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Lamaran Kerja\Blesscon SBY\Portofolio\"/>
    </mc:Choice>
  </mc:AlternateContent>
  <xr:revisionPtr revIDLastSave="0" documentId="13_ncr:1_{AD5543FA-27C6-4A86-9797-6DEE7A56A370}" xr6:coauthVersionLast="47" xr6:coauthVersionMax="47" xr10:uidLastSave="{00000000-0000-0000-0000-000000000000}"/>
  <bookViews>
    <workbookView xWindow="-108" yWindow="-108" windowWidth="23256" windowHeight="12456" tabRatio="598" activeTab="2" xr2:uid="{00000000-000D-0000-FFFF-FFFF00000000}"/>
  </bookViews>
  <sheets>
    <sheet name="Aktual dan Target Penjualan" sheetId="1" r:id="rId1"/>
    <sheet name="Populasi dan Jumlah Cabang" sheetId="2" r:id="rId2"/>
    <sheet name="Trend" sheetId="18" r:id="rId3"/>
    <sheet name="Spasial Map" sheetId="12" r:id="rId4"/>
  </sheets>
  <externalReferences>
    <externalReference r:id="rId5"/>
  </externalReferences>
  <definedNames>
    <definedName name="_xlnm._FilterDatabase" localSheetId="0" hidden="1">'Aktual dan Target Penjualan'!$A$1:$J$1465</definedName>
    <definedName name="_xlchart.v5.0" hidden="1">'Spasial Map'!$A$2:$B$2</definedName>
    <definedName name="_xlchart.v5.1" hidden="1">'Spasial Map'!$A$3:$B$124</definedName>
    <definedName name="_xlchart.v5.2" hidden="1">'Spasial Map'!$C$2</definedName>
    <definedName name="_xlchart.v5.3" hidden="1">'Spasial Map'!$C$3:$C$124</definedName>
    <definedName name="Slicer_Propinsi">#N/A</definedName>
    <definedName name="Slicer_Provinsi">#N/A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2" i="12" l="1"/>
  <c r="F31" i="12"/>
  <c r="F30" i="12"/>
  <c r="F29" i="12"/>
  <c r="F28" i="12"/>
  <c r="F27" i="12"/>
  <c r="F26" i="12"/>
  <c r="B53" i="18"/>
  <c r="B52" i="18"/>
  <c r="B51" i="18"/>
  <c r="B50" i="18"/>
  <c r="B49" i="18"/>
  <c r="B48" i="18"/>
  <c r="B47" i="18"/>
  <c r="B46" i="18"/>
  <c r="B45" i="18"/>
  <c r="B44" i="18"/>
  <c r="B43" i="18"/>
  <c r="B42" i="18"/>
  <c r="L1465" i="1"/>
  <c r="K1465" i="1"/>
  <c r="J1465" i="1"/>
  <c r="I1465" i="1"/>
  <c r="F1465" i="1"/>
  <c r="L1464" i="1"/>
  <c r="K1464" i="1"/>
  <c r="J1464" i="1"/>
  <c r="I1464" i="1"/>
  <c r="F1464" i="1"/>
  <c r="L1463" i="1"/>
  <c r="K1463" i="1"/>
  <c r="J1463" i="1"/>
  <c r="I1463" i="1"/>
  <c r="F1463" i="1"/>
  <c r="L1462" i="1"/>
  <c r="K1462" i="1"/>
  <c r="J1462" i="1"/>
  <c r="I1462" i="1"/>
  <c r="F1462" i="1"/>
  <c r="L1461" i="1"/>
  <c r="K1461" i="1"/>
  <c r="J1461" i="1"/>
  <c r="I1461" i="1"/>
  <c r="F1461" i="1"/>
  <c r="L1460" i="1"/>
  <c r="K1460" i="1"/>
  <c r="J1460" i="1"/>
  <c r="I1460" i="1"/>
  <c r="F1460" i="1"/>
  <c r="L1459" i="1"/>
  <c r="K1459" i="1"/>
  <c r="J1459" i="1"/>
  <c r="I1459" i="1"/>
  <c r="F1459" i="1"/>
  <c r="L1458" i="1"/>
  <c r="K1458" i="1"/>
  <c r="J1458" i="1"/>
  <c r="I1458" i="1"/>
  <c r="F1458" i="1"/>
  <c r="L1457" i="1"/>
  <c r="K1457" i="1"/>
  <c r="J1457" i="1"/>
  <c r="I1457" i="1"/>
  <c r="F1457" i="1"/>
  <c r="L1456" i="1"/>
  <c r="K1456" i="1"/>
  <c r="J1456" i="1"/>
  <c r="I1456" i="1"/>
  <c r="F1456" i="1"/>
  <c r="L1455" i="1"/>
  <c r="K1455" i="1"/>
  <c r="J1455" i="1"/>
  <c r="I1455" i="1"/>
  <c r="F1455" i="1"/>
  <c r="L1454" i="1"/>
  <c r="K1454" i="1"/>
  <c r="J1454" i="1"/>
  <c r="I1454" i="1"/>
  <c r="F1454" i="1"/>
  <c r="L1453" i="1"/>
  <c r="K1453" i="1"/>
  <c r="J1453" i="1"/>
  <c r="I1453" i="1"/>
  <c r="F1453" i="1"/>
  <c r="L1452" i="1"/>
  <c r="K1452" i="1"/>
  <c r="J1452" i="1"/>
  <c r="I1452" i="1"/>
  <c r="F1452" i="1"/>
  <c r="L1451" i="1"/>
  <c r="K1451" i="1"/>
  <c r="J1451" i="1"/>
  <c r="I1451" i="1"/>
  <c r="F1451" i="1"/>
  <c r="L1450" i="1"/>
  <c r="K1450" i="1"/>
  <c r="J1450" i="1"/>
  <c r="I1450" i="1"/>
  <c r="F1450" i="1"/>
  <c r="L1449" i="1"/>
  <c r="K1449" i="1"/>
  <c r="J1449" i="1"/>
  <c r="I1449" i="1"/>
  <c r="F1449" i="1"/>
  <c r="L1448" i="1"/>
  <c r="K1448" i="1"/>
  <c r="J1448" i="1"/>
  <c r="I1448" i="1"/>
  <c r="F1448" i="1"/>
  <c r="L1447" i="1"/>
  <c r="K1447" i="1"/>
  <c r="J1447" i="1"/>
  <c r="I1447" i="1"/>
  <c r="F1447" i="1"/>
  <c r="L1446" i="1"/>
  <c r="K1446" i="1"/>
  <c r="J1446" i="1"/>
  <c r="I1446" i="1"/>
  <c r="F1446" i="1"/>
  <c r="L1445" i="1"/>
  <c r="K1445" i="1"/>
  <c r="J1445" i="1"/>
  <c r="I1445" i="1"/>
  <c r="F1445" i="1"/>
  <c r="L1444" i="1"/>
  <c r="K1444" i="1"/>
  <c r="J1444" i="1"/>
  <c r="I1444" i="1"/>
  <c r="F1444" i="1"/>
  <c r="L1443" i="1"/>
  <c r="K1443" i="1"/>
  <c r="J1443" i="1"/>
  <c r="I1443" i="1"/>
  <c r="F1443" i="1"/>
  <c r="L1442" i="1"/>
  <c r="K1442" i="1"/>
  <c r="J1442" i="1"/>
  <c r="I1442" i="1"/>
  <c r="F1442" i="1"/>
  <c r="L1441" i="1"/>
  <c r="K1441" i="1"/>
  <c r="J1441" i="1"/>
  <c r="I1441" i="1"/>
  <c r="F1441" i="1"/>
  <c r="L1440" i="1"/>
  <c r="K1440" i="1"/>
  <c r="J1440" i="1"/>
  <c r="I1440" i="1"/>
  <c r="F1440" i="1"/>
  <c r="L1439" i="1"/>
  <c r="K1439" i="1"/>
  <c r="J1439" i="1"/>
  <c r="I1439" i="1"/>
  <c r="F1439" i="1"/>
  <c r="L1438" i="1"/>
  <c r="K1438" i="1"/>
  <c r="J1438" i="1"/>
  <c r="I1438" i="1"/>
  <c r="F1438" i="1"/>
  <c r="L1437" i="1"/>
  <c r="K1437" i="1"/>
  <c r="J1437" i="1"/>
  <c r="I1437" i="1"/>
  <c r="F1437" i="1"/>
  <c r="L1436" i="1"/>
  <c r="K1436" i="1"/>
  <c r="J1436" i="1"/>
  <c r="I1436" i="1"/>
  <c r="F1436" i="1"/>
  <c r="L1435" i="1"/>
  <c r="K1435" i="1"/>
  <c r="J1435" i="1"/>
  <c r="I1435" i="1"/>
  <c r="F1435" i="1"/>
  <c r="L1434" i="1"/>
  <c r="K1434" i="1"/>
  <c r="J1434" i="1"/>
  <c r="I1434" i="1"/>
  <c r="F1434" i="1"/>
  <c r="L1433" i="1"/>
  <c r="K1433" i="1"/>
  <c r="J1433" i="1"/>
  <c r="I1433" i="1"/>
  <c r="F1433" i="1"/>
  <c r="L1432" i="1"/>
  <c r="K1432" i="1"/>
  <c r="J1432" i="1"/>
  <c r="I1432" i="1"/>
  <c r="F1432" i="1"/>
  <c r="L1431" i="1"/>
  <c r="K1431" i="1"/>
  <c r="J1431" i="1"/>
  <c r="I1431" i="1"/>
  <c r="F1431" i="1"/>
  <c r="L1430" i="1"/>
  <c r="K1430" i="1"/>
  <c r="J1430" i="1"/>
  <c r="I1430" i="1"/>
  <c r="F1430" i="1"/>
  <c r="L1429" i="1"/>
  <c r="K1429" i="1"/>
  <c r="J1429" i="1"/>
  <c r="I1429" i="1"/>
  <c r="F1429" i="1"/>
  <c r="L1428" i="1"/>
  <c r="K1428" i="1"/>
  <c r="J1428" i="1"/>
  <c r="I1428" i="1"/>
  <c r="F1428" i="1"/>
  <c r="L1427" i="1"/>
  <c r="K1427" i="1"/>
  <c r="J1427" i="1"/>
  <c r="I1427" i="1"/>
  <c r="F1427" i="1"/>
  <c r="L1426" i="1"/>
  <c r="K1426" i="1"/>
  <c r="J1426" i="1"/>
  <c r="I1426" i="1"/>
  <c r="F1426" i="1"/>
  <c r="L1425" i="1"/>
  <c r="K1425" i="1"/>
  <c r="J1425" i="1"/>
  <c r="I1425" i="1"/>
  <c r="F1425" i="1"/>
  <c r="L1424" i="1"/>
  <c r="K1424" i="1"/>
  <c r="J1424" i="1"/>
  <c r="I1424" i="1"/>
  <c r="F1424" i="1"/>
  <c r="L1423" i="1"/>
  <c r="K1423" i="1"/>
  <c r="J1423" i="1"/>
  <c r="I1423" i="1"/>
  <c r="F1423" i="1"/>
  <c r="L1422" i="1"/>
  <c r="K1422" i="1"/>
  <c r="J1422" i="1"/>
  <c r="I1422" i="1"/>
  <c r="F1422" i="1"/>
  <c r="L1421" i="1"/>
  <c r="K1421" i="1"/>
  <c r="J1421" i="1"/>
  <c r="I1421" i="1"/>
  <c r="F1421" i="1"/>
  <c r="L1420" i="1"/>
  <c r="K1420" i="1"/>
  <c r="J1420" i="1"/>
  <c r="I1420" i="1"/>
  <c r="F1420" i="1"/>
  <c r="L1419" i="1"/>
  <c r="K1419" i="1"/>
  <c r="J1419" i="1"/>
  <c r="I1419" i="1"/>
  <c r="F1419" i="1"/>
  <c r="L1418" i="1"/>
  <c r="K1418" i="1"/>
  <c r="J1418" i="1"/>
  <c r="I1418" i="1"/>
  <c r="F1418" i="1"/>
  <c r="L1417" i="1"/>
  <c r="K1417" i="1"/>
  <c r="J1417" i="1"/>
  <c r="I1417" i="1"/>
  <c r="F1417" i="1"/>
  <c r="L1416" i="1"/>
  <c r="K1416" i="1"/>
  <c r="J1416" i="1"/>
  <c r="I1416" i="1"/>
  <c r="F1416" i="1"/>
  <c r="L1415" i="1"/>
  <c r="K1415" i="1"/>
  <c r="J1415" i="1"/>
  <c r="I1415" i="1"/>
  <c r="F1415" i="1"/>
  <c r="L1414" i="1"/>
  <c r="K1414" i="1"/>
  <c r="J1414" i="1"/>
  <c r="I1414" i="1"/>
  <c r="F1414" i="1"/>
  <c r="L1413" i="1"/>
  <c r="K1413" i="1"/>
  <c r="J1413" i="1"/>
  <c r="I1413" i="1"/>
  <c r="F1413" i="1"/>
  <c r="L1412" i="1"/>
  <c r="K1412" i="1"/>
  <c r="J1412" i="1"/>
  <c r="I1412" i="1"/>
  <c r="F1412" i="1"/>
  <c r="L1411" i="1"/>
  <c r="K1411" i="1"/>
  <c r="J1411" i="1"/>
  <c r="I1411" i="1"/>
  <c r="F1411" i="1"/>
  <c r="L1410" i="1"/>
  <c r="K1410" i="1"/>
  <c r="J1410" i="1"/>
  <c r="I1410" i="1"/>
  <c r="F1410" i="1"/>
  <c r="L1409" i="1"/>
  <c r="K1409" i="1"/>
  <c r="J1409" i="1"/>
  <c r="I1409" i="1"/>
  <c r="F1409" i="1"/>
  <c r="L1408" i="1"/>
  <c r="K1408" i="1"/>
  <c r="J1408" i="1"/>
  <c r="I1408" i="1"/>
  <c r="F1408" i="1"/>
  <c r="L1407" i="1"/>
  <c r="K1407" i="1"/>
  <c r="J1407" i="1"/>
  <c r="I1407" i="1"/>
  <c r="F1407" i="1"/>
  <c r="L1406" i="1"/>
  <c r="K1406" i="1"/>
  <c r="J1406" i="1"/>
  <c r="I1406" i="1"/>
  <c r="F1406" i="1"/>
  <c r="L1405" i="1"/>
  <c r="K1405" i="1"/>
  <c r="J1405" i="1"/>
  <c r="I1405" i="1"/>
  <c r="F1405" i="1"/>
  <c r="L1404" i="1"/>
  <c r="K1404" i="1"/>
  <c r="J1404" i="1"/>
  <c r="I1404" i="1"/>
  <c r="F1404" i="1"/>
  <c r="L1403" i="1"/>
  <c r="K1403" i="1"/>
  <c r="J1403" i="1"/>
  <c r="I1403" i="1"/>
  <c r="F1403" i="1"/>
  <c r="L1402" i="1"/>
  <c r="K1402" i="1"/>
  <c r="J1402" i="1"/>
  <c r="I1402" i="1"/>
  <c r="F1402" i="1"/>
  <c r="L1401" i="1"/>
  <c r="K1401" i="1"/>
  <c r="J1401" i="1"/>
  <c r="I1401" i="1"/>
  <c r="F1401" i="1"/>
  <c r="L1400" i="1"/>
  <c r="K1400" i="1"/>
  <c r="J1400" i="1"/>
  <c r="I1400" i="1"/>
  <c r="F1400" i="1"/>
  <c r="L1399" i="1"/>
  <c r="K1399" i="1"/>
  <c r="J1399" i="1"/>
  <c r="I1399" i="1"/>
  <c r="F1399" i="1"/>
  <c r="L1398" i="1"/>
  <c r="K1398" i="1"/>
  <c r="J1398" i="1"/>
  <c r="I1398" i="1"/>
  <c r="F1398" i="1"/>
  <c r="L1397" i="1"/>
  <c r="K1397" i="1"/>
  <c r="J1397" i="1"/>
  <c r="I1397" i="1"/>
  <c r="F1397" i="1"/>
  <c r="L1396" i="1"/>
  <c r="K1396" i="1"/>
  <c r="J1396" i="1"/>
  <c r="I1396" i="1"/>
  <c r="F1396" i="1"/>
  <c r="L1395" i="1"/>
  <c r="K1395" i="1"/>
  <c r="J1395" i="1"/>
  <c r="I1395" i="1"/>
  <c r="F1395" i="1"/>
  <c r="L1394" i="1"/>
  <c r="K1394" i="1"/>
  <c r="J1394" i="1"/>
  <c r="I1394" i="1"/>
  <c r="F1394" i="1"/>
  <c r="L1393" i="1"/>
  <c r="K1393" i="1"/>
  <c r="J1393" i="1"/>
  <c r="I1393" i="1"/>
  <c r="F1393" i="1"/>
  <c r="L1392" i="1"/>
  <c r="K1392" i="1"/>
  <c r="J1392" i="1"/>
  <c r="I1392" i="1"/>
  <c r="F1392" i="1"/>
  <c r="L1391" i="1"/>
  <c r="K1391" i="1"/>
  <c r="J1391" i="1"/>
  <c r="I1391" i="1"/>
  <c r="F1391" i="1"/>
  <c r="L1390" i="1"/>
  <c r="K1390" i="1"/>
  <c r="J1390" i="1"/>
  <c r="I1390" i="1"/>
  <c r="F1390" i="1"/>
  <c r="L1389" i="1"/>
  <c r="K1389" i="1"/>
  <c r="J1389" i="1"/>
  <c r="I1389" i="1"/>
  <c r="F1389" i="1"/>
  <c r="L1388" i="1"/>
  <c r="K1388" i="1"/>
  <c r="J1388" i="1"/>
  <c r="I1388" i="1"/>
  <c r="F1388" i="1"/>
  <c r="L1387" i="1"/>
  <c r="K1387" i="1"/>
  <c r="J1387" i="1"/>
  <c r="I1387" i="1"/>
  <c r="F1387" i="1"/>
  <c r="L1386" i="1"/>
  <c r="K1386" i="1"/>
  <c r="J1386" i="1"/>
  <c r="I1386" i="1"/>
  <c r="F1386" i="1"/>
  <c r="L1385" i="1"/>
  <c r="K1385" i="1"/>
  <c r="J1385" i="1"/>
  <c r="I1385" i="1"/>
  <c r="F1385" i="1"/>
  <c r="L1384" i="1"/>
  <c r="K1384" i="1"/>
  <c r="J1384" i="1"/>
  <c r="I1384" i="1"/>
  <c r="F1384" i="1"/>
  <c r="L1383" i="1"/>
  <c r="K1383" i="1"/>
  <c r="J1383" i="1"/>
  <c r="I1383" i="1"/>
  <c r="F1383" i="1"/>
  <c r="L1382" i="1"/>
  <c r="K1382" i="1"/>
  <c r="J1382" i="1"/>
  <c r="I1382" i="1"/>
  <c r="F1382" i="1"/>
  <c r="L1381" i="1"/>
  <c r="K1381" i="1"/>
  <c r="J1381" i="1"/>
  <c r="I1381" i="1"/>
  <c r="F1381" i="1"/>
  <c r="L1380" i="1"/>
  <c r="K1380" i="1"/>
  <c r="J1380" i="1"/>
  <c r="I1380" i="1"/>
  <c r="F1380" i="1"/>
  <c r="L1379" i="1"/>
  <c r="K1379" i="1"/>
  <c r="J1379" i="1"/>
  <c r="I1379" i="1"/>
  <c r="F1379" i="1"/>
  <c r="L1378" i="1"/>
  <c r="K1378" i="1"/>
  <c r="J1378" i="1"/>
  <c r="I1378" i="1"/>
  <c r="F1378" i="1"/>
  <c r="L1377" i="1"/>
  <c r="K1377" i="1"/>
  <c r="J1377" i="1"/>
  <c r="I1377" i="1"/>
  <c r="F1377" i="1"/>
  <c r="L1376" i="1"/>
  <c r="K1376" i="1"/>
  <c r="J1376" i="1"/>
  <c r="I1376" i="1"/>
  <c r="F1376" i="1"/>
  <c r="L1375" i="1"/>
  <c r="K1375" i="1"/>
  <c r="J1375" i="1"/>
  <c r="I1375" i="1"/>
  <c r="F1375" i="1"/>
  <c r="L1374" i="1"/>
  <c r="K1374" i="1"/>
  <c r="J1374" i="1"/>
  <c r="I1374" i="1"/>
  <c r="F1374" i="1"/>
  <c r="L1373" i="1"/>
  <c r="K1373" i="1"/>
  <c r="J1373" i="1"/>
  <c r="I1373" i="1"/>
  <c r="F1373" i="1"/>
  <c r="L1372" i="1"/>
  <c r="K1372" i="1"/>
  <c r="J1372" i="1"/>
  <c r="I1372" i="1"/>
  <c r="F1372" i="1"/>
  <c r="L1371" i="1"/>
  <c r="K1371" i="1"/>
  <c r="J1371" i="1"/>
  <c r="I1371" i="1"/>
  <c r="F1371" i="1"/>
  <c r="L1370" i="1"/>
  <c r="K1370" i="1"/>
  <c r="J1370" i="1"/>
  <c r="I1370" i="1"/>
  <c r="F1370" i="1"/>
  <c r="L1369" i="1"/>
  <c r="K1369" i="1"/>
  <c r="J1369" i="1"/>
  <c r="I1369" i="1"/>
  <c r="F1369" i="1"/>
  <c r="L1368" i="1"/>
  <c r="K1368" i="1"/>
  <c r="J1368" i="1"/>
  <c r="I1368" i="1"/>
  <c r="F1368" i="1"/>
  <c r="L1367" i="1"/>
  <c r="K1367" i="1"/>
  <c r="J1367" i="1"/>
  <c r="I1367" i="1"/>
  <c r="F1367" i="1"/>
  <c r="L1366" i="1"/>
  <c r="K1366" i="1"/>
  <c r="J1366" i="1"/>
  <c r="I1366" i="1"/>
  <c r="F1366" i="1"/>
  <c r="L1365" i="1"/>
  <c r="K1365" i="1"/>
  <c r="J1365" i="1"/>
  <c r="I1365" i="1"/>
  <c r="F1365" i="1"/>
  <c r="L1364" i="1"/>
  <c r="K1364" i="1"/>
  <c r="J1364" i="1"/>
  <c r="I1364" i="1"/>
  <c r="F1364" i="1"/>
  <c r="L1363" i="1"/>
  <c r="K1363" i="1"/>
  <c r="J1363" i="1"/>
  <c r="I1363" i="1"/>
  <c r="F1363" i="1"/>
  <c r="L1362" i="1"/>
  <c r="K1362" i="1"/>
  <c r="J1362" i="1"/>
  <c r="I1362" i="1"/>
  <c r="F1362" i="1"/>
  <c r="L1361" i="1"/>
  <c r="K1361" i="1"/>
  <c r="J1361" i="1"/>
  <c r="I1361" i="1"/>
  <c r="F1361" i="1"/>
  <c r="L1360" i="1"/>
  <c r="K1360" i="1"/>
  <c r="J1360" i="1"/>
  <c r="I1360" i="1"/>
  <c r="F1360" i="1"/>
  <c r="L1359" i="1"/>
  <c r="K1359" i="1"/>
  <c r="J1359" i="1"/>
  <c r="I1359" i="1"/>
  <c r="F1359" i="1"/>
  <c r="L1358" i="1"/>
  <c r="K1358" i="1"/>
  <c r="J1358" i="1"/>
  <c r="I1358" i="1"/>
  <c r="F1358" i="1"/>
  <c r="L1357" i="1"/>
  <c r="K1357" i="1"/>
  <c r="J1357" i="1"/>
  <c r="I1357" i="1"/>
  <c r="F1357" i="1"/>
  <c r="L1356" i="1"/>
  <c r="K1356" i="1"/>
  <c r="J1356" i="1"/>
  <c r="I1356" i="1"/>
  <c r="F1356" i="1"/>
  <c r="L1355" i="1"/>
  <c r="K1355" i="1"/>
  <c r="J1355" i="1"/>
  <c r="I1355" i="1"/>
  <c r="F1355" i="1"/>
  <c r="L1354" i="1"/>
  <c r="K1354" i="1"/>
  <c r="J1354" i="1"/>
  <c r="I1354" i="1"/>
  <c r="F1354" i="1"/>
  <c r="L1353" i="1"/>
  <c r="K1353" i="1"/>
  <c r="J1353" i="1"/>
  <c r="I1353" i="1"/>
  <c r="F1353" i="1"/>
  <c r="L1352" i="1"/>
  <c r="K1352" i="1"/>
  <c r="J1352" i="1"/>
  <c r="I1352" i="1"/>
  <c r="F1352" i="1"/>
  <c r="L1351" i="1"/>
  <c r="K1351" i="1"/>
  <c r="J1351" i="1"/>
  <c r="I1351" i="1"/>
  <c r="F1351" i="1"/>
  <c r="L1350" i="1"/>
  <c r="K1350" i="1"/>
  <c r="J1350" i="1"/>
  <c r="I1350" i="1"/>
  <c r="F1350" i="1"/>
  <c r="L1349" i="1"/>
  <c r="K1349" i="1"/>
  <c r="J1349" i="1"/>
  <c r="I1349" i="1"/>
  <c r="F1349" i="1"/>
  <c r="L1348" i="1"/>
  <c r="K1348" i="1"/>
  <c r="J1348" i="1"/>
  <c r="I1348" i="1"/>
  <c r="F1348" i="1"/>
  <c r="L1347" i="1"/>
  <c r="K1347" i="1"/>
  <c r="J1347" i="1"/>
  <c r="I1347" i="1"/>
  <c r="F1347" i="1"/>
  <c r="L1346" i="1"/>
  <c r="K1346" i="1"/>
  <c r="J1346" i="1"/>
  <c r="I1346" i="1"/>
  <c r="F1346" i="1"/>
  <c r="L1345" i="1"/>
  <c r="K1345" i="1"/>
  <c r="J1345" i="1"/>
  <c r="I1345" i="1"/>
  <c r="F1345" i="1"/>
  <c r="L1344" i="1"/>
  <c r="K1344" i="1"/>
  <c r="J1344" i="1"/>
  <c r="I1344" i="1"/>
  <c r="F1344" i="1"/>
  <c r="L1343" i="1"/>
  <c r="K1343" i="1"/>
  <c r="J1343" i="1"/>
  <c r="I1343" i="1"/>
  <c r="F1343" i="1"/>
  <c r="L1342" i="1"/>
  <c r="K1342" i="1"/>
  <c r="J1342" i="1"/>
  <c r="I1342" i="1"/>
  <c r="F1342" i="1"/>
  <c r="L1341" i="1"/>
  <c r="K1341" i="1"/>
  <c r="J1341" i="1"/>
  <c r="I1341" i="1"/>
  <c r="F1341" i="1"/>
  <c r="L1340" i="1"/>
  <c r="K1340" i="1"/>
  <c r="J1340" i="1"/>
  <c r="I1340" i="1"/>
  <c r="F1340" i="1"/>
  <c r="L1339" i="1"/>
  <c r="K1339" i="1"/>
  <c r="J1339" i="1"/>
  <c r="I1339" i="1"/>
  <c r="F1339" i="1"/>
  <c r="L1338" i="1"/>
  <c r="K1338" i="1"/>
  <c r="J1338" i="1"/>
  <c r="I1338" i="1"/>
  <c r="F1338" i="1"/>
  <c r="L1337" i="1"/>
  <c r="K1337" i="1"/>
  <c r="J1337" i="1"/>
  <c r="I1337" i="1"/>
  <c r="F1337" i="1"/>
  <c r="L1336" i="1"/>
  <c r="K1336" i="1"/>
  <c r="J1336" i="1"/>
  <c r="I1336" i="1"/>
  <c r="F1336" i="1"/>
  <c r="L1335" i="1"/>
  <c r="K1335" i="1"/>
  <c r="J1335" i="1"/>
  <c r="I1335" i="1"/>
  <c r="F1335" i="1"/>
  <c r="L1334" i="1"/>
  <c r="K1334" i="1"/>
  <c r="J1334" i="1"/>
  <c r="I1334" i="1"/>
  <c r="F1334" i="1"/>
  <c r="L1333" i="1"/>
  <c r="K1333" i="1"/>
  <c r="J1333" i="1"/>
  <c r="I1333" i="1"/>
  <c r="F1333" i="1"/>
  <c r="L1332" i="1"/>
  <c r="K1332" i="1"/>
  <c r="J1332" i="1"/>
  <c r="I1332" i="1"/>
  <c r="F1332" i="1"/>
  <c r="L1331" i="1"/>
  <c r="K1331" i="1"/>
  <c r="J1331" i="1"/>
  <c r="I1331" i="1"/>
  <c r="F1331" i="1"/>
  <c r="L1330" i="1"/>
  <c r="K1330" i="1"/>
  <c r="J1330" i="1"/>
  <c r="I1330" i="1"/>
  <c r="F1330" i="1"/>
  <c r="L1329" i="1"/>
  <c r="K1329" i="1"/>
  <c r="J1329" i="1"/>
  <c r="I1329" i="1"/>
  <c r="F1329" i="1"/>
  <c r="L1328" i="1"/>
  <c r="K1328" i="1"/>
  <c r="J1328" i="1"/>
  <c r="I1328" i="1"/>
  <c r="F1328" i="1"/>
  <c r="L1327" i="1"/>
  <c r="K1327" i="1"/>
  <c r="J1327" i="1"/>
  <c r="I1327" i="1"/>
  <c r="F1327" i="1"/>
  <c r="L1326" i="1"/>
  <c r="K1326" i="1"/>
  <c r="J1326" i="1"/>
  <c r="I1326" i="1"/>
  <c r="F1326" i="1"/>
  <c r="L1325" i="1"/>
  <c r="K1325" i="1"/>
  <c r="J1325" i="1"/>
  <c r="I1325" i="1"/>
  <c r="F1325" i="1"/>
  <c r="L1324" i="1"/>
  <c r="K1324" i="1"/>
  <c r="J1324" i="1"/>
  <c r="I1324" i="1"/>
  <c r="F1324" i="1"/>
  <c r="L1323" i="1"/>
  <c r="K1323" i="1"/>
  <c r="J1323" i="1"/>
  <c r="I1323" i="1"/>
  <c r="F1323" i="1"/>
  <c r="L1322" i="1"/>
  <c r="K1322" i="1"/>
  <c r="J1322" i="1"/>
  <c r="I1322" i="1"/>
  <c r="F1322" i="1"/>
  <c r="L1321" i="1"/>
  <c r="K1321" i="1"/>
  <c r="J1321" i="1"/>
  <c r="I1321" i="1"/>
  <c r="F1321" i="1"/>
  <c r="L1320" i="1"/>
  <c r="K1320" i="1"/>
  <c r="J1320" i="1"/>
  <c r="I1320" i="1"/>
  <c r="F1320" i="1"/>
  <c r="L1319" i="1"/>
  <c r="K1319" i="1"/>
  <c r="J1319" i="1"/>
  <c r="I1319" i="1"/>
  <c r="F1319" i="1"/>
  <c r="L1318" i="1"/>
  <c r="K1318" i="1"/>
  <c r="J1318" i="1"/>
  <c r="I1318" i="1"/>
  <c r="F1318" i="1"/>
  <c r="L1317" i="1"/>
  <c r="K1317" i="1"/>
  <c r="J1317" i="1"/>
  <c r="I1317" i="1"/>
  <c r="F1317" i="1"/>
  <c r="L1316" i="1"/>
  <c r="K1316" i="1"/>
  <c r="J1316" i="1"/>
  <c r="I1316" i="1"/>
  <c r="F1316" i="1"/>
  <c r="L1315" i="1"/>
  <c r="K1315" i="1"/>
  <c r="J1315" i="1"/>
  <c r="I1315" i="1"/>
  <c r="F1315" i="1"/>
  <c r="L1314" i="1"/>
  <c r="K1314" i="1"/>
  <c r="J1314" i="1"/>
  <c r="I1314" i="1"/>
  <c r="F1314" i="1"/>
  <c r="L1313" i="1"/>
  <c r="K1313" i="1"/>
  <c r="J1313" i="1"/>
  <c r="I1313" i="1"/>
  <c r="F1313" i="1"/>
  <c r="L1312" i="1"/>
  <c r="K1312" i="1"/>
  <c r="J1312" i="1"/>
  <c r="I1312" i="1"/>
  <c r="F1312" i="1"/>
  <c r="L1311" i="1"/>
  <c r="K1311" i="1"/>
  <c r="J1311" i="1"/>
  <c r="I1311" i="1"/>
  <c r="F1311" i="1"/>
  <c r="L1310" i="1"/>
  <c r="K1310" i="1"/>
  <c r="J1310" i="1"/>
  <c r="I1310" i="1"/>
  <c r="F1310" i="1"/>
  <c r="L1309" i="1"/>
  <c r="K1309" i="1"/>
  <c r="J1309" i="1"/>
  <c r="I1309" i="1"/>
  <c r="F1309" i="1"/>
  <c r="L1308" i="1"/>
  <c r="K1308" i="1"/>
  <c r="J1308" i="1"/>
  <c r="I1308" i="1"/>
  <c r="F1308" i="1"/>
  <c r="L1307" i="1"/>
  <c r="K1307" i="1"/>
  <c r="J1307" i="1"/>
  <c r="I1307" i="1"/>
  <c r="F1307" i="1"/>
  <c r="L1306" i="1"/>
  <c r="K1306" i="1"/>
  <c r="J1306" i="1"/>
  <c r="I1306" i="1"/>
  <c r="F1306" i="1"/>
  <c r="L1305" i="1"/>
  <c r="K1305" i="1"/>
  <c r="J1305" i="1"/>
  <c r="I1305" i="1"/>
  <c r="F1305" i="1"/>
  <c r="L1304" i="1"/>
  <c r="K1304" i="1"/>
  <c r="J1304" i="1"/>
  <c r="I1304" i="1"/>
  <c r="F1304" i="1"/>
  <c r="L1303" i="1"/>
  <c r="K1303" i="1"/>
  <c r="J1303" i="1"/>
  <c r="I1303" i="1"/>
  <c r="F1303" i="1"/>
  <c r="L1302" i="1"/>
  <c r="K1302" i="1"/>
  <c r="J1302" i="1"/>
  <c r="I1302" i="1"/>
  <c r="F1302" i="1"/>
  <c r="L1301" i="1"/>
  <c r="K1301" i="1"/>
  <c r="J1301" i="1"/>
  <c r="I1301" i="1"/>
  <c r="F1301" i="1"/>
  <c r="L1300" i="1"/>
  <c r="K1300" i="1"/>
  <c r="J1300" i="1"/>
  <c r="I1300" i="1"/>
  <c r="F1300" i="1"/>
  <c r="L1299" i="1"/>
  <c r="K1299" i="1"/>
  <c r="J1299" i="1"/>
  <c r="I1299" i="1"/>
  <c r="F1299" i="1"/>
  <c r="L1298" i="1"/>
  <c r="K1298" i="1"/>
  <c r="J1298" i="1"/>
  <c r="I1298" i="1"/>
  <c r="F1298" i="1"/>
  <c r="L1297" i="1"/>
  <c r="K1297" i="1"/>
  <c r="J1297" i="1"/>
  <c r="I1297" i="1"/>
  <c r="F1297" i="1"/>
  <c r="L1296" i="1"/>
  <c r="K1296" i="1"/>
  <c r="J1296" i="1"/>
  <c r="I1296" i="1"/>
  <c r="F1296" i="1"/>
  <c r="L1295" i="1"/>
  <c r="K1295" i="1"/>
  <c r="J1295" i="1"/>
  <c r="I1295" i="1"/>
  <c r="F1295" i="1"/>
  <c r="L1294" i="1"/>
  <c r="K1294" i="1"/>
  <c r="J1294" i="1"/>
  <c r="I1294" i="1"/>
  <c r="F1294" i="1"/>
  <c r="L1293" i="1"/>
  <c r="K1293" i="1"/>
  <c r="J1293" i="1"/>
  <c r="I1293" i="1"/>
  <c r="F1293" i="1"/>
  <c r="L1292" i="1"/>
  <c r="K1292" i="1"/>
  <c r="J1292" i="1"/>
  <c r="I1292" i="1"/>
  <c r="F1292" i="1"/>
  <c r="L1291" i="1"/>
  <c r="K1291" i="1"/>
  <c r="J1291" i="1"/>
  <c r="I1291" i="1"/>
  <c r="F1291" i="1"/>
  <c r="L1290" i="1"/>
  <c r="K1290" i="1"/>
  <c r="J1290" i="1"/>
  <c r="I1290" i="1"/>
  <c r="F1290" i="1"/>
  <c r="L1289" i="1"/>
  <c r="K1289" i="1"/>
  <c r="J1289" i="1"/>
  <c r="I1289" i="1"/>
  <c r="F1289" i="1"/>
  <c r="L1288" i="1"/>
  <c r="K1288" i="1"/>
  <c r="J1288" i="1"/>
  <c r="I1288" i="1"/>
  <c r="F1288" i="1"/>
  <c r="L1287" i="1"/>
  <c r="K1287" i="1"/>
  <c r="J1287" i="1"/>
  <c r="I1287" i="1"/>
  <c r="F1287" i="1"/>
  <c r="L1286" i="1"/>
  <c r="K1286" i="1"/>
  <c r="J1286" i="1"/>
  <c r="I1286" i="1"/>
  <c r="F1286" i="1"/>
  <c r="L1285" i="1"/>
  <c r="K1285" i="1"/>
  <c r="J1285" i="1"/>
  <c r="I1285" i="1"/>
  <c r="F1285" i="1"/>
  <c r="L1284" i="1"/>
  <c r="K1284" i="1"/>
  <c r="J1284" i="1"/>
  <c r="I1284" i="1"/>
  <c r="F1284" i="1"/>
  <c r="L1283" i="1"/>
  <c r="K1283" i="1"/>
  <c r="J1283" i="1"/>
  <c r="I1283" i="1"/>
  <c r="F1283" i="1"/>
  <c r="L1282" i="1"/>
  <c r="K1282" i="1"/>
  <c r="J1282" i="1"/>
  <c r="I1282" i="1"/>
  <c r="F1282" i="1"/>
  <c r="L1281" i="1"/>
  <c r="K1281" i="1"/>
  <c r="J1281" i="1"/>
  <c r="I1281" i="1"/>
  <c r="F1281" i="1"/>
  <c r="L1280" i="1"/>
  <c r="K1280" i="1"/>
  <c r="J1280" i="1"/>
  <c r="I1280" i="1"/>
  <c r="F1280" i="1"/>
  <c r="L1279" i="1"/>
  <c r="K1279" i="1"/>
  <c r="J1279" i="1"/>
  <c r="I1279" i="1"/>
  <c r="F1279" i="1"/>
  <c r="L1278" i="1"/>
  <c r="K1278" i="1"/>
  <c r="J1278" i="1"/>
  <c r="I1278" i="1"/>
  <c r="F1278" i="1"/>
  <c r="L1277" i="1"/>
  <c r="K1277" i="1"/>
  <c r="J1277" i="1"/>
  <c r="I1277" i="1"/>
  <c r="F1277" i="1"/>
  <c r="L1276" i="1"/>
  <c r="K1276" i="1"/>
  <c r="J1276" i="1"/>
  <c r="I1276" i="1"/>
  <c r="F1276" i="1"/>
  <c r="L1275" i="1"/>
  <c r="K1275" i="1"/>
  <c r="J1275" i="1"/>
  <c r="I1275" i="1"/>
  <c r="F1275" i="1"/>
  <c r="L1274" i="1"/>
  <c r="K1274" i="1"/>
  <c r="J1274" i="1"/>
  <c r="I1274" i="1"/>
  <c r="F1274" i="1"/>
  <c r="L1273" i="1"/>
  <c r="K1273" i="1"/>
  <c r="J1273" i="1"/>
  <c r="I1273" i="1"/>
  <c r="F1273" i="1"/>
  <c r="L1272" i="1"/>
  <c r="K1272" i="1"/>
  <c r="J1272" i="1"/>
  <c r="I1272" i="1"/>
  <c r="F1272" i="1"/>
  <c r="L1271" i="1"/>
  <c r="K1271" i="1"/>
  <c r="J1271" i="1"/>
  <c r="I1271" i="1"/>
  <c r="F1271" i="1"/>
  <c r="L1270" i="1"/>
  <c r="K1270" i="1"/>
  <c r="J1270" i="1"/>
  <c r="I1270" i="1"/>
  <c r="F1270" i="1"/>
  <c r="L1269" i="1"/>
  <c r="K1269" i="1"/>
  <c r="J1269" i="1"/>
  <c r="I1269" i="1"/>
  <c r="F1269" i="1"/>
  <c r="L1268" i="1"/>
  <c r="K1268" i="1"/>
  <c r="J1268" i="1"/>
  <c r="I1268" i="1"/>
  <c r="F1268" i="1"/>
  <c r="L1267" i="1"/>
  <c r="K1267" i="1"/>
  <c r="J1267" i="1"/>
  <c r="I1267" i="1"/>
  <c r="F1267" i="1"/>
  <c r="L1266" i="1"/>
  <c r="K1266" i="1"/>
  <c r="J1266" i="1"/>
  <c r="I1266" i="1"/>
  <c r="F1266" i="1"/>
  <c r="L1265" i="1"/>
  <c r="K1265" i="1"/>
  <c r="J1265" i="1"/>
  <c r="I1265" i="1"/>
  <c r="F1265" i="1"/>
  <c r="L1264" i="1"/>
  <c r="K1264" i="1"/>
  <c r="J1264" i="1"/>
  <c r="I1264" i="1"/>
  <c r="F1264" i="1"/>
  <c r="L1263" i="1"/>
  <c r="K1263" i="1"/>
  <c r="J1263" i="1"/>
  <c r="I1263" i="1"/>
  <c r="F1263" i="1"/>
  <c r="L1262" i="1"/>
  <c r="K1262" i="1"/>
  <c r="J1262" i="1"/>
  <c r="I1262" i="1"/>
  <c r="F1262" i="1"/>
  <c r="L1261" i="1"/>
  <c r="K1261" i="1"/>
  <c r="J1261" i="1"/>
  <c r="I1261" i="1"/>
  <c r="F1261" i="1"/>
  <c r="L1260" i="1"/>
  <c r="K1260" i="1"/>
  <c r="J1260" i="1"/>
  <c r="I1260" i="1"/>
  <c r="F1260" i="1"/>
  <c r="L1259" i="1"/>
  <c r="K1259" i="1"/>
  <c r="J1259" i="1"/>
  <c r="I1259" i="1"/>
  <c r="F1259" i="1"/>
  <c r="L1258" i="1"/>
  <c r="K1258" i="1"/>
  <c r="J1258" i="1"/>
  <c r="I1258" i="1"/>
  <c r="F1258" i="1"/>
  <c r="L1257" i="1"/>
  <c r="K1257" i="1"/>
  <c r="J1257" i="1"/>
  <c r="I1257" i="1"/>
  <c r="F1257" i="1"/>
  <c r="L1256" i="1"/>
  <c r="K1256" i="1"/>
  <c r="J1256" i="1"/>
  <c r="I1256" i="1"/>
  <c r="F1256" i="1"/>
  <c r="L1255" i="1"/>
  <c r="K1255" i="1"/>
  <c r="J1255" i="1"/>
  <c r="I1255" i="1"/>
  <c r="F1255" i="1"/>
  <c r="L1254" i="1"/>
  <c r="K1254" i="1"/>
  <c r="J1254" i="1"/>
  <c r="I1254" i="1"/>
  <c r="F1254" i="1"/>
  <c r="L1253" i="1"/>
  <c r="K1253" i="1"/>
  <c r="J1253" i="1"/>
  <c r="I1253" i="1"/>
  <c r="F1253" i="1"/>
  <c r="L1252" i="1"/>
  <c r="K1252" i="1"/>
  <c r="J1252" i="1"/>
  <c r="I1252" i="1"/>
  <c r="F1252" i="1"/>
  <c r="L1251" i="1"/>
  <c r="K1251" i="1"/>
  <c r="J1251" i="1"/>
  <c r="I1251" i="1"/>
  <c r="F1251" i="1"/>
  <c r="L1250" i="1"/>
  <c r="K1250" i="1"/>
  <c r="J1250" i="1"/>
  <c r="I1250" i="1"/>
  <c r="F1250" i="1"/>
  <c r="L1249" i="1"/>
  <c r="K1249" i="1"/>
  <c r="J1249" i="1"/>
  <c r="I1249" i="1"/>
  <c r="F1249" i="1"/>
  <c r="L1248" i="1"/>
  <c r="K1248" i="1"/>
  <c r="J1248" i="1"/>
  <c r="I1248" i="1"/>
  <c r="F1248" i="1"/>
  <c r="L1247" i="1"/>
  <c r="K1247" i="1"/>
  <c r="J1247" i="1"/>
  <c r="I1247" i="1"/>
  <c r="F1247" i="1"/>
  <c r="L1246" i="1"/>
  <c r="K1246" i="1"/>
  <c r="J1246" i="1"/>
  <c r="I1246" i="1"/>
  <c r="F1246" i="1"/>
  <c r="L1245" i="1"/>
  <c r="K1245" i="1"/>
  <c r="J1245" i="1"/>
  <c r="I1245" i="1"/>
  <c r="F1245" i="1"/>
  <c r="L1244" i="1"/>
  <c r="K1244" i="1"/>
  <c r="J1244" i="1"/>
  <c r="I1244" i="1"/>
  <c r="F1244" i="1"/>
  <c r="L1243" i="1"/>
  <c r="K1243" i="1"/>
  <c r="J1243" i="1"/>
  <c r="I1243" i="1"/>
  <c r="F1243" i="1"/>
  <c r="L1242" i="1"/>
  <c r="K1242" i="1"/>
  <c r="J1242" i="1"/>
  <c r="I1242" i="1"/>
  <c r="F1242" i="1"/>
  <c r="L1241" i="1"/>
  <c r="K1241" i="1"/>
  <c r="J1241" i="1"/>
  <c r="I1241" i="1"/>
  <c r="F1241" i="1"/>
  <c r="L1240" i="1"/>
  <c r="K1240" i="1"/>
  <c r="J1240" i="1"/>
  <c r="I1240" i="1"/>
  <c r="F1240" i="1"/>
  <c r="L1239" i="1"/>
  <c r="K1239" i="1"/>
  <c r="J1239" i="1"/>
  <c r="I1239" i="1"/>
  <c r="F1239" i="1"/>
  <c r="L1238" i="1"/>
  <c r="K1238" i="1"/>
  <c r="J1238" i="1"/>
  <c r="I1238" i="1"/>
  <c r="F1238" i="1"/>
  <c r="L1237" i="1"/>
  <c r="K1237" i="1"/>
  <c r="J1237" i="1"/>
  <c r="I1237" i="1"/>
  <c r="F1237" i="1"/>
  <c r="L1236" i="1"/>
  <c r="K1236" i="1"/>
  <c r="J1236" i="1"/>
  <c r="I1236" i="1"/>
  <c r="F1236" i="1"/>
  <c r="L1235" i="1"/>
  <c r="K1235" i="1"/>
  <c r="J1235" i="1"/>
  <c r="I1235" i="1"/>
  <c r="F1235" i="1"/>
  <c r="L1234" i="1"/>
  <c r="K1234" i="1"/>
  <c r="J1234" i="1"/>
  <c r="I1234" i="1"/>
  <c r="F1234" i="1"/>
  <c r="L1233" i="1"/>
  <c r="K1233" i="1"/>
  <c r="J1233" i="1"/>
  <c r="I1233" i="1"/>
  <c r="F1233" i="1"/>
  <c r="L1232" i="1"/>
  <c r="K1232" i="1"/>
  <c r="J1232" i="1"/>
  <c r="I1232" i="1"/>
  <c r="F1232" i="1"/>
  <c r="L1231" i="1"/>
  <c r="K1231" i="1"/>
  <c r="J1231" i="1"/>
  <c r="I1231" i="1"/>
  <c r="F1231" i="1"/>
  <c r="L1230" i="1"/>
  <c r="K1230" i="1"/>
  <c r="J1230" i="1"/>
  <c r="I1230" i="1"/>
  <c r="F1230" i="1"/>
  <c r="L1229" i="1"/>
  <c r="K1229" i="1"/>
  <c r="J1229" i="1"/>
  <c r="I1229" i="1"/>
  <c r="F1229" i="1"/>
  <c r="L1228" i="1"/>
  <c r="K1228" i="1"/>
  <c r="J1228" i="1"/>
  <c r="I1228" i="1"/>
  <c r="F1228" i="1"/>
  <c r="L1227" i="1"/>
  <c r="K1227" i="1"/>
  <c r="J1227" i="1"/>
  <c r="I1227" i="1"/>
  <c r="F1227" i="1"/>
  <c r="L1226" i="1"/>
  <c r="K1226" i="1"/>
  <c r="J1226" i="1"/>
  <c r="I1226" i="1"/>
  <c r="F1226" i="1"/>
  <c r="L1225" i="1"/>
  <c r="K1225" i="1"/>
  <c r="J1225" i="1"/>
  <c r="I1225" i="1"/>
  <c r="F1225" i="1"/>
  <c r="L1224" i="1"/>
  <c r="K1224" i="1"/>
  <c r="J1224" i="1"/>
  <c r="I1224" i="1"/>
  <c r="F1224" i="1"/>
  <c r="L1223" i="1"/>
  <c r="K1223" i="1"/>
  <c r="J1223" i="1"/>
  <c r="I1223" i="1"/>
  <c r="F1223" i="1"/>
  <c r="L1222" i="1"/>
  <c r="K1222" i="1"/>
  <c r="J1222" i="1"/>
  <c r="I1222" i="1"/>
  <c r="F1222" i="1"/>
  <c r="L1221" i="1"/>
  <c r="K1221" i="1"/>
  <c r="J1221" i="1"/>
  <c r="I1221" i="1"/>
  <c r="F1221" i="1"/>
  <c r="L1220" i="1"/>
  <c r="K1220" i="1"/>
  <c r="J1220" i="1"/>
  <c r="I1220" i="1"/>
  <c r="F1220" i="1"/>
  <c r="L1219" i="1"/>
  <c r="K1219" i="1"/>
  <c r="J1219" i="1"/>
  <c r="I1219" i="1"/>
  <c r="F1219" i="1"/>
  <c r="L1218" i="1"/>
  <c r="K1218" i="1"/>
  <c r="J1218" i="1"/>
  <c r="I1218" i="1"/>
  <c r="F1218" i="1"/>
  <c r="L1217" i="1"/>
  <c r="K1217" i="1"/>
  <c r="J1217" i="1"/>
  <c r="I1217" i="1"/>
  <c r="F1217" i="1"/>
  <c r="L1216" i="1"/>
  <c r="K1216" i="1"/>
  <c r="J1216" i="1"/>
  <c r="I1216" i="1"/>
  <c r="F1216" i="1"/>
  <c r="L1215" i="1"/>
  <c r="K1215" i="1"/>
  <c r="J1215" i="1"/>
  <c r="I1215" i="1"/>
  <c r="F1215" i="1"/>
  <c r="L1214" i="1"/>
  <c r="K1214" i="1"/>
  <c r="J1214" i="1"/>
  <c r="I1214" i="1"/>
  <c r="F1214" i="1"/>
  <c r="L1213" i="1"/>
  <c r="K1213" i="1"/>
  <c r="J1213" i="1"/>
  <c r="I1213" i="1"/>
  <c r="F1213" i="1"/>
  <c r="L1212" i="1"/>
  <c r="K1212" i="1"/>
  <c r="J1212" i="1"/>
  <c r="I1212" i="1"/>
  <c r="F1212" i="1"/>
  <c r="L1211" i="1"/>
  <c r="K1211" i="1"/>
  <c r="J1211" i="1"/>
  <c r="I1211" i="1"/>
  <c r="F1211" i="1"/>
  <c r="L1210" i="1"/>
  <c r="K1210" i="1"/>
  <c r="J1210" i="1"/>
  <c r="I1210" i="1"/>
  <c r="F1210" i="1"/>
  <c r="L1209" i="1"/>
  <c r="K1209" i="1"/>
  <c r="J1209" i="1"/>
  <c r="I1209" i="1"/>
  <c r="F1209" i="1"/>
  <c r="L1208" i="1"/>
  <c r="K1208" i="1"/>
  <c r="J1208" i="1"/>
  <c r="I1208" i="1"/>
  <c r="F1208" i="1"/>
  <c r="L1207" i="1"/>
  <c r="K1207" i="1"/>
  <c r="J1207" i="1"/>
  <c r="I1207" i="1"/>
  <c r="F1207" i="1"/>
  <c r="L1206" i="1"/>
  <c r="K1206" i="1"/>
  <c r="J1206" i="1"/>
  <c r="I1206" i="1"/>
  <c r="F1206" i="1"/>
  <c r="L1205" i="1"/>
  <c r="K1205" i="1"/>
  <c r="J1205" i="1"/>
  <c r="I1205" i="1"/>
  <c r="F1205" i="1"/>
  <c r="L1204" i="1"/>
  <c r="K1204" i="1"/>
  <c r="J1204" i="1"/>
  <c r="I1204" i="1"/>
  <c r="F1204" i="1"/>
  <c r="L1203" i="1"/>
  <c r="K1203" i="1"/>
  <c r="J1203" i="1"/>
  <c r="I1203" i="1"/>
  <c r="F1203" i="1"/>
  <c r="L1202" i="1"/>
  <c r="K1202" i="1"/>
  <c r="J1202" i="1"/>
  <c r="I1202" i="1"/>
  <c r="F1202" i="1"/>
  <c r="L1201" i="1"/>
  <c r="K1201" i="1"/>
  <c r="J1201" i="1"/>
  <c r="I1201" i="1"/>
  <c r="F1201" i="1"/>
  <c r="L1200" i="1"/>
  <c r="K1200" i="1"/>
  <c r="J1200" i="1"/>
  <c r="I1200" i="1"/>
  <c r="F1200" i="1"/>
  <c r="L1199" i="1"/>
  <c r="K1199" i="1"/>
  <c r="J1199" i="1"/>
  <c r="I1199" i="1"/>
  <c r="F1199" i="1"/>
  <c r="L1198" i="1"/>
  <c r="K1198" i="1"/>
  <c r="J1198" i="1"/>
  <c r="I1198" i="1"/>
  <c r="F1198" i="1"/>
  <c r="L1197" i="1"/>
  <c r="K1197" i="1"/>
  <c r="J1197" i="1"/>
  <c r="I1197" i="1"/>
  <c r="F1197" i="1"/>
  <c r="L1196" i="1"/>
  <c r="K1196" i="1"/>
  <c r="J1196" i="1"/>
  <c r="I1196" i="1"/>
  <c r="F1196" i="1"/>
  <c r="L1195" i="1"/>
  <c r="K1195" i="1"/>
  <c r="J1195" i="1"/>
  <c r="I1195" i="1"/>
  <c r="F1195" i="1"/>
  <c r="L1194" i="1"/>
  <c r="K1194" i="1"/>
  <c r="J1194" i="1"/>
  <c r="I1194" i="1"/>
  <c r="F1194" i="1"/>
  <c r="L1193" i="1"/>
  <c r="K1193" i="1"/>
  <c r="J1193" i="1"/>
  <c r="I1193" i="1"/>
  <c r="F1193" i="1"/>
  <c r="L1192" i="1"/>
  <c r="K1192" i="1"/>
  <c r="J1192" i="1"/>
  <c r="I1192" i="1"/>
  <c r="F1192" i="1"/>
  <c r="L1191" i="1"/>
  <c r="K1191" i="1"/>
  <c r="J1191" i="1"/>
  <c r="I1191" i="1"/>
  <c r="F1191" i="1"/>
  <c r="L1190" i="1"/>
  <c r="K1190" i="1"/>
  <c r="J1190" i="1"/>
  <c r="I1190" i="1"/>
  <c r="F1190" i="1"/>
  <c r="L1189" i="1"/>
  <c r="K1189" i="1"/>
  <c r="J1189" i="1"/>
  <c r="I1189" i="1"/>
  <c r="F1189" i="1"/>
  <c r="L1188" i="1"/>
  <c r="K1188" i="1"/>
  <c r="J1188" i="1"/>
  <c r="I1188" i="1"/>
  <c r="F1188" i="1"/>
  <c r="L1187" i="1"/>
  <c r="K1187" i="1"/>
  <c r="J1187" i="1"/>
  <c r="I1187" i="1"/>
  <c r="F1187" i="1"/>
  <c r="L1186" i="1"/>
  <c r="K1186" i="1"/>
  <c r="J1186" i="1"/>
  <c r="I1186" i="1"/>
  <c r="F1186" i="1"/>
  <c r="L1185" i="1"/>
  <c r="K1185" i="1"/>
  <c r="J1185" i="1"/>
  <c r="I1185" i="1"/>
  <c r="F1185" i="1"/>
  <c r="L1184" i="1"/>
  <c r="K1184" i="1"/>
  <c r="J1184" i="1"/>
  <c r="I1184" i="1"/>
  <c r="F1184" i="1"/>
  <c r="L1183" i="1"/>
  <c r="K1183" i="1"/>
  <c r="J1183" i="1"/>
  <c r="I1183" i="1"/>
  <c r="F1183" i="1"/>
  <c r="L1182" i="1"/>
  <c r="K1182" i="1"/>
  <c r="J1182" i="1"/>
  <c r="I1182" i="1"/>
  <c r="F1182" i="1"/>
  <c r="L1181" i="1"/>
  <c r="K1181" i="1"/>
  <c r="J1181" i="1"/>
  <c r="I1181" i="1"/>
  <c r="F1181" i="1"/>
  <c r="L1180" i="1"/>
  <c r="K1180" i="1"/>
  <c r="J1180" i="1"/>
  <c r="I1180" i="1"/>
  <c r="F1180" i="1"/>
  <c r="L1179" i="1"/>
  <c r="K1179" i="1"/>
  <c r="J1179" i="1"/>
  <c r="I1179" i="1"/>
  <c r="F1179" i="1"/>
  <c r="L1178" i="1"/>
  <c r="K1178" i="1"/>
  <c r="J1178" i="1"/>
  <c r="I1178" i="1"/>
  <c r="F1178" i="1"/>
  <c r="L1177" i="1"/>
  <c r="K1177" i="1"/>
  <c r="J1177" i="1"/>
  <c r="I1177" i="1"/>
  <c r="F1177" i="1"/>
  <c r="L1176" i="1"/>
  <c r="K1176" i="1"/>
  <c r="J1176" i="1"/>
  <c r="I1176" i="1"/>
  <c r="F1176" i="1"/>
  <c r="L1175" i="1"/>
  <c r="K1175" i="1"/>
  <c r="J1175" i="1"/>
  <c r="I1175" i="1"/>
  <c r="F1175" i="1"/>
  <c r="L1174" i="1"/>
  <c r="K1174" i="1"/>
  <c r="J1174" i="1"/>
  <c r="I1174" i="1"/>
  <c r="F1174" i="1"/>
  <c r="L1173" i="1"/>
  <c r="K1173" i="1"/>
  <c r="J1173" i="1"/>
  <c r="I1173" i="1"/>
  <c r="F1173" i="1"/>
  <c r="L1172" i="1"/>
  <c r="K1172" i="1"/>
  <c r="J1172" i="1"/>
  <c r="I1172" i="1"/>
  <c r="F1172" i="1"/>
  <c r="L1171" i="1"/>
  <c r="K1171" i="1"/>
  <c r="J1171" i="1"/>
  <c r="I1171" i="1"/>
  <c r="F1171" i="1"/>
  <c r="L1170" i="1"/>
  <c r="K1170" i="1"/>
  <c r="J1170" i="1"/>
  <c r="I1170" i="1"/>
  <c r="F1170" i="1"/>
  <c r="L1169" i="1"/>
  <c r="K1169" i="1"/>
  <c r="J1169" i="1"/>
  <c r="I1169" i="1"/>
  <c r="F1169" i="1"/>
  <c r="L1168" i="1"/>
  <c r="K1168" i="1"/>
  <c r="J1168" i="1"/>
  <c r="I1168" i="1"/>
  <c r="F1168" i="1"/>
  <c r="L1167" i="1"/>
  <c r="K1167" i="1"/>
  <c r="J1167" i="1"/>
  <c r="I1167" i="1"/>
  <c r="F1167" i="1"/>
  <c r="L1166" i="1"/>
  <c r="K1166" i="1"/>
  <c r="J1166" i="1"/>
  <c r="I1166" i="1"/>
  <c r="F1166" i="1"/>
  <c r="L1165" i="1"/>
  <c r="K1165" i="1"/>
  <c r="J1165" i="1"/>
  <c r="I1165" i="1"/>
  <c r="F1165" i="1"/>
  <c r="L1164" i="1"/>
  <c r="K1164" i="1"/>
  <c r="J1164" i="1"/>
  <c r="I1164" i="1"/>
  <c r="F1164" i="1"/>
  <c r="L1163" i="1"/>
  <c r="K1163" i="1"/>
  <c r="J1163" i="1"/>
  <c r="I1163" i="1"/>
  <c r="F1163" i="1"/>
  <c r="L1162" i="1"/>
  <c r="K1162" i="1"/>
  <c r="J1162" i="1"/>
  <c r="I1162" i="1"/>
  <c r="F1162" i="1"/>
  <c r="L1161" i="1"/>
  <c r="K1161" i="1"/>
  <c r="J1161" i="1"/>
  <c r="I1161" i="1"/>
  <c r="F1161" i="1"/>
  <c r="L1160" i="1"/>
  <c r="K1160" i="1"/>
  <c r="J1160" i="1"/>
  <c r="I1160" i="1"/>
  <c r="F1160" i="1"/>
  <c r="L1159" i="1"/>
  <c r="K1159" i="1"/>
  <c r="J1159" i="1"/>
  <c r="I1159" i="1"/>
  <c r="F1159" i="1"/>
  <c r="L1158" i="1"/>
  <c r="K1158" i="1"/>
  <c r="J1158" i="1"/>
  <c r="I1158" i="1"/>
  <c r="F1158" i="1"/>
  <c r="L1157" i="1"/>
  <c r="K1157" i="1"/>
  <c r="J1157" i="1"/>
  <c r="I1157" i="1"/>
  <c r="F1157" i="1"/>
  <c r="L1156" i="1"/>
  <c r="K1156" i="1"/>
  <c r="J1156" i="1"/>
  <c r="I1156" i="1"/>
  <c r="F1156" i="1"/>
  <c r="L1155" i="1"/>
  <c r="K1155" i="1"/>
  <c r="J1155" i="1"/>
  <c r="I1155" i="1"/>
  <c r="F1155" i="1"/>
  <c r="L1154" i="1"/>
  <c r="K1154" i="1"/>
  <c r="J1154" i="1"/>
  <c r="I1154" i="1"/>
  <c r="F1154" i="1"/>
  <c r="L1153" i="1"/>
  <c r="K1153" i="1"/>
  <c r="J1153" i="1"/>
  <c r="I1153" i="1"/>
  <c r="F1153" i="1"/>
  <c r="L1152" i="1"/>
  <c r="K1152" i="1"/>
  <c r="J1152" i="1"/>
  <c r="I1152" i="1"/>
  <c r="F1152" i="1"/>
  <c r="L1151" i="1"/>
  <c r="K1151" i="1"/>
  <c r="J1151" i="1"/>
  <c r="I1151" i="1"/>
  <c r="F1151" i="1"/>
  <c r="L1150" i="1"/>
  <c r="K1150" i="1"/>
  <c r="J1150" i="1"/>
  <c r="I1150" i="1"/>
  <c r="F1150" i="1"/>
  <c r="L1149" i="1"/>
  <c r="K1149" i="1"/>
  <c r="J1149" i="1"/>
  <c r="I1149" i="1"/>
  <c r="F1149" i="1"/>
  <c r="L1148" i="1"/>
  <c r="K1148" i="1"/>
  <c r="J1148" i="1"/>
  <c r="I1148" i="1"/>
  <c r="F1148" i="1"/>
  <c r="L1147" i="1"/>
  <c r="K1147" i="1"/>
  <c r="J1147" i="1"/>
  <c r="I1147" i="1"/>
  <c r="F1147" i="1"/>
  <c r="L1146" i="1"/>
  <c r="K1146" i="1"/>
  <c r="J1146" i="1"/>
  <c r="I1146" i="1"/>
  <c r="F1146" i="1"/>
  <c r="L1145" i="1"/>
  <c r="K1145" i="1"/>
  <c r="J1145" i="1"/>
  <c r="I1145" i="1"/>
  <c r="F1145" i="1"/>
  <c r="L1144" i="1"/>
  <c r="K1144" i="1"/>
  <c r="J1144" i="1"/>
  <c r="I1144" i="1"/>
  <c r="F1144" i="1"/>
  <c r="L1143" i="1"/>
  <c r="K1143" i="1"/>
  <c r="J1143" i="1"/>
  <c r="I1143" i="1"/>
  <c r="F1143" i="1"/>
  <c r="L1142" i="1"/>
  <c r="K1142" i="1"/>
  <c r="J1142" i="1"/>
  <c r="I1142" i="1"/>
  <c r="F1142" i="1"/>
  <c r="L1141" i="1"/>
  <c r="K1141" i="1"/>
  <c r="J1141" i="1"/>
  <c r="I1141" i="1"/>
  <c r="F1141" i="1"/>
  <c r="L1140" i="1"/>
  <c r="K1140" i="1"/>
  <c r="J1140" i="1"/>
  <c r="I1140" i="1"/>
  <c r="F1140" i="1"/>
  <c r="L1139" i="1"/>
  <c r="K1139" i="1"/>
  <c r="J1139" i="1"/>
  <c r="I1139" i="1"/>
  <c r="F1139" i="1"/>
  <c r="L1138" i="1"/>
  <c r="K1138" i="1"/>
  <c r="J1138" i="1"/>
  <c r="I1138" i="1"/>
  <c r="F1138" i="1"/>
  <c r="L1137" i="1"/>
  <c r="K1137" i="1"/>
  <c r="J1137" i="1"/>
  <c r="I1137" i="1"/>
  <c r="F1137" i="1"/>
  <c r="L1136" i="1"/>
  <c r="K1136" i="1"/>
  <c r="J1136" i="1"/>
  <c r="I1136" i="1"/>
  <c r="F1136" i="1"/>
  <c r="L1135" i="1"/>
  <c r="K1135" i="1"/>
  <c r="J1135" i="1"/>
  <c r="I1135" i="1"/>
  <c r="F1135" i="1"/>
  <c r="L1134" i="1"/>
  <c r="K1134" i="1"/>
  <c r="J1134" i="1"/>
  <c r="I1134" i="1"/>
  <c r="F1134" i="1"/>
  <c r="L1133" i="1"/>
  <c r="K1133" i="1"/>
  <c r="J1133" i="1"/>
  <c r="I1133" i="1"/>
  <c r="F1133" i="1"/>
  <c r="L1132" i="1"/>
  <c r="K1132" i="1"/>
  <c r="J1132" i="1"/>
  <c r="I1132" i="1"/>
  <c r="F1132" i="1"/>
  <c r="L1131" i="1"/>
  <c r="K1131" i="1"/>
  <c r="J1131" i="1"/>
  <c r="I1131" i="1"/>
  <c r="F1131" i="1"/>
  <c r="L1130" i="1"/>
  <c r="K1130" i="1"/>
  <c r="J1130" i="1"/>
  <c r="I1130" i="1"/>
  <c r="F1130" i="1"/>
  <c r="L1129" i="1"/>
  <c r="K1129" i="1"/>
  <c r="J1129" i="1"/>
  <c r="I1129" i="1"/>
  <c r="F1129" i="1"/>
  <c r="L1128" i="1"/>
  <c r="K1128" i="1"/>
  <c r="J1128" i="1"/>
  <c r="I1128" i="1"/>
  <c r="F1128" i="1"/>
  <c r="L1127" i="1"/>
  <c r="K1127" i="1"/>
  <c r="J1127" i="1"/>
  <c r="I1127" i="1"/>
  <c r="F1127" i="1"/>
  <c r="L1126" i="1"/>
  <c r="K1126" i="1"/>
  <c r="J1126" i="1"/>
  <c r="I1126" i="1"/>
  <c r="F1126" i="1"/>
  <c r="L1125" i="1"/>
  <c r="K1125" i="1"/>
  <c r="J1125" i="1"/>
  <c r="I1125" i="1"/>
  <c r="F1125" i="1"/>
  <c r="L1124" i="1"/>
  <c r="K1124" i="1"/>
  <c r="J1124" i="1"/>
  <c r="I1124" i="1"/>
  <c r="F1124" i="1"/>
  <c r="L1123" i="1"/>
  <c r="K1123" i="1"/>
  <c r="J1123" i="1"/>
  <c r="I1123" i="1"/>
  <c r="F1123" i="1"/>
  <c r="L1122" i="1"/>
  <c r="K1122" i="1"/>
  <c r="J1122" i="1"/>
  <c r="I1122" i="1"/>
  <c r="F1122" i="1"/>
  <c r="L1121" i="1"/>
  <c r="K1121" i="1"/>
  <c r="J1121" i="1"/>
  <c r="I1121" i="1"/>
  <c r="F1121" i="1"/>
  <c r="L1120" i="1"/>
  <c r="K1120" i="1"/>
  <c r="J1120" i="1"/>
  <c r="I1120" i="1"/>
  <c r="F1120" i="1"/>
  <c r="L1119" i="1"/>
  <c r="K1119" i="1"/>
  <c r="J1119" i="1"/>
  <c r="I1119" i="1"/>
  <c r="F1119" i="1"/>
  <c r="L1118" i="1"/>
  <c r="K1118" i="1"/>
  <c r="J1118" i="1"/>
  <c r="I1118" i="1"/>
  <c r="F1118" i="1"/>
  <c r="L1117" i="1"/>
  <c r="K1117" i="1"/>
  <c r="J1117" i="1"/>
  <c r="I1117" i="1"/>
  <c r="F1117" i="1"/>
  <c r="L1116" i="1"/>
  <c r="K1116" i="1"/>
  <c r="J1116" i="1"/>
  <c r="I1116" i="1"/>
  <c r="F1116" i="1"/>
  <c r="L1115" i="1"/>
  <c r="K1115" i="1"/>
  <c r="J1115" i="1"/>
  <c r="I1115" i="1"/>
  <c r="F1115" i="1"/>
  <c r="L1114" i="1"/>
  <c r="K1114" i="1"/>
  <c r="J1114" i="1"/>
  <c r="I1114" i="1"/>
  <c r="F1114" i="1"/>
  <c r="L1113" i="1"/>
  <c r="K1113" i="1"/>
  <c r="J1113" i="1"/>
  <c r="I1113" i="1"/>
  <c r="F1113" i="1"/>
  <c r="L1112" i="1"/>
  <c r="K1112" i="1"/>
  <c r="J1112" i="1"/>
  <c r="I1112" i="1"/>
  <c r="F1112" i="1"/>
  <c r="L1111" i="1"/>
  <c r="K1111" i="1"/>
  <c r="J1111" i="1"/>
  <c r="I1111" i="1"/>
  <c r="F1111" i="1"/>
  <c r="L1110" i="1"/>
  <c r="K1110" i="1"/>
  <c r="J1110" i="1"/>
  <c r="I1110" i="1"/>
  <c r="F1110" i="1"/>
  <c r="L1109" i="1"/>
  <c r="K1109" i="1"/>
  <c r="J1109" i="1"/>
  <c r="I1109" i="1"/>
  <c r="F1109" i="1"/>
  <c r="L1108" i="1"/>
  <c r="K1108" i="1"/>
  <c r="J1108" i="1"/>
  <c r="I1108" i="1"/>
  <c r="F1108" i="1"/>
  <c r="L1107" i="1"/>
  <c r="K1107" i="1"/>
  <c r="J1107" i="1"/>
  <c r="I1107" i="1"/>
  <c r="F1107" i="1"/>
  <c r="L1106" i="1"/>
  <c r="K1106" i="1"/>
  <c r="J1106" i="1"/>
  <c r="I1106" i="1"/>
  <c r="F1106" i="1"/>
  <c r="L1105" i="1"/>
  <c r="K1105" i="1"/>
  <c r="J1105" i="1"/>
  <c r="I1105" i="1"/>
  <c r="F1105" i="1"/>
  <c r="L1104" i="1"/>
  <c r="K1104" i="1"/>
  <c r="J1104" i="1"/>
  <c r="I1104" i="1"/>
  <c r="F1104" i="1"/>
  <c r="L1103" i="1"/>
  <c r="K1103" i="1"/>
  <c r="J1103" i="1"/>
  <c r="I1103" i="1"/>
  <c r="F1103" i="1"/>
  <c r="L1102" i="1"/>
  <c r="K1102" i="1"/>
  <c r="J1102" i="1"/>
  <c r="I1102" i="1"/>
  <c r="F1102" i="1"/>
  <c r="L1101" i="1"/>
  <c r="K1101" i="1"/>
  <c r="J1101" i="1"/>
  <c r="I1101" i="1"/>
  <c r="F1101" i="1"/>
  <c r="L1100" i="1"/>
  <c r="K1100" i="1"/>
  <c r="J1100" i="1"/>
  <c r="I1100" i="1"/>
  <c r="F1100" i="1"/>
  <c r="L1099" i="1"/>
  <c r="K1099" i="1"/>
  <c r="J1099" i="1"/>
  <c r="I1099" i="1"/>
  <c r="F1099" i="1"/>
  <c r="L1098" i="1"/>
  <c r="K1098" i="1"/>
  <c r="J1098" i="1"/>
  <c r="I1098" i="1"/>
  <c r="F1098" i="1"/>
  <c r="L1097" i="1"/>
  <c r="K1097" i="1"/>
  <c r="J1097" i="1"/>
  <c r="I1097" i="1"/>
  <c r="F1097" i="1"/>
  <c r="L1096" i="1"/>
  <c r="K1096" i="1"/>
  <c r="J1096" i="1"/>
  <c r="I1096" i="1"/>
  <c r="F1096" i="1"/>
  <c r="L1095" i="1"/>
  <c r="K1095" i="1"/>
  <c r="J1095" i="1"/>
  <c r="I1095" i="1"/>
  <c r="F1095" i="1"/>
  <c r="L1094" i="1"/>
  <c r="K1094" i="1"/>
  <c r="J1094" i="1"/>
  <c r="I1094" i="1"/>
  <c r="F1094" i="1"/>
  <c r="L1093" i="1"/>
  <c r="K1093" i="1"/>
  <c r="J1093" i="1"/>
  <c r="I1093" i="1"/>
  <c r="F1093" i="1"/>
  <c r="L1092" i="1"/>
  <c r="K1092" i="1"/>
  <c r="J1092" i="1"/>
  <c r="I1092" i="1"/>
  <c r="F1092" i="1"/>
  <c r="L1091" i="1"/>
  <c r="K1091" i="1"/>
  <c r="J1091" i="1"/>
  <c r="I1091" i="1"/>
  <c r="F1091" i="1"/>
  <c r="L1090" i="1"/>
  <c r="K1090" i="1"/>
  <c r="J1090" i="1"/>
  <c r="I1090" i="1"/>
  <c r="F1090" i="1"/>
  <c r="L1089" i="1"/>
  <c r="K1089" i="1"/>
  <c r="J1089" i="1"/>
  <c r="I1089" i="1"/>
  <c r="F1089" i="1"/>
  <c r="L1088" i="1"/>
  <c r="K1088" i="1"/>
  <c r="J1088" i="1"/>
  <c r="I1088" i="1"/>
  <c r="F1088" i="1"/>
  <c r="L1087" i="1"/>
  <c r="K1087" i="1"/>
  <c r="J1087" i="1"/>
  <c r="I1087" i="1"/>
  <c r="F1087" i="1"/>
  <c r="L1086" i="1"/>
  <c r="K1086" i="1"/>
  <c r="J1086" i="1"/>
  <c r="I1086" i="1"/>
  <c r="F1086" i="1"/>
  <c r="L1085" i="1"/>
  <c r="K1085" i="1"/>
  <c r="J1085" i="1"/>
  <c r="I1085" i="1"/>
  <c r="F1085" i="1"/>
  <c r="L1084" i="1"/>
  <c r="K1084" i="1"/>
  <c r="J1084" i="1"/>
  <c r="I1084" i="1"/>
  <c r="F1084" i="1"/>
  <c r="L1083" i="1"/>
  <c r="K1083" i="1"/>
  <c r="J1083" i="1"/>
  <c r="I1083" i="1"/>
  <c r="F1083" i="1"/>
  <c r="L1082" i="1"/>
  <c r="K1082" i="1"/>
  <c r="J1082" i="1"/>
  <c r="I1082" i="1"/>
  <c r="F1082" i="1"/>
  <c r="L1081" i="1"/>
  <c r="K1081" i="1"/>
  <c r="J1081" i="1"/>
  <c r="I1081" i="1"/>
  <c r="F1081" i="1"/>
  <c r="L1080" i="1"/>
  <c r="K1080" i="1"/>
  <c r="J1080" i="1"/>
  <c r="I1080" i="1"/>
  <c r="F1080" i="1"/>
  <c r="L1079" i="1"/>
  <c r="K1079" i="1"/>
  <c r="J1079" i="1"/>
  <c r="I1079" i="1"/>
  <c r="F1079" i="1"/>
  <c r="L1078" i="1"/>
  <c r="K1078" i="1"/>
  <c r="J1078" i="1"/>
  <c r="I1078" i="1"/>
  <c r="F1078" i="1"/>
  <c r="L1077" i="1"/>
  <c r="K1077" i="1"/>
  <c r="J1077" i="1"/>
  <c r="I1077" i="1"/>
  <c r="F1077" i="1"/>
  <c r="L1076" i="1"/>
  <c r="K1076" i="1"/>
  <c r="J1076" i="1"/>
  <c r="I1076" i="1"/>
  <c r="F1076" i="1"/>
  <c r="L1075" i="1"/>
  <c r="K1075" i="1"/>
  <c r="J1075" i="1"/>
  <c r="I1075" i="1"/>
  <c r="F1075" i="1"/>
  <c r="L1074" i="1"/>
  <c r="K1074" i="1"/>
  <c r="J1074" i="1"/>
  <c r="I1074" i="1"/>
  <c r="F1074" i="1"/>
  <c r="L1073" i="1"/>
  <c r="K1073" i="1"/>
  <c r="J1073" i="1"/>
  <c r="I1073" i="1"/>
  <c r="F1073" i="1"/>
  <c r="L1072" i="1"/>
  <c r="K1072" i="1"/>
  <c r="J1072" i="1"/>
  <c r="I1072" i="1"/>
  <c r="F1072" i="1"/>
  <c r="L1071" i="1"/>
  <c r="K1071" i="1"/>
  <c r="J1071" i="1"/>
  <c r="I1071" i="1"/>
  <c r="F1071" i="1"/>
  <c r="L1070" i="1"/>
  <c r="K1070" i="1"/>
  <c r="J1070" i="1"/>
  <c r="I1070" i="1"/>
  <c r="F1070" i="1"/>
  <c r="L1069" i="1"/>
  <c r="K1069" i="1"/>
  <c r="J1069" i="1"/>
  <c r="I1069" i="1"/>
  <c r="F1069" i="1"/>
  <c r="L1068" i="1"/>
  <c r="K1068" i="1"/>
  <c r="J1068" i="1"/>
  <c r="I1068" i="1"/>
  <c r="F1068" i="1"/>
  <c r="L1067" i="1"/>
  <c r="K1067" i="1"/>
  <c r="J1067" i="1"/>
  <c r="I1067" i="1"/>
  <c r="F1067" i="1"/>
  <c r="L1066" i="1"/>
  <c r="K1066" i="1"/>
  <c r="J1066" i="1"/>
  <c r="I1066" i="1"/>
  <c r="F1066" i="1"/>
  <c r="L1065" i="1"/>
  <c r="K1065" i="1"/>
  <c r="J1065" i="1"/>
  <c r="I1065" i="1"/>
  <c r="F1065" i="1"/>
  <c r="L1064" i="1"/>
  <c r="K1064" i="1"/>
  <c r="J1064" i="1"/>
  <c r="I1064" i="1"/>
  <c r="F1064" i="1"/>
  <c r="L1063" i="1"/>
  <c r="K1063" i="1"/>
  <c r="J1063" i="1"/>
  <c r="I1063" i="1"/>
  <c r="F1063" i="1"/>
  <c r="L1062" i="1"/>
  <c r="K1062" i="1"/>
  <c r="J1062" i="1"/>
  <c r="I1062" i="1"/>
  <c r="F1062" i="1"/>
  <c r="L1061" i="1"/>
  <c r="K1061" i="1"/>
  <c r="J1061" i="1"/>
  <c r="I1061" i="1"/>
  <c r="F1061" i="1"/>
  <c r="L1060" i="1"/>
  <c r="K1060" i="1"/>
  <c r="J1060" i="1"/>
  <c r="I1060" i="1"/>
  <c r="F1060" i="1"/>
  <c r="L1059" i="1"/>
  <c r="K1059" i="1"/>
  <c r="J1059" i="1"/>
  <c r="I1059" i="1"/>
  <c r="F1059" i="1"/>
  <c r="L1058" i="1"/>
  <c r="K1058" i="1"/>
  <c r="J1058" i="1"/>
  <c r="I1058" i="1"/>
  <c r="F1058" i="1"/>
  <c r="L1057" i="1"/>
  <c r="K1057" i="1"/>
  <c r="J1057" i="1"/>
  <c r="I1057" i="1"/>
  <c r="F1057" i="1"/>
  <c r="L1056" i="1"/>
  <c r="K1056" i="1"/>
  <c r="J1056" i="1"/>
  <c r="I1056" i="1"/>
  <c r="F1056" i="1"/>
  <c r="L1055" i="1"/>
  <c r="K1055" i="1"/>
  <c r="J1055" i="1"/>
  <c r="I1055" i="1"/>
  <c r="F1055" i="1"/>
  <c r="L1054" i="1"/>
  <c r="K1054" i="1"/>
  <c r="J1054" i="1"/>
  <c r="I1054" i="1"/>
  <c r="F1054" i="1"/>
  <c r="L1053" i="1"/>
  <c r="K1053" i="1"/>
  <c r="J1053" i="1"/>
  <c r="I1053" i="1"/>
  <c r="F1053" i="1"/>
  <c r="L1052" i="1"/>
  <c r="K1052" i="1"/>
  <c r="J1052" i="1"/>
  <c r="I1052" i="1"/>
  <c r="F1052" i="1"/>
  <c r="L1051" i="1"/>
  <c r="K1051" i="1"/>
  <c r="J1051" i="1"/>
  <c r="I1051" i="1"/>
  <c r="F1051" i="1"/>
  <c r="L1050" i="1"/>
  <c r="K1050" i="1"/>
  <c r="J1050" i="1"/>
  <c r="I1050" i="1"/>
  <c r="F1050" i="1"/>
  <c r="L1049" i="1"/>
  <c r="K1049" i="1"/>
  <c r="J1049" i="1"/>
  <c r="I1049" i="1"/>
  <c r="F1049" i="1"/>
  <c r="L1048" i="1"/>
  <c r="K1048" i="1"/>
  <c r="J1048" i="1"/>
  <c r="I1048" i="1"/>
  <c r="F1048" i="1"/>
  <c r="L1047" i="1"/>
  <c r="K1047" i="1"/>
  <c r="J1047" i="1"/>
  <c r="I1047" i="1"/>
  <c r="F1047" i="1"/>
  <c r="L1046" i="1"/>
  <c r="K1046" i="1"/>
  <c r="J1046" i="1"/>
  <c r="I1046" i="1"/>
  <c r="F1046" i="1"/>
  <c r="L1045" i="1"/>
  <c r="K1045" i="1"/>
  <c r="J1045" i="1"/>
  <c r="I1045" i="1"/>
  <c r="F1045" i="1"/>
  <c r="L1044" i="1"/>
  <c r="K1044" i="1"/>
  <c r="J1044" i="1"/>
  <c r="I1044" i="1"/>
  <c r="F1044" i="1"/>
  <c r="L1043" i="1"/>
  <c r="K1043" i="1"/>
  <c r="J1043" i="1"/>
  <c r="I1043" i="1"/>
  <c r="F1043" i="1"/>
  <c r="L1042" i="1"/>
  <c r="K1042" i="1"/>
  <c r="J1042" i="1"/>
  <c r="I1042" i="1"/>
  <c r="F1042" i="1"/>
  <c r="L1041" i="1"/>
  <c r="K1041" i="1"/>
  <c r="J1041" i="1"/>
  <c r="I1041" i="1"/>
  <c r="F1041" i="1"/>
  <c r="L1040" i="1"/>
  <c r="K1040" i="1"/>
  <c r="J1040" i="1"/>
  <c r="I1040" i="1"/>
  <c r="F1040" i="1"/>
  <c r="L1039" i="1"/>
  <c r="K1039" i="1"/>
  <c r="J1039" i="1"/>
  <c r="I1039" i="1"/>
  <c r="F1039" i="1"/>
  <c r="L1038" i="1"/>
  <c r="K1038" i="1"/>
  <c r="J1038" i="1"/>
  <c r="I1038" i="1"/>
  <c r="F1038" i="1"/>
  <c r="L1037" i="1"/>
  <c r="K1037" i="1"/>
  <c r="J1037" i="1"/>
  <c r="I1037" i="1"/>
  <c r="F1037" i="1"/>
  <c r="L1036" i="1"/>
  <c r="K1036" i="1"/>
  <c r="J1036" i="1"/>
  <c r="I1036" i="1"/>
  <c r="F1036" i="1"/>
  <c r="L1035" i="1"/>
  <c r="K1035" i="1"/>
  <c r="J1035" i="1"/>
  <c r="I1035" i="1"/>
  <c r="F1035" i="1"/>
  <c r="L1034" i="1"/>
  <c r="K1034" i="1"/>
  <c r="J1034" i="1"/>
  <c r="I1034" i="1"/>
  <c r="F1034" i="1"/>
  <c r="L1033" i="1"/>
  <c r="K1033" i="1"/>
  <c r="J1033" i="1"/>
  <c r="I1033" i="1"/>
  <c r="F1033" i="1"/>
  <c r="L1032" i="1"/>
  <c r="K1032" i="1"/>
  <c r="J1032" i="1"/>
  <c r="I1032" i="1"/>
  <c r="F1032" i="1"/>
  <c r="L1031" i="1"/>
  <c r="K1031" i="1"/>
  <c r="J1031" i="1"/>
  <c r="I1031" i="1"/>
  <c r="F1031" i="1"/>
  <c r="L1030" i="1"/>
  <c r="K1030" i="1"/>
  <c r="J1030" i="1"/>
  <c r="I1030" i="1"/>
  <c r="F1030" i="1"/>
  <c r="L1029" i="1"/>
  <c r="K1029" i="1"/>
  <c r="J1029" i="1"/>
  <c r="I1029" i="1"/>
  <c r="F1029" i="1"/>
  <c r="L1028" i="1"/>
  <c r="K1028" i="1"/>
  <c r="J1028" i="1"/>
  <c r="I1028" i="1"/>
  <c r="F1028" i="1"/>
  <c r="L1027" i="1"/>
  <c r="K1027" i="1"/>
  <c r="J1027" i="1"/>
  <c r="I1027" i="1"/>
  <c r="F1027" i="1"/>
  <c r="L1026" i="1"/>
  <c r="K1026" i="1"/>
  <c r="J1026" i="1"/>
  <c r="I1026" i="1"/>
  <c r="F1026" i="1"/>
  <c r="L1025" i="1"/>
  <c r="K1025" i="1"/>
  <c r="J1025" i="1"/>
  <c r="I1025" i="1"/>
  <c r="F1025" i="1"/>
  <c r="L1024" i="1"/>
  <c r="K1024" i="1"/>
  <c r="J1024" i="1"/>
  <c r="I1024" i="1"/>
  <c r="F1024" i="1"/>
  <c r="L1023" i="1"/>
  <c r="K1023" i="1"/>
  <c r="J1023" i="1"/>
  <c r="I1023" i="1"/>
  <c r="F1023" i="1"/>
  <c r="L1022" i="1"/>
  <c r="K1022" i="1"/>
  <c r="J1022" i="1"/>
  <c r="I1022" i="1"/>
  <c r="F1022" i="1"/>
  <c r="L1021" i="1"/>
  <c r="K1021" i="1"/>
  <c r="J1021" i="1"/>
  <c r="I1021" i="1"/>
  <c r="F1021" i="1"/>
  <c r="L1020" i="1"/>
  <c r="K1020" i="1"/>
  <c r="J1020" i="1"/>
  <c r="I1020" i="1"/>
  <c r="F1020" i="1"/>
  <c r="L1019" i="1"/>
  <c r="K1019" i="1"/>
  <c r="J1019" i="1"/>
  <c r="I1019" i="1"/>
  <c r="F1019" i="1"/>
  <c r="L1018" i="1"/>
  <c r="K1018" i="1"/>
  <c r="J1018" i="1"/>
  <c r="I1018" i="1"/>
  <c r="F1018" i="1"/>
  <c r="L1017" i="1"/>
  <c r="K1017" i="1"/>
  <c r="J1017" i="1"/>
  <c r="I1017" i="1"/>
  <c r="F1017" i="1"/>
  <c r="L1016" i="1"/>
  <c r="K1016" i="1"/>
  <c r="J1016" i="1"/>
  <c r="I1016" i="1"/>
  <c r="F1016" i="1"/>
  <c r="L1015" i="1"/>
  <c r="K1015" i="1"/>
  <c r="J1015" i="1"/>
  <c r="I1015" i="1"/>
  <c r="F1015" i="1"/>
  <c r="L1014" i="1"/>
  <c r="K1014" i="1"/>
  <c r="J1014" i="1"/>
  <c r="I1014" i="1"/>
  <c r="F1014" i="1"/>
  <c r="L1013" i="1"/>
  <c r="K1013" i="1"/>
  <c r="J1013" i="1"/>
  <c r="I1013" i="1"/>
  <c r="F1013" i="1"/>
  <c r="L1012" i="1"/>
  <c r="K1012" i="1"/>
  <c r="J1012" i="1"/>
  <c r="I1012" i="1"/>
  <c r="F1012" i="1"/>
  <c r="L1011" i="1"/>
  <c r="K1011" i="1"/>
  <c r="J1011" i="1"/>
  <c r="I1011" i="1"/>
  <c r="F1011" i="1"/>
  <c r="L1010" i="1"/>
  <c r="K1010" i="1"/>
  <c r="J1010" i="1"/>
  <c r="I1010" i="1"/>
  <c r="F1010" i="1"/>
  <c r="L1009" i="1"/>
  <c r="K1009" i="1"/>
  <c r="J1009" i="1"/>
  <c r="I1009" i="1"/>
  <c r="F1009" i="1"/>
  <c r="L1008" i="1"/>
  <c r="K1008" i="1"/>
  <c r="J1008" i="1"/>
  <c r="I1008" i="1"/>
  <c r="F1008" i="1"/>
  <c r="L1007" i="1"/>
  <c r="K1007" i="1"/>
  <c r="J1007" i="1"/>
  <c r="I1007" i="1"/>
  <c r="F1007" i="1"/>
  <c r="L1006" i="1"/>
  <c r="K1006" i="1"/>
  <c r="J1006" i="1"/>
  <c r="I1006" i="1"/>
  <c r="F1006" i="1"/>
  <c r="L1005" i="1"/>
  <c r="K1005" i="1"/>
  <c r="J1005" i="1"/>
  <c r="I1005" i="1"/>
  <c r="F1005" i="1"/>
  <c r="L1004" i="1"/>
  <c r="K1004" i="1"/>
  <c r="J1004" i="1"/>
  <c r="I1004" i="1"/>
  <c r="F1004" i="1"/>
  <c r="L1003" i="1"/>
  <c r="K1003" i="1"/>
  <c r="J1003" i="1"/>
  <c r="I1003" i="1"/>
  <c r="F1003" i="1"/>
  <c r="L1002" i="1"/>
  <c r="K1002" i="1"/>
  <c r="J1002" i="1"/>
  <c r="I1002" i="1"/>
  <c r="F1002" i="1"/>
  <c r="L1001" i="1"/>
  <c r="K1001" i="1"/>
  <c r="J1001" i="1"/>
  <c r="I1001" i="1"/>
  <c r="F1001" i="1"/>
  <c r="L1000" i="1"/>
  <c r="K1000" i="1"/>
  <c r="J1000" i="1"/>
  <c r="I1000" i="1"/>
  <c r="F1000" i="1"/>
  <c r="L999" i="1"/>
  <c r="K999" i="1"/>
  <c r="J999" i="1"/>
  <c r="I999" i="1"/>
  <c r="F999" i="1"/>
  <c r="L998" i="1"/>
  <c r="K998" i="1"/>
  <c r="J998" i="1"/>
  <c r="I998" i="1"/>
  <c r="F998" i="1"/>
  <c r="L997" i="1"/>
  <c r="K997" i="1"/>
  <c r="J997" i="1"/>
  <c r="I997" i="1"/>
  <c r="F997" i="1"/>
  <c r="L996" i="1"/>
  <c r="K996" i="1"/>
  <c r="J996" i="1"/>
  <c r="I996" i="1"/>
  <c r="F996" i="1"/>
  <c r="L995" i="1"/>
  <c r="K995" i="1"/>
  <c r="J995" i="1"/>
  <c r="I995" i="1"/>
  <c r="F995" i="1"/>
  <c r="L994" i="1"/>
  <c r="K994" i="1"/>
  <c r="J994" i="1"/>
  <c r="I994" i="1"/>
  <c r="F994" i="1"/>
  <c r="L993" i="1"/>
  <c r="K993" i="1"/>
  <c r="J993" i="1"/>
  <c r="I993" i="1"/>
  <c r="F993" i="1"/>
  <c r="L992" i="1"/>
  <c r="K992" i="1"/>
  <c r="J992" i="1"/>
  <c r="I992" i="1"/>
  <c r="F992" i="1"/>
  <c r="L991" i="1"/>
  <c r="K991" i="1"/>
  <c r="J991" i="1"/>
  <c r="I991" i="1"/>
  <c r="F991" i="1"/>
  <c r="L990" i="1"/>
  <c r="K990" i="1"/>
  <c r="J990" i="1"/>
  <c r="I990" i="1"/>
  <c r="F990" i="1"/>
  <c r="L989" i="1"/>
  <c r="K989" i="1"/>
  <c r="J989" i="1"/>
  <c r="I989" i="1"/>
  <c r="F989" i="1"/>
  <c r="L988" i="1"/>
  <c r="K988" i="1"/>
  <c r="J988" i="1"/>
  <c r="I988" i="1"/>
  <c r="F988" i="1"/>
  <c r="L987" i="1"/>
  <c r="K987" i="1"/>
  <c r="J987" i="1"/>
  <c r="I987" i="1"/>
  <c r="F987" i="1"/>
  <c r="L986" i="1"/>
  <c r="K986" i="1"/>
  <c r="J986" i="1"/>
  <c r="I986" i="1"/>
  <c r="F986" i="1"/>
  <c r="L985" i="1"/>
  <c r="K985" i="1"/>
  <c r="J985" i="1"/>
  <c r="I985" i="1"/>
  <c r="F985" i="1"/>
  <c r="L984" i="1"/>
  <c r="K984" i="1"/>
  <c r="J984" i="1"/>
  <c r="I984" i="1"/>
  <c r="F984" i="1"/>
  <c r="L983" i="1"/>
  <c r="K983" i="1"/>
  <c r="J983" i="1"/>
  <c r="I983" i="1"/>
  <c r="F983" i="1"/>
  <c r="L982" i="1"/>
  <c r="K982" i="1"/>
  <c r="J982" i="1"/>
  <c r="I982" i="1"/>
  <c r="F982" i="1"/>
  <c r="L981" i="1"/>
  <c r="K981" i="1"/>
  <c r="J981" i="1"/>
  <c r="I981" i="1"/>
  <c r="F981" i="1"/>
  <c r="L980" i="1"/>
  <c r="K980" i="1"/>
  <c r="J980" i="1"/>
  <c r="I980" i="1"/>
  <c r="F980" i="1"/>
  <c r="L979" i="1"/>
  <c r="K979" i="1"/>
  <c r="J979" i="1"/>
  <c r="I979" i="1"/>
  <c r="F979" i="1"/>
  <c r="L978" i="1"/>
  <c r="K978" i="1"/>
  <c r="J978" i="1"/>
  <c r="I978" i="1"/>
  <c r="F978" i="1"/>
  <c r="L977" i="1"/>
  <c r="K977" i="1"/>
  <c r="J977" i="1"/>
  <c r="I977" i="1"/>
  <c r="F977" i="1"/>
  <c r="L976" i="1"/>
  <c r="K976" i="1"/>
  <c r="J976" i="1"/>
  <c r="I976" i="1"/>
  <c r="F976" i="1"/>
  <c r="L975" i="1"/>
  <c r="K975" i="1"/>
  <c r="J975" i="1"/>
  <c r="I975" i="1"/>
  <c r="F975" i="1"/>
  <c r="L974" i="1"/>
  <c r="K974" i="1"/>
  <c r="J974" i="1"/>
  <c r="I974" i="1"/>
  <c r="F974" i="1"/>
  <c r="L973" i="1"/>
  <c r="K973" i="1"/>
  <c r="J973" i="1"/>
  <c r="I973" i="1"/>
  <c r="F973" i="1"/>
  <c r="L972" i="1"/>
  <c r="K972" i="1"/>
  <c r="J972" i="1"/>
  <c r="I972" i="1"/>
  <c r="F972" i="1"/>
  <c r="L971" i="1"/>
  <c r="K971" i="1"/>
  <c r="J971" i="1"/>
  <c r="I971" i="1"/>
  <c r="F971" i="1"/>
  <c r="L970" i="1"/>
  <c r="K970" i="1"/>
  <c r="J970" i="1"/>
  <c r="I970" i="1"/>
  <c r="F970" i="1"/>
  <c r="L969" i="1"/>
  <c r="K969" i="1"/>
  <c r="J969" i="1"/>
  <c r="I969" i="1"/>
  <c r="F969" i="1"/>
  <c r="L968" i="1"/>
  <c r="K968" i="1"/>
  <c r="J968" i="1"/>
  <c r="I968" i="1"/>
  <c r="F968" i="1"/>
  <c r="L967" i="1"/>
  <c r="K967" i="1"/>
  <c r="J967" i="1"/>
  <c r="I967" i="1"/>
  <c r="F967" i="1"/>
  <c r="L966" i="1"/>
  <c r="K966" i="1"/>
  <c r="J966" i="1"/>
  <c r="I966" i="1"/>
  <c r="F966" i="1"/>
  <c r="L965" i="1"/>
  <c r="K965" i="1"/>
  <c r="J965" i="1"/>
  <c r="I965" i="1"/>
  <c r="F965" i="1"/>
  <c r="L964" i="1"/>
  <c r="K964" i="1"/>
  <c r="J964" i="1"/>
  <c r="I964" i="1"/>
  <c r="F964" i="1"/>
  <c r="L963" i="1"/>
  <c r="K963" i="1"/>
  <c r="J963" i="1"/>
  <c r="I963" i="1"/>
  <c r="F963" i="1"/>
  <c r="L962" i="1"/>
  <c r="K962" i="1"/>
  <c r="J962" i="1"/>
  <c r="I962" i="1"/>
  <c r="F962" i="1"/>
  <c r="L961" i="1"/>
  <c r="K961" i="1"/>
  <c r="J961" i="1"/>
  <c r="I961" i="1"/>
  <c r="F961" i="1"/>
  <c r="L960" i="1"/>
  <c r="K960" i="1"/>
  <c r="J960" i="1"/>
  <c r="I960" i="1"/>
  <c r="F960" i="1"/>
  <c r="L959" i="1"/>
  <c r="K959" i="1"/>
  <c r="J959" i="1"/>
  <c r="I959" i="1"/>
  <c r="F959" i="1"/>
  <c r="L958" i="1"/>
  <c r="K958" i="1"/>
  <c r="J958" i="1"/>
  <c r="I958" i="1"/>
  <c r="F958" i="1"/>
  <c r="L957" i="1"/>
  <c r="K957" i="1"/>
  <c r="J957" i="1"/>
  <c r="I957" i="1"/>
  <c r="F957" i="1"/>
  <c r="L956" i="1"/>
  <c r="K956" i="1"/>
  <c r="J956" i="1"/>
  <c r="I956" i="1"/>
  <c r="F956" i="1"/>
  <c r="L955" i="1"/>
  <c r="K955" i="1"/>
  <c r="J955" i="1"/>
  <c r="I955" i="1"/>
  <c r="F955" i="1"/>
  <c r="L954" i="1"/>
  <c r="K954" i="1"/>
  <c r="J954" i="1"/>
  <c r="I954" i="1"/>
  <c r="F954" i="1"/>
  <c r="L953" i="1"/>
  <c r="K953" i="1"/>
  <c r="J953" i="1"/>
  <c r="I953" i="1"/>
  <c r="F953" i="1"/>
  <c r="L952" i="1"/>
  <c r="K952" i="1"/>
  <c r="J952" i="1"/>
  <c r="I952" i="1"/>
  <c r="F952" i="1"/>
  <c r="L951" i="1"/>
  <c r="K951" i="1"/>
  <c r="J951" i="1"/>
  <c r="I951" i="1"/>
  <c r="F951" i="1"/>
  <c r="L950" i="1"/>
  <c r="K950" i="1"/>
  <c r="J950" i="1"/>
  <c r="I950" i="1"/>
  <c r="F950" i="1"/>
  <c r="L949" i="1"/>
  <c r="K949" i="1"/>
  <c r="J949" i="1"/>
  <c r="I949" i="1"/>
  <c r="F949" i="1"/>
  <c r="L948" i="1"/>
  <c r="K948" i="1"/>
  <c r="J948" i="1"/>
  <c r="I948" i="1"/>
  <c r="F948" i="1"/>
  <c r="L947" i="1"/>
  <c r="K947" i="1"/>
  <c r="J947" i="1"/>
  <c r="I947" i="1"/>
  <c r="F947" i="1"/>
  <c r="L946" i="1"/>
  <c r="K946" i="1"/>
  <c r="J946" i="1"/>
  <c r="I946" i="1"/>
  <c r="F946" i="1"/>
  <c r="L945" i="1"/>
  <c r="K945" i="1"/>
  <c r="J945" i="1"/>
  <c r="I945" i="1"/>
  <c r="F945" i="1"/>
  <c r="L944" i="1"/>
  <c r="K944" i="1"/>
  <c r="J944" i="1"/>
  <c r="I944" i="1"/>
  <c r="F944" i="1"/>
  <c r="L943" i="1"/>
  <c r="K943" i="1"/>
  <c r="J943" i="1"/>
  <c r="I943" i="1"/>
  <c r="F943" i="1"/>
  <c r="L942" i="1"/>
  <c r="K942" i="1"/>
  <c r="J942" i="1"/>
  <c r="I942" i="1"/>
  <c r="F942" i="1"/>
  <c r="L941" i="1"/>
  <c r="K941" i="1"/>
  <c r="J941" i="1"/>
  <c r="I941" i="1"/>
  <c r="F941" i="1"/>
  <c r="L940" i="1"/>
  <c r="K940" i="1"/>
  <c r="J940" i="1"/>
  <c r="I940" i="1"/>
  <c r="F940" i="1"/>
  <c r="L939" i="1"/>
  <c r="K939" i="1"/>
  <c r="J939" i="1"/>
  <c r="I939" i="1"/>
  <c r="F939" i="1"/>
  <c r="L938" i="1"/>
  <c r="K938" i="1"/>
  <c r="J938" i="1"/>
  <c r="I938" i="1"/>
  <c r="F938" i="1"/>
  <c r="L937" i="1"/>
  <c r="K937" i="1"/>
  <c r="J937" i="1"/>
  <c r="I937" i="1"/>
  <c r="F937" i="1"/>
  <c r="L936" i="1"/>
  <c r="K936" i="1"/>
  <c r="J936" i="1"/>
  <c r="I936" i="1"/>
  <c r="F936" i="1"/>
  <c r="L935" i="1"/>
  <c r="K935" i="1"/>
  <c r="J935" i="1"/>
  <c r="I935" i="1"/>
  <c r="F935" i="1"/>
  <c r="L934" i="1"/>
  <c r="K934" i="1"/>
  <c r="J934" i="1"/>
  <c r="I934" i="1"/>
  <c r="F934" i="1"/>
  <c r="L933" i="1"/>
  <c r="K933" i="1"/>
  <c r="J933" i="1"/>
  <c r="I933" i="1"/>
  <c r="F933" i="1"/>
  <c r="L932" i="1"/>
  <c r="K932" i="1"/>
  <c r="J932" i="1"/>
  <c r="I932" i="1"/>
  <c r="F932" i="1"/>
  <c r="L931" i="1"/>
  <c r="K931" i="1"/>
  <c r="J931" i="1"/>
  <c r="I931" i="1"/>
  <c r="F931" i="1"/>
  <c r="L930" i="1"/>
  <c r="K930" i="1"/>
  <c r="J930" i="1"/>
  <c r="I930" i="1"/>
  <c r="F930" i="1"/>
  <c r="L929" i="1"/>
  <c r="K929" i="1"/>
  <c r="J929" i="1"/>
  <c r="I929" i="1"/>
  <c r="F929" i="1"/>
  <c r="L928" i="1"/>
  <c r="K928" i="1"/>
  <c r="J928" i="1"/>
  <c r="I928" i="1"/>
  <c r="F928" i="1"/>
  <c r="L927" i="1"/>
  <c r="K927" i="1"/>
  <c r="J927" i="1"/>
  <c r="I927" i="1"/>
  <c r="F927" i="1"/>
  <c r="L926" i="1"/>
  <c r="K926" i="1"/>
  <c r="J926" i="1"/>
  <c r="I926" i="1"/>
  <c r="F926" i="1"/>
  <c r="L925" i="1"/>
  <c r="K925" i="1"/>
  <c r="J925" i="1"/>
  <c r="I925" i="1"/>
  <c r="F925" i="1"/>
  <c r="L924" i="1"/>
  <c r="K924" i="1"/>
  <c r="J924" i="1"/>
  <c r="I924" i="1"/>
  <c r="F924" i="1"/>
  <c r="L923" i="1"/>
  <c r="K923" i="1"/>
  <c r="J923" i="1"/>
  <c r="I923" i="1"/>
  <c r="F923" i="1"/>
  <c r="L922" i="1"/>
  <c r="K922" i="1"/>
  <c r="J922" i="1"/>
  <c r="I922" i="1"/>
  <c r="F922" i="1"/>
  <c r="L921" i="1"/>
  <c r="K921" i="1"/>
  <c r="J921" i="1"/>
  <c r="I921" i="1"/>
  <c r="F921" i="1"/>
  <c r="L920" i="1"/>
  <c r="K920" i="1"/>
  <c r="J920" i="1"/>
  <c r="I920" i="1"/>
  <c r="F920" i="1"/>
  <c r="L919" i="1"/>
  <c r="K919" i="1"/>
  <c r="J919" i="1"/>
  <c r="I919" i="1"/>
  <c r="F919" i="1"/>
  <c r="L918" i="1"/>
  <c r="K918" i="1"/>
  <c r="J918" i="1"/>
  <c r="I918" i="1"/>
  <c r="F918" i="1"/>
  <c r="L917" i="1"/>
  <c r="K917" i="1"/>
  <c r="J917" i="1"/>
  <c r="I917" i="1"/>
  <c r="F917" i="1"/>
  <c r="L916" i="1"/>
  <c r="K916" i="1"/>
  <c r="J916" i="1"/>
  <c r="I916" i="1"/>
  <c r="F916" i="1"/>
  <c r="L915" i="1"/>
  <c r="K915" i="1"/>
  <c r="J915" i="1"/>
  <c r="I915" i="1"/>
  <c r="F915" i="1"/>
  <c r="L914" i="1"/>
  <c r="K914" i="1"/>
  <c r="J914" i="1"/>
  <c r="I914" i="1"/>
  <c r="F914" i="1"/>
  <c r="L913" i="1"/>
  <c r="K913" i="1"/>
  <c r="J913" i="1"/>
  <c r="I913" i="1"/>
  <c r="F913" i="1"/>
  <c r="L912" i="1"/>
  <c r="K912" i="1"/>
  <c r="J912" i="1"/>
  <c r="I912" i="1"/>
  <c r="F912" i="1"/>
  <c r="L911" i="1"/>
  <c r="K911" i="1"/>
  <c r="J911" i="1"/>
  <c r="I911" i="1"/>
  <c r="F911" i="1"/>
  <c r="L910" i="1"/>
  <c r="K910" i="1"/>
  <c r="J910" i="1"/>
  <c r="I910" i="1"/>
  <c r="F910" i="1"/>
  <c r="L909" i="1"/>
  <c r="K909" i="1"/>
  <c r="J909" i="1"/>
  <c r="I909" i="1"/>
  <c r="F909" i="1"/>
  <c r="L908" i="1"/>
  <c r="K908" i="1"/>
  <c r="J908" i="1"/>
  <c r="I908" i="1"/>
  <c r="F908" i="1"/>
  <c r="L907" i="1"/>
  <c r="K907" i="1"/>
  <c r="J907" i="1"/>
  <c r="I907" i="1"/>
  <c r="F907" i="1"/>
  <c r="L906" i="1"/>
  <c r="K906" i="1"/>
  <c r="J906" i="1"/>
  <c r="I906" i="1"/>
  <c r="F906" i="1"/>
  <c r="L905" i="1"/>
  <c r="K905" i="1"/>
  <c r="J905" i="1"/>
  <c r="I905" i="1"/>
  <c r="F905" i="1"/>
  <c r="L904" i="1"/>
  <c r="K904" i="1"/>
  <c r="J904" i="1"/>
  <c r="I904" i="1"/>
  <c r="F904" i="1"/>
  <c r="L903" i="1"/>
  <c r="K903" i="1"/>
  <c r="J903" i="1"/>
  <c r="I903" i="1"/>
  <c r="F903" i="1"/>
  <c r="L902" i="1"/>
  <c r="K902" i="1"/>
  <c r="J902" i="1"/>
  <c r="I902" i="1"/>
  <c r="F902" i="1"/>
  <c r="L901" i="1"/>
  <c r="K901" i="1"/>
  <c r="J901" i="1"/>
  <c r="I901" i="1"/>
  <c r="F901" i="1"/>
  <c r="L900" i="1"/>
  <c r="K900" i="1"/>
  <c r="J900" i="1"/>
  <c r="I900" i="1"/>
  <c r="F900" i="1"/>
  <c r="L899" i="1"/>
  <c r="K899" i="1"/>
  <c r="J899" i="1"/>
  <c r="I899" i="1"/>
  <c r="F899" i="1"/>
  <c r="L898" i="1"/>
  <c r="K898" i="1"/>
  <c r="J898" i="1"/>
  <c r="I898" i="1"/>
  <c r="F898" i="1"/>
  <c r="L897" i="1"/>
  <c r="K897" i="1"/>
  <c r="J897" i="1"/>
  <c r="I897" i="1"/>
  <c r="F897" i="1"/>
  <c r="L896" i="1"/>
  <c r="K896" i="1"/>
  <c r="J896" i="1"/>
  <c r="I896" i="1"/>
  <c r="F896" i="1"/>
  <c r="L895" i="1"/>
  <c r="K895" i="1"/>
  <c r="J895" i="1"/>
  <c r="I895" i="1"/>
  <c r="F895" i="1"/>
  <c r="L894" i="1"/>
  <c r="K894" i="1"/>
  <c r="J894" i="1"/>
  <c r="I894" i="1"/>
  <c r="F894" i="1"/>
  <c r="L893" i="1"/>
  <c r="K893" i="1"/>
  <c r="J893" i="1"/>
  <c r="I893" i="1"/>
  <c r="F893" i="1"/>
  <c r="L892" i="1"/>
  <c r="K892" i="1"/>
  <c r="J892" i="1"/>
  <c r="I892" i="1"/>
  <c r="F892" i="1"/>
  <c r="L891" i="1"/>
  <c r="K891" i="1"/>
  <c r="J891" i="1"/>
  <c r="I891" i="1"/>
  <c r="F891" i="1"/>
  <c r="L890" i="1"/>
  <c r="K890" i="1"/>
  <c r="J890" i="1"/>
  <c r="I890" i="1"/>
  <c r="F890" i="1"/>
  <c r="L889" i="1"/>
  <c r="K889" i="1"/>
  <c r="J889" i="1"/>
  <c r="I889" i="1"/>
  <c r="F889" i="1"/>
  <c r="L888" i="1"/>
  <c r="K888" i="1"/>
  <c r="J888" i="1"/>
  <c r="I888" i="1"/>
  <c r="F888" i="1"/>
  <c r="L887" i="1"/>
  <c r="K887" i="1"/>
  <c r="J887" i="1"/>
  <c r="I887" i="1"/>
  <c r="F887" i="1"/>
  <c r="L886" i="1"/>
  <c r="K886" i="1"/>
  <c r="J886" i="1"/>
  <c r="I886" i="1"/>
  <c r="F886" i="1"/>
  <c r="L885" i="1"/>
  <c r="K885" i="1"/>
  <c r="J885" i="1"/>
  <c r="I885" i="1"/>
  <c r="F885" i="1"/>
  <c r="L884" i="1"/>
  <c r="K884" i="1"/>
  <c r="J884" i="1"/>
  <c r="I884" i="1"/>
  <c r="F884" i="1"/>
  <c r="L883" i="1"/>
  <c r="K883" i="1"/>
  <c r="J883" i="1"/>
  <c r="I883" i="1"/>
  <c r="F883" i="1"/>
  <c r="L882" i="1"/>
  <c r="K882" i="1"/>
  <c r="J882" i="1"/>
  <c r="I882" i="1"/>
  <c r="F882" i="1"/>
  <c r="L881" i="1"/>
  <c r="K881" i="1"/>
  <c r="J881" i="1"/>
  <c r="I881" i="1"/>
  <c r="F881" i="1"/>
  <c r="L880" i="1"/>
  <c r="K880" i="1"/>
  <c r="J880" i="1"/>
  <c r="I880" i="1"/>
  <c r="F880" i="1"/>
  <c r="L879" i="1"/>
  <c r="K879" i="1"/>
  <c r="J879" i="1"/>
  <c r="I879" i="1"/>
  <c r="F879" i="1"/>
  <c r="L878" i="1"/>
  <c r="K878" i="1"/>
  <c r="J878" i="1"/>
  <c r="I878" i="1"/>
  <c r="F878" i="1"/>
  <c r="L877" i="1"/>
  <c r="K877" i="1"/>
  <c r="J877" i="1"/>
  <c r="I877" i="1"/>
  <c r="F877" i="1"/>
  <c r="L876" i="1"/>
  <c r="K876" i="1"/>
  <c r="J876" i="1"/>
  <c r="I876" i="1"/>
  <c r="F876" i="1"/>
  <c r="L875" i="1"/>
  <c r="K875" i="1"/>
  <c r="J875" i="1"/>
  <c r="I875" i="1"/>
  <c r="F875" i="1"/>
  <c r="L874" i="1"/>
  <c r="K874" i="1"/>
  <c r="J874" i="1"/>
  <c r="I874" i="1"/>
  <c r="F874" i="1"/>
  <c r="L873" i="1"/>
  <c r="K873" i="1"/>
  <c r="J873" i="1"/>
  <c r="I873" i="1"/>
  <c r="F873" i="1"/>
  <c r="L872" i="1"/>
  <c r="K872" i="1"/>
  <c r="J872" i="1"/>
  <c r="I872" i="1"/>
  <c r="F872" i="1"/>
  <c r="L871" i="1"/>
  <c r="K871" i="1"/>
  <c r="J871" i="1"/>
  <c r="I871" i="1"/>
  <c r="F871" i="1"/>
  <c r="L870" i="1"/>
  <c r="K870" i="1"/>
  <c r="J870" i="1"/>
  <c r="I870" i="1"/>
  <c r="F870" i="1"/>
  <c r="L869" i="1"/>
  <c r="K869" i="1"/>
  <c r="J869" i="1"/>
  <c r="I869" i="1"/>
  <c r="F869" i="1"/>
  <c r="L868" i="1"/>
  <c r="K868" i="1"/>
  <c r="J868" i="1"/>
  <c r="I868" i="1"/>
  <c r="F868" i="1"/>
  <c r="L867" i="1"/>
  <c r="K867" i="1"/>
  <c r="J867" i="1"/>
  <c r="I867" i="1"/>
  <c r="F867" i="1"/>
  <c r="L866" i="1"/>
  <c r="K866" i="1"/>
  <c r="J866" i="1"/>
  <c r="I866" i="1"/>
  <c r="F866" i="1"/>
  <c r="L865" i="1"/>
  <c r="K865" i="1"/>
  <c r="J865" i="1"/>
  <c r="I865" i="1"/>
  <c r="F865" i="1"/>
  <c r="L864" i="1"/>
  <c r="K864" i="1"/>
  <c r="J864" i="1"/>
  <c r="I864" i="1"/>
  <c r="F864" i="1"/>
  <c r="L863" i="1"/>
  <c r="K863" i="1"/>
  <c r="J863" i="1"/>
  <c r="I863" i="1"/>
  <c r="F863" i="1"/>
  <c r="L862" i="1"/>
  <c r="K862" i="1"/>
  <c r="J862" i="1"/>
  <c r="I862" i="1"/>
  <c r="F862" i="1"/>
  <c r="L861" i="1"/>
  <c r="K861" i="1"/>
  <c r="J861" i="1"/>
  <c r="I861" i="1"/>
  <c r="F861" i="1"/>
  <c r="L860" i="1"/>
  <c r="K860" i="1"/>
  <c r="J860" i="1"/>
  <c r="I860" i="1"/>
  <c r="F860" i="1"/>
  <c r="L859" i="1"/>
  <c r="K859" i="1"/>
  <c r="J859" i="1"/>
  <c r="I859" i="1"/>
  <c r="F859" i="1"/>
  <c r="L858" i="1"/>
  <c r="K858" i="1"/>
  <c r="J858" i="1"/>
  <c r="I858" i="1"/>
  <c r="F858" i="1"/>
  <c r="L857" i="1"/>
  <c r="K857" i="1"/>
  <c r="J857" i="1"/>
  <c r="I857" i="1"/>
  <c r="F857" i="1"/>
  <c r="L856" i="1"/>
  <c r="K856" i="1"/>
  <c r="J856" i="1"/>
  <c r="I856" i="1"/>
  <c r="F856" i="1"/>
  <c r="L855" i="1"/>
  <c r="K855" i="1"/>
  <c r="J855" i="1"/>
  <c r="I855" i="1"/>
  <c r="F855" i="1"/>
  <c r="L854" i="1"/>
  <c r="K854" i="1"/>
  <c r="J854" i="1"/>
  <c r="I854" i="1"/>
  <c r="F854" i="1"/>
  <c r="L853" i="1"/>
  <c r="K853" i="1"/>
  <c r="J853" i="1"/>
  <c r="I853" i="1"/>
  <c r="F853" i="1"/>
  <c r="L852" i="1"/>
  <c r="K852" i="1"/>
  <c r="J852" i="1"/>
  <c r="I852" i="1"/>
  <c r="F852" i="1"/>
  <c r="L851" i="1"/>
  <c r="K851" i="1"/>
  <c r="J851" i="1"/>
  <c r="I851" i="1"/>
  <c r="F851" i="1"/>
  <c r="L850" i="1"/>
  <c r="K850" i="1"/>
  <c r="J850" i="1"/>
  <c r="I850" i="1"/>
  <c r="F850" i="1"/>
  <c r="L849" i="1"/>
  <c r="K849" i="1"/>
  <c r="J849" i="1"/>
  <c r="I849" i="1"/>
  <c r="F849" i="1"/>
  <c r="L848" i="1"/>
  <c r="K848" i="1"/>
  <c r="J848" i="1"/>
  <c r="I848" i="1"/>
  <c r="F848" i="1"/>
  <c r="L847" i="1"/>
  <c r="K847" i="1"/>
  <c r="J847" i="1"/>
  <c r="I847" i="1"/>
  <c r="F847" i="1"/>
  <c r="L846" i="1"/>
  <c r="K846" i="1"/>
  <c r="J846" i="1"/>
  <c r="I846" i="1"/>
  <c r="F846" i="1"/>
  <c r="L845" i="1"/>
  <c r="K845" i="1"/>
  <c r="J845" i="1"/>
  <c r="I845" i="1"/>
  <c r="F845" i="1"/>
  <c r="L844" i="1"/>
  <c r="K844" i="1"/>
  <c r="J844" i="1"/>
  <c r="I844" i="1"/>
  <c r="F844" i="1"/>
  <c r="L843" i="1"/>
  <c r="K843" i="1"/>
  <c r="J843" i="1"/>
  <c r="I843" i="1"/>
  <c r="F843" i="1"/>
  <c r="L842" i="1"/>
  <c r="K842" i="1"/>
  <c r="J842" i="1"/>
  <c r="I842" i="1"/>
  <c r="F842" i="1"/>
  <c r="L841" i="1"/>
  <c r="K841" i="1"/>
  <c r="J841" i="1"/>
  <c r="I841" i="1"/>
  <c r="F841" i="1"/>
  <c r="L840" i="1"/>
  <c r="K840" i="1"/>
  <c r="J840" i="1"/>
  <c r="I840" i="1"/>
  <c r="F840" i="1"/>
  <c r="L839" i="1"/>
  <c r="K839" i="1"/>
  <c r="J839" i="1"/>
  <c r="I839" i="1"/>
  <c r="F839" i="1"/>
  <c r="L838" i="1"/>
  <c r="K838" i="1"/>
  <c r="J838" i="1"/>
  <c r="I838" i="1"/>
  <c r="F838" i="1"/>
  <c r="L837" i="1"/>
  <c r="K837" i="1"/>
  <c r="J837" i="1"/>
  <c r="I837" i="1"/>
  <c r="F837" i="1"/>
  <c r="L836" i="1"/>
  <c r="K836" i="1"/>
  <c r="J836" i="1"/>
  <c r="I836" i="1"/>
  <c r="F836" i="1"/>
  <c r="L835" i="1"/>
  <c r="K835" i="1"/>
  <c r="J835" i="1"/>
  <c r="I835" i="1"/>
  <c r="F835" i="1"/>
  <c r="L834" i="1"/>
  <c r="K834" i="1"/>
  <c r="J834" i="1"/>
  <c r="I834" i="1"/>
  <c r="F834" i="1"/>
  <c r="L833" i="1"/>
  <c r="K833" i="1"/>
  <c r="J833" i="1"/>
  <c r="I833" i="1"/>
  <c r="F833" i="1"/>
  <c r="L832" i="1"/>
  <c r="K832" i="1"/>
  <c r="J832" i="1"/>
  <c r="I832" i="1"/>
  <c r="F832" i="1"/>
  <c r="L831" i="1"/>
  <c r="K831" i="1"/>
  <c r="J831" i="1"/>
  <c r="I831" i="1"/>
  <c r="F831" i="1"/>
  <c r="L830" i="1"/>
  <c r="K830" i="1"/>
  <c r="J830" i="1"/>
  <c r="I830" i="1"/>
  <c r="F830" i="1"/>
  <c r="L829" i="1"/>
  <c r="K829" i="1"/>
  <c r="J829" i="1"/>
  <c r="I829" i="1"/>
  <c r="F829" i="1"/>
  <c r="L828" i="1"/>
  <c r="K828" i="1"/>
  <c r="J828" i="1"/>
  <c r="I828" i="1"/>
  <c r="F828" i="1"/>
  <c r="L827" i="1"/>
  <c r="K827" i="1"/>
  <c r="J827" i="1"/>
  <c r="I827" i="1"/>
  <c r="F827" i="1"/>
  <c r="L826" i="1"/>
  <c r="K826" i="1"/>
  <c r="J826" i="1"/>
  <c r="I826" i="1"/>
  <c r="F826" i="1"/>
  <c r="L825" i="1"/>
  <c r="K825" i="1"/>
  <c r="J825" i="1"/>
  <c r="I825" i="1"/>
  <c r="F825" i="1"/>
  <c r="L824" i="1"/>
  <c r="K824" i="1"/>
  <c r="J824" i="1"/>
  <c r="I824" i="1"/>
  <c r="F824" i="1"/>
  <c r="L823" i="1"/>
  <c r="K823" i="1"/>
  <c r="J823" i="1"/>
  <c r="I823" i="1"/>
  <c r="F823" i="1"/>
  <c r="L822" i="1"/>
  <c r="K822" i="1"/>
  <c r="J822" i="1"/>
  <c r="I822" i="1"/>
  <c r="F822" i="1"/>
  <c r="L821" i="1"/>
  <c r="K821" i="1"/>
  <c r="J821" i="1"/>
  <c r="I821" i="1"/>
  <c r="F821" i="1"/>
  <c r="L820" i="1"/>
  <c r="K820" i="1"/>
  <c r="J820" i="1"/>
  <c r="I820" i="1"/>
  <c r="F820" i="1"/>
  <c r="L819" i="1"/>
  <c r="K819" i="1"/>
  <c r="J819" i="1"/>
  <c r="I819" i="1"/>
  <c r="F819" i="1"/>
  <c r="L818" i="1"/>
  <c r="K818" i="1"/>
  <c r="J818" i="1"/>
  <c r="I818" i="1"/>
  <c r="F818" i="1"/>
  <c r="L817" i="1"/>
  <c r="K817" i="1"/>
  <c r="J817" i="1"/>
  <c r="I817" i="1"/>
  <c r="F817" i="1"/>
  <c r="L816" i="1"/>
  <c r="K816" i="1"/>
  <c r="J816" i="1"/>
  <c r="I816" i="1"/>
  <c r="F816" i="1"/>
  <c r="L815" i="1"/>
  <c r="K815" i="1"/>
  <c r="J815" i="1"/>
  <c r="I815" i="1"/>
  <c r="F815" i="1"/>
  <c r="L814" i="1"/>
  <c r="K814" i="1"/>
  <c r="J814" i="1"/>
  <c r="I814" i="1"/>
  <c r="F814" i="1"/>
  <c r="L813" i="1"/>
  <c r="K813" i="1"/>
  <c r="J813" i="1"/>
  <c r="I813" i="1"/>
  <c r="F813" i="1"/>
  <c r="L812" i="1"/>
  <c r="K812" i="1"/>
  <c r="J812" i="1"/>
  <c r="I812" i="1"/>
  <c r="F812" i="1"/>
  <c r="L811" i="1"/>
  <c r="K811" i="1"/>
  <c r="J811" i="1"/>
  <c r="I811" i="1"/>
  <c r="F811" i="1"/>
  <c r="L810" i="1"/>
  <c r="K810" i="1"/>
  <c r="J810" i="1"/>
  <c r="I810" i="1"/>
  <c r="F810" i="1"/>
  <c r="L809" i="1"/>
  <c r="K809" i="1"/>
  <c r="J809" i="1"/>
  <c r="I809" i="1"/>
  <c r="F809" i="1"/>
  <c r="L808" i="1"/>
  <c r="K808" i="1"/>
  <c r="J808" i="1"/>
  <c r="I808" i="1"/>
  <c r="F808" i="1"/>
  <c r="L807" i="1"/>
  <c r="K807" i="1"/>
  <c r="J807" i="1"/>
  <c r="I807" i="1"/>
  <c r="F807" i="1"/>
  <c r="L806" i="1"/>
  <c r="K806" i="1"/>
  <c r="J806" i="1"/>
  <c r="I806" i="1"/>
  <c r="F806" i="1"/>
  <c r="L805" i="1"/>
  <c r="K805" i="1"/>
  <c r="J805" i="1"/>
  <c r="I805" i="1"/>
  <c r="F805" i="1"/>
  <c r="L804" i="1"/>
  <c r="K804" i="1"/>
  <c r="J804" i="1"/>
  <c r="I804" i="1"/>
  <c r="F804" i="1"/>
  <c r="L803" i="1"/>
  <c r="K803" i="1"/>
  <c r="J803" i="1"/>
  <c r="I803" i="1"/>
  <c r="F803" i="1"/>
  <c r="L802" i="1"/>
  <c r="K802" i="1"/>
  <c r="J802" i="1"/>
  <c r="I802" i="1"/>
  <c r="F802" i="1"/>
  <c r="L801" i="1"/>
  <c r="K801" i="1"/>
  <c r="J801" i="1"/>
  <c r="I801" i="1"/>
  <c r="F801" i="1"/>
  <c r="L800" i="1"/>
  <c r="K800" i="1"/>
  <c r="J800" i="1"/>
  <c r="I800" i="1"/>
  <c r="F800" i="1"/>
  <c r="L799" i="1"/>
  <c r="K799" i="1"/>
  <c r="J799" i="1"/>
  <c r="I799" i="1"/>
  <c r="F799" i="1"/>
  <c r="L798" i="1"/>
  <c r="K798" i="1"/>
  <c r="J798" i="1"/>
  <c r="I798" i="1"/>
  <c r="F798" i="1"/>
  <c r="L797" i="1"/>
  <c r="K797" i="1"/>
  <c r="J797" i="1"/>
  <c r="I797" i="1"/>
  <c r="F797" i="1"/>
  <c r="L796" i="1"/>
  <c r="K796" i="1"/>
  <c r="J796" i="1"/>
  <c r="I796" i="1"/>
  <c r="F796" i="1"/>
  <c r="L795" i="1"/>
  <c r="K795" i="1"/>
  <c r="J795" i="1"/>
  <c r="I795" i="1"/>
  <c r="F795" i="1"/>
  <c r="L794" i="1"/>
  <c r="K794" i="1"/>
  <c r="J794" i="1"/>
  <c r="I794" i="1"/>
  <c r="F794" i="1"/>
  <c r="L793" i="1"/>
  <c r="K793" i="1"/>
  <c r="J793" i="1"/>
  <c r="I793" i="1"/>
  <c r="F793" i="1"/>
  <c r="L792" i="1"/>
  <c r="K792" i="1"/>
  <c r="J792" i="1"/>
  <c r="I792" i="1"/>
  <c r="F792" i="1"/>
  <c r="L791" i="1"/>
  <c r="K791" i="1"/>
  <c r="J791" i="1"/>
  <c r="I791" i="1"/>
  <c r="F791" i="1"/>
  <c r="L790" i="1"/>
  <c r="K790" i="1"/>
  <c r="J790" i="1"/>
  <c r="I790" i="1"/>
  <c r="F790" i="1"/>
  <c r="L789" i="1"/>
  <c r="K789" i="1"/>
  <c r="J789" i="1"/>
  <c r="I789" i="1"/>
  <c r="F789" i="1"/>
  <c r="L788" i="1"/>
  <c r="K788" i="1"/>
  <c r="J788" i="1"/>
  <c r="I788" i="1"/>
  <c r="F788" i="1"/>
  <c r="L787" i="1"/>
  <c r="K787" i="1"/>
  <c r="J787" i="1"/>
  <c r="I787" i="1"/>
  <c r="F787" i="1"/>
  <c r="L786" i="1"/>
  <c r="K786" i="1"/>
  <c r="J786" i="1"/>
  <c r="I786" i="1"/>
  <c r="F786" i="1"/>
  <c r="L785" i="1"/>
  <c r="K785" i="1"/>
  <c r="J785" i="1"/>
  <c r="I785" i="1"/>
  <c r="F785" i="1"/>
  <c r="L784" i="1"/>
  <c r="K784" i="1"/>
  <c r="J784" i="1"/>
  <c r="I784" i="1"/>
  <c r="F784" i="1"/>
  <c r="L783" i="1"/>
  <c r="K783" i="1"/>
  <c r="J783" i="1"/>
  <c r="I783" i="1"/>
  <c r="F783" i="1"/>
  <c r="L782" i="1"/>
  <c r="K782" i="1"/>
  <c r="J782" i="1"/>
  <c r="I782" i="1"/>
  <c r="F782" i="1"/>
  <c r="L781" i="1"/>
  <c r="K781" i="1"/>
  <c r="J781" i="1"/>
  <c r="I781" i="1"/>
  <c r="F781" i="1"/>
  <c r="L780" i="1"/>
  <c r="K780" i="1"/>
  <c r="J780" i="1"/>
  <c r="I780" i="1"/>
  <c r="F780" i="1"/>
  <c r="L779" i="1"/>
  <c r="K779" i="1"/>
  <c r="J779" i="1"/>
  <c r="I779" i="1"/>
  <c r="F779" i="1"/>
  <c r="L778" i="1"/>
  <c r="K778" i="1"/>
  <c r="J778" i="1"/>
  <c r="I778" i="1"/>
  <c r="F778" i="1"/>
  <c r="L777" i="1"/>
  <c r="K777" i="1"/>
  <c r="J777" i="1"/>
  <c r="I777" i="1"/>
  <c r="F777" i="1"/>
  <c r="L776" i="1"/>
  <c r="K776" i="1"/>
  <c r="J776" i="1"/>
  <c r="I776" i="1"/>
  <c r="F776" i="1"/>
  <c r="L775" i="1"/>
  <c r="K775" i="1"/>
  <c r="J775" i="1"/>
  <c r="I775" i="1"/>
  <c r="F775" i="1"/>
  <c r="L774" i="1"/>
  <c r="K774" i="1"/>
  <c r="J774" i="1"/>
  <c r="I774" i="1"/>
  <c r="F774" i="1"/>
  <c r="L773" i="1"/>
  <c r="K773" i="1"/>
  <c r="J773" i="1"/>
  <c r="I773" i="1"/>
  <c r="F773" i="1"/>
  <c r="L772" i="1"/>
  <c r="K772" i="1"/>
  <c r="J772" i="1"/>
  <c r="I772" i="1"/>
  <c r="F772" i="1"/>
  <c r="L771" i="1"/>
  <c r="K771" i="1"/>
  <c r="J771" i="1"/>
  <c r="I771" i="1"/>
  <c r="F771" i="1"/>
  <c r="L770" i="1"/>
  <c r="K770" i="1"/>
  <c r="J770" i="1"/>
  <c r="I770" i="1"/>
  <c r="F770" i="1"/>
  <c r="L769" i="1"/>
  <c r="K769" i="1"/>
  <c r="J769" i="1"/>
  <c r="I769" i="1"/>
  <c r="F769" i="1"/>
  <c r="L768" i="1"/>
  <c r="K768" i="1"/>
  <c r="J768" i="1"/>
  <c r="I768" i="1"/>
  <c r="F768" i="1"/>
  <c r="L767" i="1"/>
  <c r="K767" i="1"/>
  <c r="J767" i="1"/>
  <c r="I767" i="1"/>
  <c r="F767" i="1"/>
  <c r="L766" i="1"/>
  <c r="K766" i="1"/>
  <c r="J766" i="1"/>
  <c r="I766" i="1"/>
  <c r="F766" i="1"/>
  <c r="L765" i="1"/>
  <c r="K765" i="1"/>
  <c r="J765" i="1"/>
  <c r="I765" i="1"/>
  <c r="F765" i="1"/>
  <c r="L764" i="1"/>
  <c r="K764" i="1"/>
  <c r="J764" i="1"/>
  <c r="I764" i="1"/>
  <c r="F764" i="1"/>
  <c r="L763" i="1"/>
  <c r="K763" i="1"/>
  <c r="J763" i="1"/>
  <c r="I763" i="1"/>
  <c r="F763" i="1"/>
  <c r="L762" i="1"/>
  <c r="K762" i="1"/>
  <c r="J762" i="1"/>
  <c r="I762" i="1"/>
  <c r="F762" i="1"/>
  <c r="L761" i="1"/>
  <c r="K761" i="1"/>
  <c r="J761" i="1"/>
  <c r="I761" i="1"/>
  <c r="F761" i="1"/>
  <c r="L760" i="1"/>
  <c r="K760" i="1"/>
  <c r="J760" i="1"/>
  <c r="I760" i="1"/>
  <c r="F760" i="1"/>
  <c r="L759" i="1"/>
  <c r="K759" i="1"/>
  <c r="J759" i="1"/>
  <c r="I759" i="1"/>
  <c r="F759" i="1"/>
  <c r="L758" i="1"/>
  <c r="K758" i="1"/>
  <c r="J758" i="1"/>
  <c r="I758" i="1"/>
  <c r="F758" i="1"/>
  <c r="L757" i="1"/>
  <c r="K757" i="1"/>
  <c r="J757" i="1"/>
  <c r="I757" i="1"/>
  <c r="F757" i="1"/>
  <c r="L756" i="1"/>
  <c r="K756" i="1"/>
  <c r="J756" i="1"/>
  <c r="I756" i="1"/>
  <c r="F756" i="1"/>
  <c r="L755" i="1"/>
  <c r="K755" i="1"/>
  <c r="J755" i="1"/>
  <c r="I755" i="1"/>
  <c r="F755" i="1"/>
  <c r="L754" i="1"/>
  <c r="K754" i="1"/>
  <c r="J754" i="1"/>
  <c r="I754" i="1"/>
  <c r="F754" i="1"/>
  <c r="L753" i="1"/>
  <c r="K753" i="1"/>
  <c r="J753" i="1"/>
  <c r="I753" i="1"/>
  <c r="F753" i="1"/>
  <c r="L752" i="1"/>
  <c r="K752" i="1"/>
  <c r="J752" i="1"/>
  <c r="I752" i="1"/>
  <c r="F752" i="1"/>
  <c r="L751" i="1"/>
  <c r="K751" i="1"/>
  <c r="J751" i="1"/>
  <c r="I751" i="1"/>
  <c r="F751" i="1"/>
  <c r="L750" i="1"/>
  <c r="K750" i="1"/>
  <c r="J750" i="1"/>
  <c r="I750" i="1"/>
  <c r="F750" i="1"/>
  <c r="L749" i="1"/>
  <c r="K749" i="1"/>
  <c r="J749" i="1"/>
  <c r="I749" i="1"/>
  <c r="F749" i="1"/>
  <c r="L748" i="1"/>
  <c r="K748" i="1"/>
  <c r="J748" i="1"/>
  <c r="I748" i="1"/>
  <c r="F748" i="1"/>
  <c r="L747" i="1"/>
  <c r="K747" i="1"/>
  <c r="J747" i="1"/>
  <c r="I747" i="1"/>
  <c r="F747" i="1"/>
  <c r="L746" i="1"/>
  <c r="K746" i="1"/>
  <c r="J746" i="1"/>
  <c r="I746" i="1"/>
  <c r="F746" i="1"/>
  <c r="L745" i="1"/>
  <c r="K745" i="1"/>
  <c r="J745" i="1"/>
  <c r="I745" i="1"/>
  <c r="F745" i="1"/>
  <c r="L744" i="1"/>
  <c r="K744" i="1"/>
  <c r="J744" i="1"/>
  <c r="I744" i="1"/>
  <c r="F744" i="1"/>
  <c r="L743" i="1"/>
  <c r="K743" i="1"/>
  <c r="J743" i="1"/>
  <c r="I743" i="1"/>
  <c r="F743" i="1"/>
  <c r="L742" i="1"/>
  <c r="K742" i="1"/>
  <c r="J742" i="1"/>
  <c r="I742" i="1"/>
  <c r="F742" i="1"/>
  <c r="L741" i="1"/>
  <c r="K741" i="1"/>
  <c r="J741" i="1"/>
  <c r="I741" i="1"/>
  <c r="F741" i="1"/>
  <c r="L740" i="1"/>
  <c r="K740" i="1"/>
  <c r="J740" i="1"/>
  <c r="I740" i="1"/>
  <c r="F740" i="1"/>
  <c r="L739" i="1"/>
  <c r="K739" i="1"/>
  <c r="J739" i="1"/>
  <c r="I739" i="1"/>
  <c r="F739" i="1"/>
  <c r="L738" i="1"/>
  <c r="K738" i="1"/>
  <c r="J738" i="1"/>
  <c r="I738" i="1"/>
  <c r="F738" i="1"/>
  <c r="L737" i="1"/>
  <c r="K737" i="1"/>
  <c r="J737" i="1"/>
  <c r="I737" i="1"/>
  <c r="F737" i="1"/>
  <c r="L736" i="1"/>
  <c r="K736" i="1"/>
  <c r="J736" i="1"/>
  <c r="I736" i="1"/>
  <c r="F736" i="1"/>
  <c r="L735" i="1"/>
  <c r="K735" i="1"/>
  <c r="J735" i="1"/>
  <c r="I735" i="1"/>
  <c r="F735" i="1"/>
  <c r="L734" i="1"/>
  <c r="K734" i="1"/>
  <c r="J734" i="1"/>
  <c r="I734" i="1"/>
  <c r="F734" i="1"/>
  <c r="L733" i="1"/>
  <c r="K733" i="1"/>
  <c r="J733" i="1"/>
  <c r="I733" i="1"/>
  <c r="F733" i="1"/>
  <c r="L732" i="1"/>
  <c r="K732" i="1"/>
  <c r="J732" i="1"/>
  <c r="I732" i="1"/>
  <c r="F732" i="1"/>
  <c r="L731" i="1"/>
  <c r="K731" i="1"/>
  <c r="J731" i="1"/>
  <c r="I731" i="1"/>
  <c r="F731" i="1"/>
  <c r="L730" i="1"/>
  <c r="K730" i="1"/>
  <c r="J730" i="1"/>
  <c r="I730" i="1"/>
  <c r="F730" i="1"/>
  <c r="L729" i="1"/>
  <c r="K729" i="1"/>
  <c r="J729" i="1"/>
  <c r="I729" i="1"/>
  <c r="F729" i="1"/>
  <c r="L728" i="1"/>
  <c r="K728" i="1"/>
  <c r="J728" i="1"/>
  <c r="I728" i="1"/>
  <c r="F728" i="1"/>
  <c r="L727" i="1"/>
  <c r="K727" i="1"/>
  <c r="J727" i="1"/>
  <c r="I727" i="1"/>
  <c r="F727" i="1"/>
  <c r="L726" i="1"/>
  <c r="K726" i="1"/>
  <c r="J726" i="1"/>
  <c r="I726" i="1"/>
  <c r="F726" i="1"/>
  <c r="L725" i="1"/>
  <c r="K725" i="1"/>
  <c r="J725" i="1"/>
  <c r="I725" i="1"/>
  <c r="F725" i="1"/>
  <c r="L724" i="1"/>
  <c r="K724" i="1"/>
  <c r="J724" i="1"/>
  <c r="I724" i="1"/>
  <c r="F724" i="1"/>
  <c r="L723" i="1"/>
  <c r="K723" i="1"/>
  <c r="J723" i="1"/>
  <c r="I723" i="1"/>
  <c r="F723" i="1"/>
  <c r="L722" i="1"/>
  <c r="K722" i="1"/>
  <c r="J722" i="1"/>
  <c r="I722" i="1"/>
  <c r="F722" i="1"/>
  <c r="L721" i="1"/>
  <c r="K721" i="1"/>
  <c r="J721" i="1"/>
  <c r="I721" i="1"/>
  <c r="F721" i="1"/>
  <c r="L720" i="1"/>
  <c r="K720" i="1"/>
  <c r="J720" i="1"/>
  <c r="I720" i="1"/>
  <c r="F720" i="1"/>
  <c r="L719" i="1"/>
  <c r="K719" i="1"/>
  <c r="J719" i="1"/>
  <c r="I719" i="1"/>
  <c r="F719" i="1"/>
  <c r="L718" i="1"/>
  <c r="K718" i="1"/>
  <c r="J718" i="1"/>
  <c r="I718" i="1"/>
  <c r="F718" i="1"/>
  <c r="L717" i="1"/>
  <c r="K717" i="1"/>
  <c r="J717" i="1"/>
  <c r="I717" i="1"/>
  <c r="F717" i="1"/>
  <c r="L716" i="1"/>
  <c r="K716" i="1"/>
  <c r="J716" i="1"/>
  <c r="I716" i="1"/>
  <c r="F716" i="1"/>
  <c r="L715" i="1"/>
  <c r="K715" i="1"/>
  <c r="J715" i="1"/>
  <c r="I715" i="1"/>
  <c r="F715" i="1"/>
  <c r="L714" i="1"/>
  <c r="K714" i="1"/>
  <c r="J714" i="1"/>
  <c r="I714" i="1"/>
  <c r="F714" i="1"/>
  <c r="L713" i="1"/>
  <c r="K713" i="1"/>
  <c r="J713" i="1"/>
  <c r="I713" i="1"/>
  <c r="F713" i="1"/>
  <c r="L712" i="1"/>
  <c r="K712" i="1"/>
  <c r="J712" i="1"/>
  <c r="I712" i="1"/>
  <c r="F712" i="1"/>
  <c r="L711" i="1"/>
  <c r="K711" i="1"/>
  <c r="J711" i="1"/>
  <c r="I711" i="1"/>
  <c r="F711" i="1"/>
  <c r="L710" i="1"/>
  <c r="K710" i="1"/>
  <c r="J710" i="1"/>
  <c r="I710" i="1"/>
  <c r="F710" i="1"/>
  <c r="L709" i="1"/>
  <c r="K709" i="1"/>
  <c r="J709" i="1"/>
  <c r="I709" i="1"/>
  <c r="F709" i="1"/>
  <c r="L708" i="1"/>
  <c r="K708" i="1"/>
  <c r="J708" i="1"/>
  <c r="I708" i="1"/>
  <c r="F708" i="1"/>
  <c r="L707" i="1"/>
  <c r="K707" i="1"/>
  <c r="J707" i="1"/>
  <c r="I707" i="1"/>
  <c r="F707" i="1"/>
  <c r="L706" i="1"/>
  <c r="K706" i="1"/>
  <c r="J706" i="1"/>
  <c r="I706" i="1"/>
  <c r="F706" i="1"/>
  <c r="L705" i="1"/>
  <c r="K705" i="1"/>
  <c r="J705" i="1"/>
  <c r="I705" i="1"/>
  <c r="F705" i="1"/>
  <c r="L704" i="1"/>
  <c r="K704" i="1"/>
  <c r="J704" i="1"/>
  <c r="I704" i="1"/>
  <c r="F704" i="1"/>
  <c r="L703" i="1"/>
  <c r="K703" i="1"/>
  <c r="J703" i="1"/>
  <c r="I703" i="1"/>
  <c r="F703" i="1"/>
  <c r="L702" i="1"/>
  <c r="K702" i="1"/>
  <c r="J702" i="1"/>
  <c r="I702" i="1"/>
  <c r="F702" i="1"/>
  <c r="L701" i="1"/>
  <c r="K701" i="1"/>
  <c r="J701" i="1"/>
  <c r="I701" i="1"/>
  <c r="F701" i="1"/>
  <c r="L700" i="1"/>
  <c r="K700" i="1"/>
  <c r="J700" i="1"/>
  <c r="I700" i="1"/>
  <c r="F700" i="1"/>
  <c r="L699" i="1"/>
  <c r="K699" i="1"/>
  <c r="J699" i="1"/>
  <c r="I699" i="1"/>
  <c r="F699" i="1"/>
  <c r="L698" i="1"/>
  <c r="K698" i="1"/>
  <c r="J698" i="1"/>
  <c r="I698" i="1"/>
  <c r="F698" i="1"/>
  <c r="L697" i="1"/>
  <c r="K697" i="1"/>
  <c r="J697" i="1"/>
  <c r="I697" i="1"/>
  <c r="F697" i="1"/>
  <c r="L696" i="1"/>
  <c r="K696" i="1"/>
  <c r="J696" i="1"/>
  <c r="I696" i="1"/>
  <c r="F696" i="1"/>
  <c r="L695" i="1"/>
  <c r="K695" i="1"/>
  <c r="J695" i="1"/>
  <c r="I695" i="1"/>
  <c r="F695" i="1"/>
  <c r="L694" i="1"/>
  <c r="K694" i="1"/>
  <c r="J694" i="1"/>
  <c r="I694" i="1"/>
  <c r="F694" i="1"/>
  <c r="L693" i="1"/>
  <c r="K693" i="1"/>
  <c r="J693" i="1"/>
  <c r="I693" i="1"/>
  <c r="F693" i="1"/>
  <c r="L692" i="1"/>
  <c r="K692" i="1"/>
  <c r="J692" i="1"/>
  <c r="I692" i="1"/>
  <c r="F692" i="1"/>
  <c r="L691" i="1"/>
  <c r="K691" i="1"/>
  <c r="J691" i="1"/>
  <c r="I691" i="1"/>
  <c r="F691" i="1"/>
  <c r="L690" i="1"/>
  <c r="K690" i="1"/>
  <c r="J690" i="1"/>
  <c r="I690" i="1"/>
  <c r="F690" i="1"/>
  <c r="L689" i="1"/>
  <c r="K689" i="1"/>
  <c r="J689" i="1"/>
  <c r="I689" i="1"/>
  <c r="F689" i="1"/>
  <c r="L688" i="1"/>
  <c r="K688" i="1"/>
  <c r="J688" i="1"/>
  <c r="I688" i="1"/>
  <c r="F688" i="1"/>
  <c r="L687" i="1"/>
  <c r="K687" i="1"/>
  <c r="J687" i="1"/>
  <c r="I687" i="1"/>
  <c r="F687" i="1"/>
  <c r="L686" i="1"/>
  <c r="K686" i="1"/>
  <c r="J686" i="1"/>
  <c r="I686" i="1"/>
  <c r="F686" i="1"/>
  <c r="L685" i="1"/>
  <c r="K685" i="1"/>
  <c r="J685" i="1"/>
  <c r="I685" i="1"/>
  <c r="F685" i="1"/>
  <c r="L684" i="1"/>
  <c r="K684" i="1"/>
  <c r="J684" i="1"/>
  <c r="I684" i="1"/>
  <c r="F684" i="1"/>
  <c r="L683" i="1"/>
  <c r="K683" i="1"/>
  <c r="J683" i="1"/>
  <c r="I683" i="1"/>
  <c r="F683" i="1"/>
  <c r="L682" i="1"/>
  <c r="K682" i="1"/>
  <c r="J682" i="1"/>
  <c r="I682" i="1"/>
  <c r="F682" i="1"/>
  <c r="L681" i="1"/>
  <c r="K681" i="1"/>
  <c r="J681" i="1"/>
  <c r="I681" i="1"/>
  <c r="F681" i="1"/>
  <c r="L680" i="1"/>
  <c r="K680" i="1"/>
  <c r="J680" i="1"/>
  <c r="I680" i="1"/>
  <c r="F680" i="1"/>
  <c r="L679" i="1"/>
  <c r="K679" i="1"/>
  <c r="J679" i="1"/>
  <c r="I679" i="1"/>
  <c r="F679" i="1"/>
  <c r="L678" i="1"/>
  <c r="K678" i="1"/>
  <c r="J678" i="1"/>
  <c r="I678" i="1"/>
  <c r="F678" i="1"/>
  <c r="L677" i="1"/>
  <c r="K677" i="1"/>
  <c r="J677" i="1"/>
  <c r="I677" i="1"/>
  <c r="F677" i="1"/>
  <c r="L676" i="1"/>
  <c r="K676" i="1"/>
  <c r="J676" i="1"/>
  <c r="I676" i="1"/>
  <c r="F676" i="1"/>
  <c r="L675" i="1"/>
  <c r="K675" i="1"/>
  <c r="J675" i="1"/>
  <c r="I675" i="1"/>
  <c r="F675" i="1"/>
  <c r="L674" i="1"/>
  <c r="K674" i="1"/>
  <c r="J674" i="1"/>
  <c r="I674" i="1"/>
  <c r="F674" i="1"/>
  <c r="L673" i="1"/>
  <c r="K673" i="1"/>
  <c r="J673" i="1"/>
  <c r="I673" i="1"/>
  <c r="F673" i="1"/>
  <c r="L672" i="1"/>
  <c r="K672" i="1"/>
  <c r="J672" i="1"/>
  <c r="I672" i="1"/>
  <c r="F672" i="1"/>
  <c r="L671" i="1"/>
  <c r="K671" i="1"/>
  <c r="J671" i="1"/>
  <c r="I671" i="1"/>
  <c r="F671" i="1"/>
  <c r="L670" i="1"/>
  <c r="K670" i="1"/>
  <c r="J670" i="1"/>
  <c r="I670" i="1"/>
  <c r="F670" i="1"/>
  <c r="L669" i="1"/>
  <c r="K669" i="1"/>
  <c r="J669" i="1"/>
  <c r="I669" i="1"/>
  <c r="F669" i="1"/>
  <c r="L668" i="1"/>
  <c r="K668" i="1"/>
  <c r="J668" i="1"/>
  <c r="I668" i="1"/>
  <c r="F668" i="1"/>
  <c r="L667" i="1"/>
  <c r="K667" i="1"/>
  <c r="J667" i="1"/>
  <c r="I667" i="1"/>
  <c r="F667" i="1"/>
  <c r="L666" i="1"/>
  <c r="K666" i="1"/>
  <c r="J666" i="1"/>
  <c r="I666" i="1"/>
  <c r="F666" i="1"/>
  <c r="L665" i="1"/>
  <c r="K665" i="1"/>
  <c r="J665" i="1"/>
  <c r="I665" i="1"/>
  <c r="F665" i="1"/>
  <c r="L664" i="1"/>
  <c r="K664" i="1"/>
  <c r="J664" i="1"/>
  <c r="I664" i="1"/>
  <c r="F664" i="1"/>
  <c r="L663" i="1"/>
  <c r="K663" i="1"/>
  <c r="J663" i="1"/>
  <c r="I663" i="1"/>
  <c r="F663" i="1"/>
  <c r="L662" i="1"/>
  <c r="K662" i="1"/>
  <c r="J662" i="1"/>
  <c r="I662" i="1"/>
  <c r="F662" i="1"/>
  <c r="L661" i="1"/>
  <c r="K661" i="1"/>
  <c r="J661" i="1"/>
  <c r="I661" i="1"/>
  <c r="F661" i="1"/>
  <c r="L660" i="1"/>
  <c r="K660" i="1"/>
  <c r="J660" i="1"/>
  <c r="I660" i="1"/>
  <c r="F660" i="1"/>
  <c r="L659" i="1"/>
  <c r="K659" i="1"/>
  <c r="J659" i="1"/>
  <c r="I659" i="1"/>
  <c r="F659" i="1"/>
  <c r="L658" i="1"/>
  <c r="K658" i="1"/>
  <c r="J658" i="1"/>
  <c r="I658" i="1"/>
  <c r="F658" i="1"/>
  <c r="L657" i="1"/>
  <c r="K657" i="1"/>
  <c r="J657" i="1"/>
  <c r="I657" i="1"/>
  <c r="F657" i="1"/>
  <c r="L656" i="1"/>
  <c r="K656" i="1"/>
  <c r="J656" i="1"/>
  <c r="I656" i="1"/>
  <c r="F656" i="1"/>
  <c r="L655" i="1"/>
  <c r="K655" i="1"/>
  <c r="J655" i="1"/>
  <c r="I655" i="1"/>
  <c r="F655" i="1"/>
  <c r="L654" i="1"/>
  <c r="K654" i="1"/>
  <c r="J654" i="1"/>
  <c r="I654" i="1"/>
  <c r="F654" i="1"/>
  <c r="L653" i="1"/>
  <c r="K653" i="1"/>
  <c r="J653" i="1"/>
  <c r="I653" i="1"/>
  <c r="F653" i="1"/>
  <c r="L652" i="1"/>
  <c r="K652" i="1"/>
  <c r="J652" i="1"/>
  <c r="I652" i="1"/>
  <c r="F652" i="1"/>
  <c r="L651" i="1"/>
  <c r="K651" i="1"/>
  <c r="J651" i="1"/>
  <c r="I651" i="1"/>
  <c r="F651" i="1"/>
  <c r="L650" i="1"/>
  <c r="K650" i="1"/>
  <c r="J650" i="1"/>
  <c r="I650" i="1"/>
  <c r="F650" i="1"/>
  <c r="L649" i="1"/>
  <c r="K649" i="1"/>
  <c r="J649" i="1"/>
  <c r="I649" i="1"/>
  <c r="F649" i="1"/>
  <c r="L648" i="1"/>
  <c r="K648" i="1"/>
  <c r="J648" i="1"/>
  <c r="I648" i="1"/>
  <c r="F648" i="1"/>
  <c r="L647" i="1"/>
  <c r="K647" i="1"/>
  <c r="J647" i="1"/>
  <c r="I647" i="1"/>
  <c r="F647" i="1"/>
  <c r="L646" i="1"/>
  <c r="K646" i="1"/>
  <c r="J646" i="1"/>
  <c r="I646" i="1"/>
  <c r="F646" i="1"/>
  <c r="L645" i="1"/>
  <c r="K645" i="1"/>
  <c r="J645" i="1"/>
  <c r="I645" i="1"/>
  <c r="F645" i="1"/>
  <c r="L644" i="1"/>
  <c r="K644" i="1"/>
  <c r="J644" i="1"/>
  <c r="I644" i="1"/>
  <c r="F644" i="1"/>
  <c r="L643" i="1"/>
  <c r="K643" i="1"/>
  <c r="J643" i="1"/>
  <c r="I643" i="1"/>
  <c r="F643" i="1"/>
  <c r="L642" i="1"/>
  <c r="K642" i="1"/>
  <c r="J642" i="1"/>
  <c r="I642" i="1"/>
  <c r="F642" i="1"/>
  <c r="L641" i="1"/>
  <c r="K641" i="1"/>
  <c r="J641" i="1"/>
  <c r="I641" i="1"/>
  <c r="F641" i="1"/>
  <c r="L640" i="1"/>
  <c r="K640" i="1"/>
  <c r="J640" i="1"/>
  <c r="I640" i="1"/>
  <c r="F640" i="1"/>
  <c r="L639" i="1"/>
  <c r="K639" i="1"/>
  <c r="J639" i="1"/>
  <c r="I639" i="1"/>
  <c r="F639" i="1"/>
  <c r="L638" i="1"/>
  <c r="K638" i="1"/>
  <c r="J638" i="1"/>
  <c r="I638" i="1"/>
  <c r="F638" i="1"/>
  <c r="L637" i="1"/>
  <c r="K637" i="1"/>
  <c r="J637" i="1"/>
  <c r="I637" i="1"/>
  <c r="F637" i="1"/>
  <c r="L636" i="1"/>
  <c r="K636" i="1"/>
  <c r="J636" i="1"/>
  <c r="I636" i="1"/>
  <c r="F636" i="1"/>
  <c r="L635" i="1"/>
  <c r="K635" i="1"/>
  <c r="J635" i="1"/>
  <c r="I635" i="1"/>
  <c r="F635" i="1"/>
  <c r="L634" i="1"/>
  <c r="K634" i="1"/>
  <c r="J634" i="1"/>
  <c r="I634" i="1"/>
  <c r="F634" i="1"/>
  <c r="L633" i="1"/>
  <c r="K633" i="1"/>
  <c r="J633" i="1"/>
  <c r="I633" i="1"/>
  <c r="F633" i="1"/>
  <c r="L632" i="1"/>
  <c r="K632" i="1"/>
  <c r="J632" i="1"/>
  <c r="I632" i="1"/>
  <c r="F632" i="1"/>
  <c r="L631" i="1"/>
  <c r="K631" i="1"/>
  <c r="J631" i="1"/>
  <c r="I631" i="1"/>
  <c r="F631" i="1"/>
  <c r="L630" i="1"/>
  <c r="K630" i="1"/>
  <c r="J630" i="1"/>
  <c r="I630" i="1"/>
  <c r="F630" i="1"/>
  <c r="L629" i="1"/>
  <c r="K629" i="1"/>
  <c r="J629" i="1"/>
  <c r="I629" i="1"/>
  <c r="F629" i="1"/>
  <c r="L628" i="1"/>
  <c r="K628" i="1"/>
  <c r="J628" i="1"/>
  <c r="I628" i="1"/>
  <c r="F628" i="1"/>
  <c r="L627" i="1"/>
  <c r="K627" i="1"/>
  <c r="J627" i="1"/>
  <c r="I627" i="1"/>
  <c r="F627" i="1"/>
  <c r="L626" i="1"/>
  <c r="K626" i="1"/>
  <c r="J626" i="1"/>
  <c r="I626" i="1"/>
  <c r="F626" i="1"/>
  <c r="L625" i="1"/>
  <c r="K625" i="1"/>
  <c r="J625" i="1"/>
  <c r="I625" i="1"/>
  <c r="F625" i="1"/>
  <c r="L624" i="1"/>
  <c r="K624" i="1"/>
  <c r="J624" i="1"/>
  <c r="I624" i="1"/>
  <c r="F624" i="1"/>
  <c r="L623" i="1"/>
  <c r="K623" i="1"/>
  <c r="J623" i="1"/>
  <c r="I623" i="1"/>
  <c r="F623" i="1"/>
  <c r="L622" i="1"/>
  <c r="K622" i="1"/>
  <c r="J622" i="1"/>
  <c r="I622" i="1"/>
  <c r="F622" i="1"/>
  <c r="L621" i="1"/>
  <c r="K621" i="1"/>
  <c r="J621" i="1"/>
  <c r="I621" i="1"/>
  <c r="F621" i="1"/>
  <c r="L620" i="1"/>
  <c r="K620" i="1"/>
  <c r="J620" i="1"/>
  <c r="I620" i="1"/>
  <c r="F620" i="1"/>
  <c r="L619" i="1"/>
  <c r="K619" i="1"/>
  <c r="J619" i="1"/>
  <c r="I619" i="1"/>
  <c r="F619" i="1"/>
  <c r="L618" i="1"/>
  <c r="K618" i="1"/>
  <c r="J618" i="1"/>
  <c r="I618" i="1"/>
  <c r="F618" i="1"/>
  <c r="L617" i="1"/>
  <c r="K617" i="1"/>
  <c r="J617" i="1"/>
  <c r="I617" i="1"/>
  <c r="F617" i="1"/>
  <c r="L616" i="1"/>
  <c r="K616" i="1"/>
  <c r="J616" i="1"/>
  <c r="I616" i="1"/>
  <c r="F616" i="1"/>
  <c r="L615" i="1"/>
  <c r="K615" i="1"/>
  <c r="J615" i="1"/>
  <c r="I615" i="1"/>
  <c r="F615" i="1"/>
  <c r="L614" i="1"/>
  <c r="K614" i="1"/>
  <c r="J614" i="1"/>
  <c r="I614" i="1"/>
  <c r="F614" i="1"/>
  <c r="L613" i="1"/>
  <c r="K613" i="1"/>
  <c r="J613" i="1"/>
  <c r="I613" i="1"/>
  <c r="F613" i="1"/>
  <c r="L612" i="1"/>
  <c r="K612" i="1"/>
  <c r="J612" i="1"/>
  <c r="I612" i="1"/>
  <c r="F612" i="1"/>
  <c r="L611" i="1"/>
  <c r="K611" i="1"/>
  <c r="J611" i="1"/>
  <c r="I611" i="1"/>
  <c r="F611" i="1"/>
  <c r="L610" i="1"/>
  <c r="K610" i="1"/>
  <c r="J610" i="1"/>
  <c r="I610" i="1"/>
  <c r="F610" i="1"/>
  <c r="L609" i="1"/>
  <c r="K609" i="1"/>
  <c r="J609" i="1"/>
  <c r="I609" i="1"/>
  <c r="F609" i="1"/>
  <c r="L608" i="1"/>
  <c r="K608" i="1"/>
  <c r="J608" i="1"/>
  <c r="I608" i="1"/>
  <c r="F608" i="1"/>
  <c r="L607" i="1"/>
  <c r="K607" i="1"/>
  <c r="J607" i="1"/>
  <c r="I607" i="1"/>
  <c r="F607" i="1"/>
  <c r="L606" i="1"/>
  <c r="K606" i="1"/>
  <c r="J606" i="1"/>
  <c r="I606" i="1"/>
  <c r="F606" i="1"/>
  <c r="L605" i="1"/>
  <c r="K605" i="1"/>
  <c r="J605" i="1"/>
  <c r="I605" i="1"/>
  <c r="F605" i="1"/>
  <c r="L604" i="1"/>
  <c r="K604" i="1"/>
  <c r="J604" i="1"/>
  <c r="I604" i="1"/>
  <c r="F604" i="1"/>
  <c r="L603" i="1"/>
  <c r="K603" i="1"/>
  <c r="J603" i="1"/>
  <c r="I603" i="1"/>
  <c r="F603" i="1"/>
  <c r="L602" i="1"/>
  <c r="K602" i="1"/>
  <c r="J602" i="1"/>
  <c r="I602" i="1"/>
  <c r="F602" i="1"/>
  <c r="L601" i="1"/>
  <c r="K601" i="1"/>
  <c r="J601" i="1"/>
  <c r="I601" i="1"/>
  <c r="F601" i="1"/>
  <c r="L600" i="1"/>
  <c r="K600" i="1"/>
  <c r="J600" i="1"/>
  <c r="I600" i="1"/>
  <c r="F600" i="1"/>
  <c r="L599" i="1"/>
  <c r="K599" i="1"/>
  <c r="J599" i="1"/>
  <c r="I599" i="1"/>
  <c r="F599" i="1"/>
  <c r="L598" i="1"/>
  <c r="K598" i="1"/>
  <c r="J598" i="1"/>
  <c r="I598" i="1"/>
  <c r="F598" i="1"/>
  <c r="L597" i="1"/>
  <c r="K597" i="1"/>
  <c r="J597" i="1"/>
  <c r="I597" i="1"/>
  <c r="F597" i="1"/>
  <c r="L596" i="1"/>
  <c r="K596" i="1"/>
  <c r="J596" i="1"/>
  <c r="I596" i="1"/>
  <c r="F596" i="1"/>
  <c r="L595" i="1"/>
  <c r="K595" i="1"/>
  <c r="J595" i="1"/>
  <c r="I595" i="1"/>
  <c r="F595" i="1"/>
  <c r="L594" i="1"/>
  <c r="K594" i="1"/>
  <c r="J594" i="1"/>
  <c r="I594" i="1"/>
  <c r="F594" i="1"/>
  <c r="L593" i="1"/>
  <c r="K593" i="1"/>
  <c r="J593" i="1"/>
  <c r="I593" i="1"/>
  <c r="F593" i="1"/>
  <c r="L592" i="1"/>
  <c r="K592" i="1"/>
  <c r="J592" i="1"/>
  <c r="I592" i="1"/>
  <c r="F592" i="1"/>
  <c r="L591" i="1"/>
  <c r="K591" i="1"/>
  <c r="J591" i="1"/>
  <c r="I591" i="1"/>
  <c r="F591" i="1"/>
  <c r="L590" i="1"/>
  <c r="K590" i="1"/>
  <c r="J590" i="1"/>
  <c r="I590" i="1"/>
  <c r="F590" i="1"/>
  <c r="L589" i="1"/>
  <c r="K589" i="1"/>
  <c r="J589" i="1"/>
  <c r="I589" i="1"/>
  <c r="F589" i="1"/>
  <c r="L588" i="1"/>
  <c r="K588" i="1"/>
  <c r="J588" i="1"/>
  <c r="I588" i="1"/>
  <c r="F588" i="1"/>
  <c r="L587" i="1"/>
  <c r="K587" i="1"/>
  <c r="J587" i="1"/>
  <c r="I587" i="1"/>
  <c r="F587" i="1"/>
  <c r="L586" i="1"/>
  <c r="K586" i="1"/>
  <c r="J586" i="1"/>
  <c r="I586" i="1"/>
  <c r="F586" i="1"/>
  <c r="L585" i="1"/>
  <c r="K585" i="1"/>
  <c r="J585" i="1"/>
  <c r="I585" i="1"/>
  <c r="F585" i="1"/>
  <c r="L584" i="1"/>
  <c r="K584" i="1"/>
  <c r="J584" i="1"/>
  <c r="I584" i="1"/>
  <c r="F584" i="1"/>
  <c r="L583" i="1"/>
  <c r="K583" i="1"/>
  <c r="J583" i="1"/>
  <c r="I583" i="1"/>
  <c r="F583" i="1"/>
  <c r="L582" i="1"/>
  <c r="K582" i="1"/>
  <c r="J582" i="1"/>
  <c r="I582" i="1"/>
  <c r="F582" i="1"/>
  <c r="L581" i="1"/>
  <c r="K581" i="1"/>
  <c r="J581" i="1"/>
  <c r="I581" i="1"/>
  <c r="F581" i="1"/>
  <c r="L580" i="1"/>
  <c r="K580" i="1"/>
  <c r="J580" i="1"/>
  <c r="I580" i="1"/>
  <c r="F580" i="1"/>
  <c r="L579" i="1"/>
  <c r="K579" i="1"/>
  <c r="J579" i="1"/>
  <c r="I579" i="1"/>
  <c r="F579" i="1"/>
  <c r="L578" i="1"/>
  <c r="K578" i="1"/>
  <c r="J578" i="1"/>
  <c r="I578" i="1"/>
  <c r="F578" i="1"/>
  <c r="L577" i="1"/>
  <c r="K577" i="1"/>
  <c r="J577" i="1"/>
  <c r="I577" i="1"/>
  <c r="F577" i="1"/>
  <c r="L576" i="1"/>
  <c r="K576" i="1"/>
  <c r="J576" i="1"/>
  <c r="I576" i="1"/>
  <c r="F576" i="1"/>
  <c r="L575" i="1"/>
  <c r="K575" i="1"/>
  <c r="J575" i="1"/>
  <c r="I575" i="1"/>
  <c r="F575" i="1"/>
  <c r="L574" i="1"/>
  <c r="K574" i="1"/>
  <c r="J574" i="1"/>
  <c r="I574" i="1"/>
  <c r="F574" i="1"/>
  <c r="L573" i="1"/>
  <c r="K573" i="1"/>
  <c r="J573" i="1"/>
  <c r="I573" i="1"/>
  <c r="F573" i="1"/>
  <c r="L572" i="1"/>
  <c r="K572" i="1"/>
  <c r="J572" i="1"/>
  <c r="I572" i="1"/>
  <c r="F572" i="1"/>
  <c r="L571" i="1"/>
  <c r="K571" i="1"/>
  <c r="J571" i="1"/>
  <c r="I571" i="1"/>
  <c r="F571" i="1"/>
  <c r="L570" i="1"/>
  <c r="K570" i="1"/>
  <c r="J570" i="1"/>
  <c r="I570" i="1"/>
  <c r="F570" i="1"/>
  <c r="L569" i="1"/>
  <c r="K569" i="1"/>
  <c r="J569" i="1"/>
  <c r="I569" i="1"/>
  <c r="F569" i="1"/>
  <c r="L568" i="1"/>
  <c r="K568" i="1"/>
  <c r="J568" i="1"/>
  <c r="I568" i="1"/>
  <c r="F568" i="1"/>
  <c r="L567" i="1"/>
  <c r="K567" i="1"/>
  <c r="J567" i="1"/>
  <c r="I567" i="1"/>
  <c r="F567" i="1"/>
  <c r="L566" i="1"/>
  <c r="K566" i="1"/>
  <c r="J566" i="1"/>
  <c r="I566" i="1"/>
  <c r="F566" i="1"/>
  <c r="L565" i="1"/>
  <c r="K565" i="1"/>
  <c r="J565" i="1"/>
  <c r="I565" i="1"/>
  <c r="F565" i="1"/>
  <c r="L564" i="1"/>
  <c r="K564" i="1"/>
  <c r="J564" i="1"/>
  <c r="I564" i="1"/>
  <c r="F564" i="1"/>
  <c r="L563" i="1"/>
  <c r="K563" i="1"/>
  <c r="J563" i="1"/>
  <c r="I563" i="1"/>
  <c r="F563" i="1"/>
  <c r="L562" i="1"/>
  <c r="K562" i="1"/>
  <c r="J562" i="1"/>
  <c r="I562" i="1"/>
  <c r="F562" i="1"/>
  <c r="L561" i="1"/>
  <c r="K561" i="1"/>
  <c r="J561" i="1"/>
  <c r="I561" i="1"/>
  <c r="F561" i="1"/>
  <c r="L560" i="1"/>
  <c r="K560" i="1"/>
  <c r="J560" i="1"/>
  <c r="I560" i="1"/>
  <c r="F560" i="1"/>
  <c r="L559" i="1"/>
  <c r="K559" i="1"/>
  <c r="J559" i="1"/>
  <c r="I559" i="1"/>
  <c r="F559" i="1"/>
  <c r="L558" i="1"/>
  <c r="K558" i="1"/>
  <c r="J558" i="1"/>
  <c r="I558" i="1"/>
  <c r="F558" i="1"/>
  <c r="L557" i="1"/>
  <c r="K557" i="1"/>
  <c r="J557" i="1"/>
  <c r="I557" i="1"/>
  <c r="F557" i="1"/>
  <c r="L556" i="1"/>
  <c r="K556" i="1"/>
  <c r="J556" i="1"/>
  <c r="I556" i="1"/>
  <c r="F556" i="1"/>
  <c r="L555" i="1"/>
  <c r="K555" i="1"/>
  <c r="J555" i="1"/>
  <c r="I555" i="1"/>
  <c r="F555" i="1"/>
  <c r="L554" i="1"/>
  <c r="K554" i="1"/>
  <c r="J554" i="1"/>
  <c r="I554" i="1"/>
  <c r="F554" i="1"/>
  <c r="L553" i="1"/>
  <c r="K553" i="1"/>
  <c r="J553" i="1"/>
  <c r="I553" i="1"/>
  <c r="F553" i="1"/>
  <c r="L552" i="1"/>
  <c r="K552" i="1"/>
  <c r="J552" i="1"/>
  <c r="I552" i="1"/>
  <c r="F552" i="1"/>
  <c r="L551" i="1"/>
  <c r="K551" i="1"/>
  <c r="J551" i="1"/>
  <c r="I551" i="1"/>
  <c r="F551" i="1"/>
  <c r="L550" i="1"/>
  <c r="K550" i="1"/>
  <c r="J550" i="1"/>
  <c r="I550" i="1"/>
  <c r="F550" i="1"/>
  <c r="L549" i="1"/>
  <c r="K549" i="1"/>
  <c r="J549" i="1"/>
  <c r="I549" i="1"/>
  <c r="F549" i="1"/>
  <c r="L548" i="1"/>
  <c r="K548" i="1"/>
  <c r="J548" i="1"/>
  <c r="I548" i="1"/>
  <c r="F548" i="1"/>
  <c r="L547" i="1"/>
  <c r="K547" i="1"/>
  <c r="J547" i="1"/>
  <c r="I547" i="1"/>
  <c r="F547" i="1"/>
  <c r="L546" i="1"/>
  <c r="K546" i="1"/>
  <c r="J546" i="1"/>
  <c r="I546" i="1"/>
  <c r="F546" i="1"/>
  <c r="L545" i="1"/>
  <c r="K545" i="1"/>
  <c r="J545" i="1"/>
  <c r="I545" i="1"/>
  <c r="F545" i="1"/>
  <c r="L544" i="1"/>
  <c r="K544" i="1"/>
  <c r="J544" i="1"/>
  <c r="I544" i="1"/>
  <c r="F544" i="1"/>
  <c r="L543" i="1"/>
  <c r="K543" i="1"/>
  <c r="J543" i="1"/>
  <c r="I543" i="1"/>
  <c r="F543" i="1"/>
  <c r="L542" i="1"/>
  <c r="K542" i="1"/>
  <c r="J542" i="1"/>
  <c r="I542" i="1"/>
  <c r="F542" i="1"/>
  <c r="L541" i="1"/>
  <c r="K541" i="1"/>
  <c r="J541" i="1"/>
  <c r="I541" i="1"/>
  <c r="F541" i="1"/>
  <c r="L540" i="1"/>
  <c r="K540" i="1"/>
  <c r="J540" i="1"/>
  <c r="I540" i="1"/>
  <c r="F540" i="1"/>
  <c r="L539" i="1"/>
  <c r="K539" i="1"/>
  <c r="J539" i="1"/>
  <c r="I539" i="1"/>
  <c r="F539" i="1"/>
  <c r="L538" i="1"/>
  <c r="K538" i="1"/>
  <c r="J538" i="1"/>
  <c r="I538" i="1"/>
  <c r="F538" i="1"/>
  <c r="L537" i="1"/>
  <c r="K537" i="1"/>
  <c r="J537" i="1"/>
  <c r="I537" i="1"/>
  <c r="F537" i="1"/>
  <c r="L536" i="1"/>
  <c r="K536" i="1"/>
  <c r="J536" i="1"/>
  <c r="I536" i="1"/>
  <c r="F536" i="1"/>
  <c r="L535" i="1"/>
  <c r="K535" i="1"/>
  <c r="J535" i="1"/>
  <c r="I535" i="1"/>
  <c r="F535" i="1"/>
  <c r="L534" i="1"/>
  <c r="K534" i="1"/>
  <c r="J534" i="1"/>
  <c r="I534" i="1"/>
  <c r="F534" i="1"/>
  <c r="L533" i="1"/>
  <c r="K533" i="1"/>
  <c r="J533" i="1"/>
  <c r="I533" i="1"/>
  <c r="F533" i="1"/>
  <c r="L532" i="1"/>
  <c r="K532" i="1"/>
  <c r="J532" i="1"/>
  <c r="I532" i="1"/>
  <c r="F532" i="1"/>
  <c r="L531" i="1"/>
  <c r="K531" i="1"/>
  <c r="J531" i="1"/>
  <c r="I531" i="1"/>
  <c r="F531" i="1"/>
  <c r="L530" i="1"/>
  <c r="K530" i="1"/>
  <c r="J530" i="1"/>
  <c r="I530" i="1"/>
  <c r="F530" i="1"/>
  <c r="L529" i="1"/>
  <c r="K529" i="1"/>
  <c r="J529" i="1"/>
  <c r="I529" i="1"/>
  <c r="F529" i="1"/>
  <c r="L528" i="1"/>
  <c r="K528" i="1"/>
  <c r="J528" i="1"/>
  <c r="I528" i="1"/>
  <c r="F528" i="1"/>
  <c r="L527" i="1"/>
  <c r="K527" i="1"/>
  <c r="J527" i="1"/>
  <c r="I527" i="1"/>
  <c r="F527" i="1"/>
  <c r="L526" i="1"/>
  <c r="K526" i="1"/>
  <c r="J526" i="1"/>
  <c r="I526" i="1"/>
  <c r="F526" i="1"/>
  <c r="L525" i="1"/>
  <c r="K525" i="1"/>
  <c r="J525" i="1"/>
  <c r="I525" i="1"/>
  <c r="F525" i="1"/>
  <c r="L524" i="1"/>
  <c r="K524" i="1"/>
  <c r="J524" i="1"/>
  <c r="I524" i="1"/>
  <c r="F524" i="1"/>
  <c r="L523" i="1"/>
  <c r="K523" i="1"/>
  <c r="J523" i="1"/>
  <c r="I523" i="1"/>
  <c r="F523" i="1"/>
  <c r="L522" i="1"/>
  <c r="K522" i="1"/>
  <c r="J522" i="1"/>
  <c r="I522" i="1"/>
  <c r="F522" i="1"/>
  <c r="L521" i="1"/>
  <c r="K521" i="1"/>
  <c r="J521" i="1"/>
  <c r="I521" i="1"/>
  <c r="F521" i="1"/>
  <c r="L520" i="1"/>
  <c r="K520" i="1"/>
  <c r="J520" i="1"/>
  <c r="I520" i="1"/>
  <c r="F520" i="1"/>
  <c r="L519" i="1"/>
  <c r="K519" i="1"/>
  <c r="J519" i="1"/>
  <c r="I519" i="1"/>
  <c r="F519" i="1"/>
  <c r="L518" i="1"/>
  <c r="K518" i="1"/>
  <c r="J518" i="1"/>
  <c r="I518" i="1"/>
  <c r="F518" i="1"/>
  <c r="L517" i="1"/>
  <c r="K517" i="1"/>
  <c r="J517" i="1"/>
  <c r="I517" i="1"/>
  <c r="F517" i="1"/>
  <c r="L516" i="1"/>
  <c r="K516" i="1"/>
  <c r="J516" i="1"/>
  <c r="I516" i="1"/>
  <c r="F516" i="1"/>
  <c r="L515" i="1"/>
  <c r="K515" i="1"/>
  <c r="J515" i="1"/>
  <c r="I515" i="1"/>
  <c r="F515" i="1"/>
  <c r="L514" i="1"/>
  <c r="K514" i="1"/>
  <c r="J514" i="1"/>
  <c r="I514" i="1"/>
  <c r="F514" i="1"/>
  <c r="L513" i="1"/>
  <c r="K513" i="1"/>
  <c r="J513" i="1"/>
  <c r="I513" i="1"/>
  <c r="F513" i="1"/>
  <c r="L512" i="1"/>
  <c r="K512" i="1"/>
  <c r="J512" i="1"/>
  <c r="I512" i="1"/>
  <c r="F512" i="1"/>
  <c r="L511" i="1"/>
  <c r="K511" i="1"/>
  <c r="J511" i="1"/>
  <c r="I511" i="1"/>
  <c r="F511" i="1"/>
  <c r="L510" i="1"/>
  <c r="K510" i="1"/>
  <c r="J510" i="1"/>
  <c r="I510" i="1"/>
  <c r="F510" i="1"/>
  <c r="L509" i="1"/>
  <c r="K509" i="1"/>
  <c r="J509" i="1"/>
  <c r="I509" i="1"/>
  <c r="F509" i="1"/>
  <c r="L508" i="1"/>
  <c r="K508" i="1"/>
  <c r="J508" i="1"/>
  <c r="I508" i="1"/>
  <c r="F508" i="1"/>
  <c r="L507" i="1"/>
  <c r="K507" i="1"/>
  <c r="J507" i="1"/>
  <c r="I507" i="1"/>
  <c r="F507" i="1"/>
  <c r="L506" i="1"/>
  <c r="K506" i="1"/>
  <c r="J506" i="1"/>
  <c r="I506" i="1"/>
  <c r="F506" i="1"/>
  <c r="L505" i="1"/>
  <c r="K505" i="1"/>
  <c r="J505" i="1"/>
  <c r="I505" i="1"/>
  <c r="F505" i="1"/>
  <c r="L504" i="1"/>
  <c r="K504" i="1"/>
  <c r="J504" i="1"/>
  <c r="I504" i="1"/>
  <c r="F504" i="1"/>
  <c r="L503" i="1"/>
  <c r="K503" i="1"/>
  <c r="J503" i="1"/>
  <c r="I503" i="1"/>
  <c r="F503" i="1"/>
  <c r="L502" i="1"/>
  <c r="K502" i="1"/>
  <c r="J502" i="1"/>
  <c r="I502" i="1"/>
  <c r="F502" i="1"/>
  <c r="L501" i="1"/>
  <c r="K501" i="1"/>
  <c r="J501" i="1"/>
  <c r="I501" i="1"/>
  <c r="F501" i="1"/>
  <c r="L500" i="1"/>
  <c r="K500" i="1"/>
  <c r="J500" i="1"/>
  <c r="I500" i="1"/>
  <c r="F500" i="1"/>
  <c r="L499" i="1"/>
  <c r="K499" i="1"/>
  <c r="J499" i="1"/>
  <c r="I499" i="1"/>
  <c r="F499" i="1"/>
  <c r="L498" i="1"/>
  <c r="K498" i="1"/>
  <c r="J498" i="1"/>
  <c r="I498" i="1"/>
  <c r="F498" i="1"/>
  <c r="L497" i="1"/>
  <c r="K497" i="1"/>
  <c r="J497" i="1"/>
  <c r="I497" i="1"/>
  <c r="F497" i="1"/>
  <c r="L496" i="1"/>
  <c r="K496" i="1"/>
  <c r="J496" i="1"/>
  <c r="I496" i="1"/>
  <c r="F496" i="1"/>
  <c r="L495" i="1"/>
  <c r="K495" i="1"/>
  <c r="J495" i="1"/>
  <c r="I495" i="1"/>
  <c r="F495" i="1"/>
  <c r="L494" i="1"/>
  <c r="K494" i="1"/>
  <c r="J494" i="1"/>
  <c r="I494" i="1"/>
  <c r="F494" i="1"/>
  <c r="L493" i="1"/>
  <c r="K493" i="1"/>
  <c r="J493" i="1"/>
  <c r="I493" i="1"/>
  <c r="F493" i="1"/>
  <c r="L492" i="1"/>
  <c r="K492" i="1"/>
  <c r="J492" i="1"/>
  <c r="I492" i="1"/>
  <c r="F492" i="1"/>
  <c r="L491" i="1"/>
  <c r="K491" i="1"/>
  <c r="J491" i="1"/>
  <c r="I491" i="1"/>
  <c r="F491" i="1"/>
  <c r="L490" i="1"/>
  <c r="K490" i="1"/>
  <c r="J490" i="1"/>
  <c r="I490" i="1"/>
  <c r="F490" i="1"/>
  <c r="L489" i="1"/>
  <c r="K489" i="1"/>
  <c r="J489" i="1"/>
  <c r="I489" i="1"/>
  <c r="F489" i="1"/>
  <c r="L488" i="1"/>
  <c r="K488" i="1"/>
  <c r="J488" i="1"/>
  <c r="I488" i="1"/>
  <c r="F488" i="1"/>
  <c r="L487" i="1"/>
  <c r="K487" i="1"/>
  <c r="J487" i="1"/>
  <c r="I487" i="1"/>
  <c r="F487" i="1"/>
  <c r="L486" i="1"/>
  <c r="K486" i="1"/>
  <c r="J486" i="1"/>
  <c r="I486" i="1"/>
  <c r="F486" i="1"/>
  <c r="L485" i="1"/>
  <c r="K485" i="1"/>
  <c r="J485" i="1"/>
  <c r="I485" i="1"/>
  <c r="F485" i="1"/>
  <c r="L484" i="1"/>
  <c r="K484" i="1"/>
  <c r="J484" i="1"/>
  <c r="I484" i="1"/>
  <c r="F484" i="1"/>
  <c r="L483" i="1"/>
  <c r="K483" i="1"/>
  <c r="J483" i="1"/>
  <c r="I483" i="1"/>
  <c r="F483" i="1"/>
  <c r="L482" i="1"/>
  <c r="K482" i="1"/>
  <c r="J482" i="1"/>
  <c r="I482" i="1"/>
  <c r="F482" i="1"/>
  <c r="L481" i="1"/>
  <c r="K481" i="1"/>
  <c r="J481" i="1"/>
  <c r="I481" i="1"/>
  <c r="F481" i="1"/>
  <c r="L480" i="1"/>
  <c r="K480" i="1"/>
  <c r="J480" i="1"/>
  <c r="I480" i="1"/>
  <c r="F480" i="1"/>
  <c r="L479" i="1"/>
  <c r="K479" i="1"/>
  <c r="J479" i="1"/>
  <c r="I479" i="1"/>
  <c r="F479" i="1"/>
  <c r="L478" i="1"/>
  <c r="K478" i="1"/>
  <c r="J478" i="1"/>
  <c r="I478" i="1"/>
  <c r="F478" i="1"/>
  <c r="L477" i="1"/>
  <c r="K477" i="1"/>
  <c r="J477" i="1"/>
  <c r="I477" i="1"/>
  <c r="F477" i="1"/>
  <c r="L476" i="1"/>
  <c r="K476" i="1"/>
  <c r="J476" i="1"/>
  <c r="I476" i="1"/>
  <c r="F476" i="1"/>
  <c r="L475" i="1"/>
  <c r="K475" i="1"/>
  <c r="J475" i="1"/>
  <c r="I475" i="1"/>
  <c r="F475" i="1"/>
  <c r="L474" i="1"/>
  <c r="K474" i="1"/>
  <c r="J474" i="1"/>
  <c r="I474" i="1"/>
  <c r="F474" i="1"/>
  <c r="L473" i="1"/>
  <c r="K473" i="1"/>
  <c r="J473" i="1"/>
  <c r="I473" i="1"/>
  <c r="F473" i="1"/>
  <c r="L472" i="1"/>
  <c r="K472" i="1"/>
  <c r="J472" i="1"/>
  <c r="I472" i="1"/>
  <c r="F472" i="1"/>
  <c r="L471" i="1"/>
  <c r="K471" i="1"/>
  <c r="J471" i="1"/>
  <c r="I471" i="1"/>
  <c r="F471" i="1"/>
  <c r="L470" i="1"/>
  <c r="K470" i="1"/>
  <c r="J470" i="1"/>
  <c r="I470" i="1"/>
  <c r="F470" i="1"/>
  <c r="L469" i="1"/>
  <c r="K469" i="1"/>
  <c r="J469" i="1"/>
  <c r="I469" i="1"/>
  <c r="F469" i="1"/>
  <c r="L468" i="1"/>
  <c r="K468" i="1"/>
  <c r="J468" i="1"/>
  <c r="I468" i="1"/>
  <c r="F468" i="1"/>
  <c r="L467" i="1"/>
  <c r="K467" i="1"/>
  <c r="J467" i="1"/>
  <c r="I467" i="1"/>
  <c r="F467" i="1"/>
  <c r="L466" i="1"/>
  <c r="K466" i="1"/>
  <c r="J466" i="1"/>
  <c r="I466" i="1"/>
  <c r="F466" i="1"/>
  <c r="L465" i="1"/>
  <c r="K465" i="1"/>
  <c r="J465" i="1"/>
  <c r="I465" i="1"/>
  <c r="F465" i="1"/>
  <c r="L464" i="1"/>
  <c r="K464" i="1"/>
  <c r="J464" i="1"/>
  <c r="I464" i="1"/>
  <c r="F464" i="1"/>
  <c r="L463" i="1"/>
  <c r="K463" i="1"/>
  <c r="J463" i="1"/>
  <c r="I463" i="1"/>
  <c r="F463" i="1"/>
  <c r="L462" i="1"/>
  <c r="K462" i="1"/>
  <c r="J462" i="1"/>
  <c r="I462" i="1"/>
  <c r="F462" i="1"/>
  <c r="L461" i="1"/>
  <c r="K461" i="1"/>
  <c r="J461" i="1"/>
  <c r="I461" i="1"/>
  <c r="F461" i="1"/>
  <c r="L460" i="1"/>
  <c r="K460" i="1"/>
  <c r="J460" i="1"/>
  <c r="I460" i="1"/>
  <c r="F460" i="1"/>
  <c r="L459" i="1"/>
  <c r="K459" i="1"/>
  <c r="J459" i="1"/>
  <c r="I459" i="1"/>
  <c r="F459" i="1"/>
  <c r="L458" i="1"/>
  <c r="K458" i="1"/>
  <c r="J458" i="1"/>
  <c r="I458" i="1"/>
  <c r="F458" i="1"/>
  <c r="L457" i="1"/>
  <c r="K457" i="1"/>
  <c r="J457" i="1"/>
  <c r="I457" i="1"/>
  <c r="F457" i="1"/>
  <c r="L456" i="1"/>
  <c r="K456" i="1"/>
  <c r="J456" i="1"/>
  <c r="I456" i="1"/>
  <c r="F456" i="1"/>
  <c r="L455" i="1"/>
  <c r="K455" i="1"/>
  <c r="J455" i="1"/>
  <c r="I455" i="1"/>
  <c r="F455" i="1"/>
  <c r="L454" i="1"/>
  <c r="K454" i="1"/>
  <c r="J454" i="1"/>
  <c r="I454" i="1"/>
  <c r="F454" i="1"/>
  <c r="L453" i="1"/>
  <c r="K453" i="1"/>
  <c r="J453" i="1"/>
  <c r="I453" i="1"/>
  <c r="F453" i="1"/>
  <c r="L452" i="1"/>
  <c r="K452" i="1"/>
  <c r="J452" i="1"/>
  <c r="I452" i="1"/>
  <c r="F452" i="1"/>
  <c r="L451" i="1"/>
  <c r="K451" i="1"/>
  <c r="J451" i="1"/>
  <c r="I451" i="1"/>
  <c r="F451" i="1"/>
  <c r="L450" i="1"/>
  <c r="K450" i="1"/>
  <c r="J450" i="1"/>
  <c r="I450" i="1"/>
  <c r="F450" i="1"/>
  <c r="L449" i="1"/>
  <c r="K449" i="1"/>
  <c r="J449" i="1"/>
  <c r="I449" i="1"/>
  <c r="F449" i="1"/>
  <c r="L448" i="1"/>
  <c r="K448" i="1"/>
  <c r="J448" i="1"/>
  <c r="I448" i="1"/>
  <c r="F448" i="1"/>
  <c r="L447" i="1"/>
  <c r="K447" i="1"/>
  <c r="J447" i="1"/>
  <c r="I447" i="1"/>
  <c r="F447" i="1"/>
  <c r="L446" i="1"/>
  <c r="K446" i="1"/>
  <c r="J446" i="1"/>
  <c r="I446" i="1"/>
  <c r="F446" i="1"/>
  <c r="L445" i="1"/>
  <c r="K445" i="1"/>
  <c r="J445" i="1"/>
  <c r="I445" i="1"/>
  <c r="F445" i="1"/>
  <c r="L444" i="1"/>
  <c r="K444" i="1"/>
  <c r="J444" i="1"/>
  <c r="I444" i="1"/>
  <c r="F444" i="1"/>
  <c r="L443" i="1"/>
  <c r="K443" i="1"/>
  <c r="J443" i="1"/>
  <c r="I443" i="1"/>
  <c r="F443" i="1"/>
  <c r="L442" i="1"/>
  <c r="K442" i="1"/>
  <c r="J442" i="1"/>
  <c r="I442" i="1"/>
  <c r="F442" i="1"/>
  <c r="L441" i="1"/>
  <c r="K441" i="1"/>
  <c r="J441" i="1"/>
  <c r="I441" i="1"/>
  <c r="F441" i="1"/>
  <c r="L440" i="1"/>
  <c r="K440" i="1"/>
  <c r="J440" i="1"/>
  <c r="I440" i="1"/>
  <c r="F440" i="1"/>
  <c r="L439" i="1"/>
  <c r="K439" i="1"/>
  <c r="J439" i="1"/>
  <c r="I439" i="1"/>
  <c r="F439" i="1"/>
  <c r="L438" i="1"/>
  <c r="K438" i="1"/>
  <c r="J438" i="1"/>
  <c r="I438" i="1"/>
  <c r="F438" i="1"/>
  <c r="L437" i="1"/>
  <c r="K437" i="1"/>
  <c r="J437" i="1"/>
  <c r="I437" i="1"/>
  <c r="F437" i="1"/>
  <c r="L436" i="1"/>
  <c r="K436" i="1"/>
  <c r="J436" i="1"/>
  <c r="I436" i="1"/>
  <c r="F436" i="1"/>
  <c r="L435" i="1"/>
  <c r="K435" i="1"/>
  <c r="J435" i="1"/>
  <c r="I435" i="1"/>
  <c r="F435" i="1"/>
  <c r="L434" i="1"/>
  <c r="K434" i="1"/>
  <c r="J434" i="1"/>
  <c r="I434" i="1"/>
  <c r="F434" i="1"/>
  <c r="L433" i="1"/>
  <c r="K433" i="1"/>
  <c r="J433" i="1"/>
  <c r="I433" i="1"/>
  <c r="F433" i="1"/>
  <c r="L432" i="1"/>
  <c r="K432" i="1"/>
  <c r="J432" i="1"/>
  <c r="I432" i="1"/>
  <c r="F432" i="1"/>
  <c r="L431" i="1"/>
  <c r="K431" i="1"/>
  <c r="J431" i="1"/>
  <c r="I431" i="1"/>
  <c r="F431" i="1"/>
  <c r="L430" i="1"/>
  <c r="K430" i="1"/>
  <c r="J430" i="1"/>
  <c r="I430" i="1"/>
  <c r="F430" i="1"/>
  <c r="L429" i="1"/>
  <c r="K429" i="1"/>
  <c r="J429" i="1"/>
  <c r="I429" i="1"/>
  <c r="F429" i="1"/>
  <c r="L428" i="1"/>
  <c r="K428" i="1"/>
  <c r="J428" i="1"/>
  <c r="I428" i="1"/>
  <c r="F428" i="1"/>
  <c r="L427" i="1"/>
  <c r="K427" i="1"/>
  <c r="J427" i="1"/>
  <c r="I427" i="1"/>
  <c r="F427" i="1"/>
  <c r="L426" i="1"/>
  <c r="K426" i="1"/>
  <c r="J426" i="1"/>
  <c r="I426" i="1"/>
  <c r="F426" i="1"/>
  <c r="L425" i="1"/>
  <c r="K425" i="1"/>
  <c r="J425" i="1"/>
  <c r="I425" i="1"/>
  <c r="F425" i="1"/>
  <c r="L424" i="1"/>
  <c r="K424" i="1"/>
  <c r="J424" i="1"/>
  <c r="I424" i="1"/>
  <c r="F424" i="1"/>
  <c r="L423" i="1"/>
  <c r="K423" i="1"/>
  <c r="J423" i="1"/>
  <c r="I423" i="1"/>
  <c r="F423" i="1"/>
  <c r="L422" i="1"/>
  <c r="K422" i="1"/>
  <c r="J422" i="1"/>
  <c r="I422" i="1"/>
  <c r="F422" i="1"/>
  <c r="L421" i="1"/>
  <c r="K421" i="1"/>
  <c r="J421" i="1"/>
  <c r="I421" i="1"/>
  <c r="F421" i="1"/>
  <c r="L420" i="1"/>
  <c r="K420" i="1"/>
  <c r="J420" i="1"/>
  <c r="I420" i="1"/>
  <c r="F420" i="1"/>
  <c r="L419" i="1"/>
  <c r="K419" i="1"/>
  <c r="J419" i="1"/>
  <c r="I419" i="1"/>
  <c r="F419" i="1"/>
  <c r="L418" i="1"/>
  <c r="K418" i="1"/>
  <c r="J418" i="1"/>
  <c r="I418" i="1"/>
  <c r="F418" i="1"/>
  <c r="L417" i="1"/>
  <c r="K417" i="1"/>
  <c r="J417" i="1"/>
  <c r="I417" i="1"/>
  <c r="F417" i="1"/>
  <c r="L416" i="1"/>
  <c r="K416" i="1"/>
  <c r="J416" i="1"/>
  <c r="I416" i="1"/>
  <c r="F416" i="1"/>
  <c r="L415" i="1"/>
  <c r="K415" i="1"/>
  <c r="J415" i="1"/>
  <c r="I415" i="1"/>
  <c r="F415" i="1"/>
  <c r="L414" i="1"/>
  <c r="K414" i="1"/>
  <c r="J414" i="1"/>
  <c r="I414" i="1"/>
  <c r="F414" i="1"/>
  <c r="L413" i="1"/>
  <c r="K413" i="1"/>
  <c r="J413" i="1"/>
  <c r="I413" i="1"/>
  <c r="F413" i="1"/>
  <c r="L412" i="1"/>
  <c r="K412" i="1"/>
  <c r="J412" i="1"/>
  <c r="I412" i="1"/>
  <c r="F412" i="1"/>
  <c r="L411" i="1"/>
  <c r="K411" i="1"/>
  <c r="J411" i="1"/>
  <c r="I411" i="1"/>
  <c r="F411" i="1"/>
  <c r="L410" i="1"/>
  <c r="K410" i="1"/>
  <c r="J410" i="1"/>
  <c r="I410" i="1"/>
  <c r="F410" i="1"/>
  <c r="L409" i="1"/>
  <c r="K409" i="1"/>
  <c r="J409" i="1"/>
  <c r="I409" i="1"/>
  <c r="F409" i="1"/>
  <c r="L408" i="1"/>
  <c r="K408" i="1"/>
  <c r="J408" i="1"/>
  <c r="I408" i="1"/>
  <c r="F408" i="1"/>
  <c r="L407" i="1"/>
  <c r="K407" i="1"/>
  <c r="J407" i="1"/>
  <c r="I407" i="1"/>
  <c r="F407" i="1"/>
  <c r="L406" i="1"/>
  <c r="K406" i="1"/>
  <c r="J406" i="1"/>
  <c r="I406" i="1"/>
  <c r="F406" i="1"/>
  <c r="L405" i="1"/>
  <c r="K405" i="1"/>
  <c r="J405" i="1"/>
  <c r="I405" i="1"/>
  <c r="F405" i="1"/>
  <c r="L404" i="1"/>
  <c r="K404" i="1"/>
  <c r="J404" i="1"/>
  <c r="I404" i="1"/>
  <c r="F404" i="1"/>
  <c r="L403" i="1"/>
  <c r="K403" i="1"/>
  <c r="J403" i="1"/>
  <c r="I403" i="1"/>
  <c r="F403" i="1"/>
  <c r="L402" i="1"/>
  <c r="K402" i="1"/>
  <c r="J402" i="1"/>
  <c r="I402" i="1"/>
  <c r="F402" i="1"/>
  <c r="L401" i="1"/>
  <c r="K401" i="1"/>
  <c r="J401" i="1"/>
  <c r="I401" i="1"/>
  <c r="F401" i="1"/>
  <c r="L400" i="1"/>
  <c r="K400" i="1"/>
  <c r="J400" i="1"/>
  <c r="I400" i="1"/>
  <c r="F400" i="1"/>
  <c r="L399" i="1"/>
  <c r="K399" i="1"/>
  <c r="J399" i="1"/>
  <c r="I399" i="1"/>
  <c r="F399" i="1"/>
  <c r="L398" i="1"/>
  <c r="K398" i="1"/>
  <c r="J398" i="1"/>
  <c r="I398" i="1"/>
  <c r="F398" i="1"/>
  <c r="L397" i="1"/>
  <c r="K397" i="1"/>
  <c r="J397" i="1"/>
  <c r="I397" i="1"/>
  <c r="F397" i="1"/>
  <c r="L396" i="1"/>
  <c r="K396" i="1"/>
  <c r="J396" i="1"/>
  <c r="I396" i="1"/>
  <c r="F396" i="1"/>
  <c r="L395" i="1"/>
  <c r="K395" i="1"/>
  <c r="J395" i="1"/>
  <c r="I395" i="1"/>
  <c r="F395" i="1"/>
  <c r="L394" i="1"/>
  <c r="K394" i="1"/>
  <c r="J394" i="1"/>
  <c r="I394" i="1"/>
  <c r="F394" i="1"/>
  <c r="L393" i="1"/>
  <c r="K393" i="1"/>
  <c r="J393" i="1"/>
  <c r="I393" i="1"/>
  <c r="F393" i="1"/>
  <c r="L392" i="1"/>
  <c r="K392" i="1"/>
  <c r="J392" i="1"/>
  <c r="I392" i="1"/>
  <c r="F392" i="1"/>
  <c r="L391" i="1"/>
  <c r="K391" i="1"/>
  <c r="J391" i="1"/>
  <c r="I391" i="1"/>
  <c r="F391" i="1"/>
  <c r="L390" i="1"/>
  <c r="K390" i="1"/>
  <c r="J390" i="1"/>
  <c r="I390" i="1"/>
  <c r="F390" i="1"/>
  <c r="L389" i="1"/>
  <c r="K389" i="1"/>
  <c r="J389" i="1"/>
  <c r="I389" i="1"/>
  <c r="F389" i="1"/>
  <c r="L388" i="1"/>
  <c r="K388" i="1"/>
  <c r="J388" i="1"/>
  <c r="I388" i="1"/>
  <c r="F388" i="1"/>
  <c r="L387" i="1"/>
  <c r="K387" i="1"/>
  <c r="J387" i="1"/>
  <c r="I387" i="1"/>
  <c r="F387" i="1"/>
  <c r="L386" i="1"/>
  <c r="K386" i="1"/>
  <c r="J386" i="1"/>
  <c r="I386" i="1"/>
  <c r="F386" i="1"/>
  <c r="L385" i="1"/>
  <c r="K385" i="1"/>
  <c r="J385" i="1"/>
  <c r="I385" i="1"/>
  <c r="F385" i="1"/>
  <c r="L384" i="1"/>
  <c r="K384" i="1"/>
  <c r="J384" i="1"/>
  <c r="I384" i="1"/>
  <c r="F384" i="1"/>
  <c r="L383" i="1"/>
  <c r="K383" i="1"/>
  <c r="J383" i="1"/>
  <c r="I383" i="1"/>
  <c r="F383" i="1"/>
  <c r="L382" i="1"/>
  <c r="K382" i="1"/>
  <c r="J382" i="1"/>
  <c r="I382" i="1"/>
  <c r="F382" i="1"/>
  <c r="L381" i="1"/>
  <c r="K381" i="1"/>
  <c r="J381" i="1"/>
  <c r="I381" i="1"/>
  <c r="F381" i="1"/>
  <c r="L380" i="1"/>
  <c r="K380" i="1"/>
  <c r="J380" i="1"/>
  <c r="I380" i="1"/>
  <c r="F380" i="1"/>
  <c r="L379" i="1"/>
  <c r="K379" i="1"/>
  <c r="J379" i="1"/>
  <c r="I379" i="1"/>
  <c r="F379" i="1"/>
  <c r="L378" i="1"/>
  <c r="K378" i="1"/>
  <c r="J378" i="1"/>
  <c r="I378" i="1"/>
  <c r="F378" i="1"/>
  <c r="L377" i="1"/>
  <c r="K377" i="1"/>
  <c r="J377" i="1"/>
  <c r="I377" i="1"/>
  <c r="F377" i="1"/>
  <c r="L376" i="1"/>
  <c r="K376" i="1"/>
  <c r="J376" i="1"/>
  <c r="I376" i="1"/>
  <c r="F376" i="1"/>
  <c r="L375" i="1"/>
  <c r="K375" i="1"/>
  <c r="J375" i="1"/>
  <c r="I375" i="1"/>
  <c r="F375" i="1"/>
  <c r="L374" i="1"/>
  <c r="K374" i="1"/>
  <c r="J374" i="1"/>
  <c r="I374" i="1"/>
  <c r="F374" i="1"/>
  <c r="L373" i="1"/>
  <c r="K373" i="1"/>
  <c r="J373" i="1"/>
  <c r="I373" i="1"/>
  <c r="F373" i="1"/>
  <c r="L372" i="1"/>
  <c r="K372" i="1"/>
  <c r="J372" i="1"/>
  <c r="I372" i="1"/>
  <c r="F372" i="1"/>
  <c r="L371" i="1"/>
  <c r="K371" i="1"/>
  <c r="J371" i="1"/>
  <c r="I371" i="1"/>
  <c r="F371" i="1"/>
  <c r="L370" i="1"/>
  <c r="K370" i="1"/>
  <c r="J370" i="1"/>
  <c r="I370" i="1"/>
  <c r="F370" i="1"/>
  <c r="L369" i="1"/>
  <c r="K369" i="1"/>
  <c r="J369" i="1"/>
  <c r="I369" i="1"/>
  <c r="F369" i="1"/>
  <c r="L368" i="1"/>
  <c r="K368" i="1"/>
  <c r="J368" i="1"/>
  <c r="I368" i="1"/>
  <c r="F368" i="1"/>
  <c r="L367" i="1"/>
  <c r="K367" i="1"/>
  <c r="J367" i="1"/>
  <c r="I367" i="1"/>
  <c r="F367" i="1"/>
  <c r="L366" i="1"/>
  <c r="K366" i="1"/>
  <c r="J366" i="1"/>
  <c r="I366" i="1"/>
  <c r="F366" i="1"/>
  <c r="L365" i="1"/>
  <c r="K365" i="1"/>
  <c r="J365" i="1"/>
  <c r="I365" i="1"/>
  <c r="F365" i="1"/>
  <c r="L364" i="1"/>
  <c r="K364" i="1"/>
  <c r="J364" i="1"/>
  <c r="I364" i="1"/>
  <c r="F364" i="1"/>
  <c r="L363" i="1"/>
  <c r="K363" i="1"/>
  <c r="J363" i="1"/>
  <c r="I363" i="1"/>
  <c r="F363" i="1"/>
  <c r="L362" i="1"/>
  <c r="K362" i="1"/>
  <c r="J362" i="1"/>
  <c r="I362" i="1"/>
  <c r="F362" i="1"/>
  <c r="L361" i="1"/>
  <c r="K361" i="1"/>
  <c r="J361" i="1"/>
  <c r="I361" i="1"/>
  <c r="F361" i="1"/>
  <c r="L360" i="1"/>
  <c r="K360" i="1"/>
  <c r="J360" i="1"/>
  <c r="I360" i="1"/>
  <c r="F360" i="1"/>
  <c r="L359" i="1"/>
  <c r="K359" i="1"/>
  <c r="J359" i="1"/>
  <c r="I359" i="1"/>
  <c r="F359" i="1"/>
  <c r="L358" i="1"/>
  <c r="K358" i="1"/>
  <c r="J358" i="1"/>
  <c r="I358" i="1"/>
  <c r="F358" i="1"/>
  <c r="L357" i="1"/>
  <c r="K357" i="1"/>
  <c r="J357" i="1"/>
  <c r="I357" i="1"/>
  <c r="F357" i="1"/>
  <c r="L356" i="1"/>
  <c r="K356" i="1"/>
  <c r="J356" i="1"/>
  <c r="I356" i="1"/>
  <c r="F356" i="1"/>
  <c r="L355" i="1"/>
  <c r="K355" i="1"/>
  <c r="J355" i="1"/>
  <c r="I355" i="1"/>
  <c r="F355" i="1"/>
  <c r="L354" i="1"/>
  <c r="K354" i="1"/>
  <c r="J354" i="1"/>
  <c r="I354" i="1"/>
  <c r="F354" i="1"/>
  <c r="L353" i="1"/>
  <c r="K353" i="1"/>
  <c r="J353" i="1"/>
  <c r="I353" i="1"/>
  <c r="F353" i="1"/>
  <c r="L352" i="1"/>
  <c r="K352" i="1"/>
  <c r="J352" i="1"/>
  <c r="I352" i="1"/>
  <c r="F352" i="1"/>
  <c r="L351" i="1"/>
  <c r="K351" i="1"/>
  <c r="J351" i="1"/>
  <c r="I351" i="1"/>
  <c r="F351" i="1"/>
  <c r="L350" i="1"/>
  <c r="K350" i="1"/>
  <c r="J350" i="1"/>
  <c r="I350" i="1"/>
  <c r="F350" i="1"/>
  <c r="L349" i="1"/>
  <c r="K349" i="1"/>
  <c r="J349" i="1"/>
  <c r="I349" i="1"/>
  <c r="F349" i="1"/>
  <c r="L348" i="1"/>
  <c r="K348" i="1"/>
  <c r="J348" i="1"/>
  <c r="I348" i="1"/>
  <c r="F348" i="1"/>
  <c r="L347" i="1"/>
  <c r="K347" i="1"/>
  <c r="J347" i="1"/>
  <c r="I347" i="1"/>
  <c r="F347" i="1"/>
  <c r="L346" i="1"/>
  <c r="K346" i="1"/>
  <c r="J346" i="1"/>
  <c r="I346" i="1"/>
  <c r="F346" i="1"/>
  <c r="L345" i="1"/>
  <c r="K345" i="1"/>
  <c r="J345" i="1"/>
  <c r="I345" i="1"/>
  <c r="F345" i="1"/>
  <c r="L344" i="1"/>
  <c r="K344" i="1"/>
  <c r="J344" i="1"/>
  <c r="I344" i="1"/>
  <c r="F344" i="1"/>
  <c r="L343" i="1"/>
  <c r="K343" i="1"/>
  <c r="J343" i="1"/>
  <c r="I343" i="1"/>
  <c r="F343" i="1"/>
  <c r="L342" i="1"/>
  <c r="K342" i="1"/>
  <c r="J342" i="1"/>
  <c r="I342" i="1"/>
  <c r="F342" i="1"/>
  <c r="L341" i="1"/>
  <c r="K341" i="1"/>
  <c r="J341" i="1"/>
  <c r="I341" i="1"/>
  <c r="F341" i="1"/>
  <c r="L340" i="1"/>
  <c r="K340" i="1"/>
  <c r="J340" i="1"/>
  <c r="I340" i="1"/>
  <c r="F340" i="1"/>
  <c r="L339" i="1"/>
  <c r="K339" i="1"/>
  <c r="J339" i="1"/>
  <c r="I339" i="1"/>
  <c r="F339" i="1"/>
  <c r="L338" i="1"/>
  <c r="K338" i="1"/>
  <c r="J338" i="1"/>
  <c r="I338" i="1"/>
  <c r="F338" i="1"/>
  <c r="L337" i="1"/>
  <c r="K337" i="1"/>
  <c r="J337" i="1"/>
  <c r="I337" i="1"/>
  <c r="F337" i="1"/>
  <c r="L336" i="1"/>
  <c r="K336" i="1"/>
  <c r="J336" i="1"/>
  <c r="I336" i="1"/>
  <c r="F336" i="1"/>
  <c r="L335" i="1"/>
  <c r="K335" i="1"/>
  <c r="J335" i="1"/>
  <c r="I335" i="1"/>
  <c r="F335" i="1"/>
  <c r="L334" i="1"/>
  <c r="K334" i="1"/>
  <c r="J334" i="1"/>
  <c r="I334" i="1"/>
  <c r="F334" i="1"/>
  <c r="L333" i="1"/>
  <c r="K333" i="1"/>
  <c r="J333" i="1"/>
  <c r="I333" i="1"/>
  <c r="F333" i="1"/>
  <c r="L332" i="1"/>
  <c r="K332" i="1"/>
  <c r="J332" i="1"/>
  <c r="I332" i="1"/>
  <c r="F332" i="1"/>
  <c r="L331" i="1"/>
  <c r="K331" i="1"/>
  <c r="J331" i="1"/>
  <c r="I331" i="1"/>
  <c r="F331" i="1"/>
  <c r="L330" i="1"/>
  <c r="K330" i="1"/>
  <c r="J330" i="1"/>
  <c r="I330" i="1"/>
  <c r="F330" i="1"/>
  <c r="L329" i="1"/>
  <c r="K329" i="1"/>
  <c r="J329" i="1"/>
  <c r="I329" i="1"/>
  <c r="F329" i="1"/>
  <c r="L328" i="1"/>
  <c r="K328" i="1"/>
  <c r="J328" i="1"/>
  <c r="I328" i="1"/>
  <c r="F328" i="1"/>
  <c r="L327" i="1"/>
  <c r="K327" i="1"/>
  <c r="J327" i="1"/>
  <c r="I327" i="1"/>
  <c r="F327" i="1"/>
  <c r="L326" i="1"/>
  <c r="K326" i="1"/>
  <c r="J326" i="1"/>
  <c r="I326" i="1"/>
  <c r="F326" i="1"/>
  <c r="L325" i="1"/>
  <c r="K325" i="1"/>
  <c r="J325" i="1"/>
  <c r="I325" i="1"/>
  <c r="F325" i="1"/>
  <c r="L324" i="1"/>
  <c r="K324" i="1"/>
  <c r="J324" i="1"/>
  <c r="I324" i="1"/>
  <c r="F324" i="1"/>
  <c r="L323" i="1"/>
  <c r="K323" i="1"/>
  <c r="J323" i="1"/>
  <c r="I323" i="1"/>
  <c r="F323" i="1"/>
  <c r="L322" i="1"/>
  <c r="K322" i="1"/>
  <c r="J322" i="1"/>
  <c r="I322" i="1"/>
  <c r="F322" i="1"/>
  <c r="L321" i="1"/>
  <c r="K321" i="1"/>
  <c r="J321" i="1"/>
  <c r="I321" i="1"/>
  <c r="F321" i="1"/>
  <c r="L320" i="1"/>
  <c r="K320" i="1"/>
  <c r="J320" i="1"/>
  <c r="I320" i="1"/>
  <c r="F320" i="1"/>
  <c r="L319" i="1"/>
  <c r="K319" i="1"/>
  <c r="J319" i="1"/>
  <c r="I319" i="1"/>
  <c r="F319" i="1"/>
  <c r="L318" i="1"/>
  <c r="K318" i="1"/>
  <c r="J318" i="1"/>
  <c r="I318" i="1"/>
  <c r="F318" i="1"/>
  <c r="L317" i="1"/>
  <c r="K317" i="1"/>
  <c r="J317" i="1"/>
  <c r="I317" i="1"/>
  <c r="F317" i="1"/>
  <c r="L316" i="1"/>
  <c r="K316" i="1"/>
  <c r="J316" i="1"/>
  <c r="I316" i="1"/>
  <c r="F316" i="1"/>
  <c r="L315" i="1"/>
  <c r="K315" i="1"/>
  <c r="J315" i="1"/>
  <c r="I315" i="1"/>
  <c r="F315" i="1"/>
  <c r="L314" i="1"/>
  <c r="K314" i="1"/>
  <c r="J314" i="1"/>
  <c r="I314" i="1"/>
  <c r="F314" i="1"/>
  <c r="L313" i="1"/>
  <c r="K313" i="1"/>
  <c r="J313" i="1"/>
  <c r="I313" i="1"/>
  <c r="F313" i="1"/>
  <c r="L312" i="1"/>
  <c r="K312" i="1"/>
  <c r="J312" i="1"/>
  <c r="I312" i="1"/>
  <c r="F312" i="1"/>
  <c r="L311" i="1"/>
  <c r="K311" i="1"/>
  <c r="J311" i="1"/>
  <c r="I311" i="1"/>
  <c r="F311" i="1"/>
  <c r="L310" i="1"/>
  <c r="K310" i="1"/>
  <c r="J310" i="1"/>
  <c r="I310" i="1"/>
  <c r="F310" i="1"/>
  <c r="L309" i="1"/>
  <c r="K309" i="1"/>
  <c r="J309" i="1"/>
  <c r="I309" i="1"/>
  <c r="F309" i="1"/>
  <c r="L308" i="1"/>
  <c r="K308" i="1"/>
  <c r="J308" i="1"/>
  <c r="I308" i="1"/>
  <c r="F308" i="1"/>
  <c r="L307" i="1"/>
  <c r="K307" i="1"/>
  <c r="J307" i="1"/>
  <c r="I307" i="1"/>
  <c r="F307" i="1"/>
  <c r="L306" i="1"/>
  <c r="K306" i="1"/>
  <c r="J306" i="1"/>
  <c r="I306" i="1"/>
  <c r="F306" i="1"/>
  <c r="L305" i="1"/>
  <c r="K305" i="1"/>
  <c r="J305" i="1"/>
  <c r="I305" i="1"/>
  <c r="F305" i="1"/>
  <c r="L304" i="1"/>
  <c r="K304" i="1"/>
  <c r="J304" i="1"/>
  <c r="I304" i="1"/>
  <c r="F304" i="1"/>
  <c r="L303" i="1"/>
  <c r="K303" i="1"/>
  <c r="J303" i="1"/>
  <c r="I303" i="1"/>
  <c r="F303" i="1"/>
  <c r="L302" i="1"/>
  <c r="K302" i="1"/>
  <c r="J302" i="1"/>
  <c r="I302" i="1"/>
  <c r="F302" i="1"/>
  <c r="L301" i="1"/>
  <c r="K301" i="1"/>
  <c r="J301" i="1"/>
  <c r="I301" i="1"/>
  <c r="F301" i="1"/>
  <c r="L300" i="1"/>
  <c r="K300" i="1"/>
  <c r="J300" i="1"/>
  <c r="I300" i="1"/>
  <c r="F300" i="1"/>
  <c r="L299" i="1"/>
  <c r="K299" i="1"/>
  <c r="J299" i="1"/>
  <c r="I299" i="1"/>
  <c r="F299" i="1"/>
  <c r="L298" i="1"/>
  <c r="K298" i="1"/>
  <c r="J298" i="1"/>
  <c r="I298" i="1"/>
  <c r="F298" i="1"/>
  <c r="L297" i="1"/>
  <c r="K297" i="1"/>
  <c r="J297" i="1"/>
  <c r="I297" i="1"/>
  <c r="F297" i="1"/>
  <c r="L296" i="1"/>
  <c r="K296" i="1"/>
  <c r="J296" i="1"/>
  <c r="I296" i="1"/>
  <c r="F296" i="1"/>
  <c r="L295" i="1"/>
  <c r="K295" i="1"/>
  <c r="J295" i="1"/>
  <c r="I295" i="1"/>
  <c r="F295" i="1"/>
  <c r="L294" i="1"/>
  <c r="K294" i="1"/>
  <c r="J294" i="1"/>
  <c r="I294" i="1"/>
  <c r="F294" i="1"/>
  <c r="L293" i="1"/>
  <c r="K293" i="1"/>
  <c r="J293" i="1"/>
  <c r="I293" i="1"/>
  <c r="F293" i="1"/>
  <c r="L292" i="1"/>
  <c r="K292" i="1"/>
  <c r="J292" i="1"/>
  <c r="I292" i="1"/>
  <c r="F292" i="1"/>
  <c r="L291" i="1"/>
  <c r="K291" i="1"/>
  <c r="J291" i="1"/>
  <c r="I291" i="1"/>
  <c r="F291" i="1"/>
  <c r="L290" i="1"/>
  <c r="K290" i="1"/>
  <c r="J290" i="1"/>
  <c r="I290" i="1"/>
  <c r="F290" i="1"/>
  <c r="L289" i="1"/>
  <c r="K289" i="1"/>
  <c r="J289" i="1"/>
  <c r="I289" i="1"/>
  <c r="F289" i="1"/>
  <c r="L288" i="1"/>
  <c r="K288" i="1"/>
  <c r="J288" i="1"/>
  <c r="I288" i="1"/>
  <c r="F288" i="1"/>
  <c r="L287" i="1"/>
  <c r="K287" i="1"/>
  <c r="J287" i="1"/>
  <c r="I287" i="1"/>
  <c r="F287" i="1"/>
  <c r="L286" i="1"/>
  <c r="K286" i="1"/>
  <c r="J286" i="1"/>
  <c r="I286" i="1"/>
  <c r="F286" i="1"/>
  <c r="L285" i="1"/>
  <c r="K285" i="1"/>
  <c r="J285" i="1"/>
  <c r="I285" i="1"/>
  <c r="F285" i="1"/>
  <c r="L284" i="1"/>
  <c r="K284" i="1"/>
  <c r="J284" i="1"/>
  <c r="I284" i="1"/>
  <c r="F284" i="1"/>
  <c r="L283" i="1"/>
  <c r="K283" i="1"/>
  <c r="J283" i="1"/>
  <c r="I283" i="1"/>
  <c r="F283" i="1"/>
  <c r="L282" i="1"/>
  <c r="K282" i="1"/>
  <c r="J282" i="1"/>
  <c r="I282" i="1"/>
  <c r="F282" i="1"/>
  <c r="L281" i="1"/>
  <c r="K281" i="1"/>
  <c r="J281" i="1"/>
  <c r="I281" i="1"/>
  <c r="F281" i="1"/>
  <c r="L280" i="1"/>
  <c r="K280" i="1"/>
  <c r="J280" i="1"/>
  <c r="I280" i="1"/>
  <c r="F280" i="1"/>
  <c r="L279" i="1"/>
  <c r="K279" i="1"/>
  <c r="J279" i="1"/>
  <c r="I279" i="1"/>
  <c r="F279" i="1"/>
  <c r="L278" i="1"/>
  <c r="K278" i="1"/>
  <c r="J278" i="1"/>
  <c r="I278" i="1"/>
  <c r="F278" i="1"/>
  <c r="L277" i="1"/>
  <c r="K277" i="1"/>
  <c r="J277" i="1"/>
  <c r="I277" i="1"/>
  <c r="F277" i="1"/>
  <c r="L276" i="1"/>
  <c r="K276" i="1"/>
  <c r="J276" i="1"/>
  <c r="I276" i="1"/>
  <c r="F276" i="1"/>
  <c r="L275" i="1"/>
  <c r="K275" i="1"/>
  <c r="J275" i="1"/>
  <c r="I275" i="1"/>
  <c r="F275" i="1"/>
  <c r="L274" i="1"/>
  <c r="K274" i="1"/>
  <c r="J274" i="1"/>
  <c r="I274" i="1"/>
  <c r="F274" i="1"/>
  <c r="L273" i="1"/>
  <c r="K273" i="1"/>
  <c r="J273" i="1"/>
  <c r="I273" i="1"/>
  <c r="F273" i="1"/>
  <c r="L272" i="1"/>
  <c r="K272" i="1"/>
  <c r="J272" i="1"/>
  <c r="I272" i="1"/>
  <c r="F272" i="1"/>
  <c r="L271" i="1"/>
  <c r="K271" i="1"/>
  <c r="J271" i="1"/>
  <c r="I271" i="1"/>
  <c r="F271" i="1"/>
  <c r="L270" i="1"/>
  <c r="K270" i="1"/>
  <c r="J270" i="1"/>
  <c r="I270" i="1"/>
  <c r="F270" i="1"/>
  <c r="L269" i="1"/>
  <c r="K269" i="1"/>
  <c r="J269" i="1"/>
  <c r="I269" i="1"/>
  <c r="F269" i="1"/>
  <c r="L268" i="1"/>
  <c r="K268" i="1"/>
  <c r="J268" i="1"/>
  <c r="I268" i="1"/>
  <c r="F268" i="1"/>
  <c r="L267" i="1"/>
  <c r="K267" i="1"/>
  <c r="J267" i="1"/>
  <c r="I267" i="1"/>
  <c r="F267" i="1"/>
  <c r="L266" i="1"/>
  <c r="K266" i="1"/>
  <c r="J266" i="1"/>
  <c r="I266" i="1"/>
  <c r="F266" i="1"/>
  <c r="L265" i="1"/>
  <c r="K265" i="1"/>
  <c r="J265" i="1"/>
  <c r="I265" i="1"/>
  <c r="F265" i="1"/>
  <c r="L264" i="1"/>
  <c r="K264" i="1"/>
  <c r="J264" i="1"/>
  <c r="I264" i="1"/>
  <c r="F264" i="1"/>
  <c r="L263" i="1"/>
  <c r="K263" i="1"/>
  <c r="J263" i="1"/>
  <c r="I263" i="1"/>
  <c r="F263" i="1"/>
  <c r="L262" i="1"/>
  <c r="K262" i="1"/>
  <c r="J262" i="1"/>
  <c r="I262" i="1"/>
  <c r="F262" i="1"/>
  <c r="L261" i="1"/>
  <c r="K261" i="1"/>
  <c r="J261" i="1"/>
  <c r="I261" i="1"/>
  <c r="F261" i="1"/>
  <c r="L260" i="1"/>
  <c r="K260" i="1"/>
  <c r="J260" i="1"/>
  <c r="I260" i="1"/>
  <c r="F260" i="1"/>
  <c r="L259" i="1"/>
  <c r="K259" i="1"/>
  <c r="J259" i="1"/>
  <c r="I259" i="1"/>
  <c r="F259" i="1"/>
  <c r="L258" i="1"/>
  <c r="K258" i="1"/>
  <c r="J258" i="1"/>
  <c r="I258" i="1"/>
  <c r="F258" i="1"/>
  <c r="L257" i="1"/>
  <c r="K257" i="1"/>
  <c r="J257" i="1"/>
  <c r="I257" i="1"/>
  <c r="F257" i="1"/>
  <c r="L256" i="1"/>
  <c r="K256" i="1"/>
  <c r="J256" i="1"/>
  <c r="I256" i="1"/>
  <c r="F256" i="1"/>
  <c r="L255" i="1"/>
  <c r="K255" i="1"/>
  <c r="J255" i="1"/>
  <c r="I255" i="1"/>
  <c r="F255" i="1"/>
  <c r="L254" i="1"/>
  <c r="K254" i="1"/>
  <c r="J254" i="1"/>
  <c r="I254" i="1"/>
  <c r="F254" i="1"/>
  <c r="L253" i="1"/>
  <c r="K253" i="1"/>
  <c r="J253" i="1"/>
  <c r="I253" i="1"/>
  <c r="F253" i="1"/>
  <c r="L252" i="1"/>
  <c r="K252" i="1"/>
  <c r="J252" i="1"/>
  <c r="I252" i="1"/>
  <c r="F252" i="1"/>
  <c r="L251" i="1"/>
  <c r="K251" i="1"/>
  <c r="J251" i="1"/>
  <c r="I251" i="1"/>
  <c r="F251" i="1"/>
  <c r="L250" i="1"/>
  <c r="K250" i="1"/>
  <c r="J250" i="1"/>
  <c r="I250" i="1"/>
  <c r="F250" i="1"/>
  <c r="L249" i="1"/>
  <c r="K249" i="1"/>
  <c r="J249" i="1"/>
  <c r="I249" i="1"/>
  <c r="F249" i="1"/>
  <c r="L248" i="1"/>
  <c r="K248" i="1"/>
  <c r="J248" i="1"/>
  <c r="I248" i="1"/>
  <c r="F248" i="1"/>
  <c r="L247" i="1"/>
  <c r="K247" i="1"/>
  <c r="J247" i="1"/>
  <c r="I247" i="1"/>
  <c r="F247" i="1"/>
  <c r="L246" i="1"/>
  <c r="K246" i="1"/>
  <c r="J246" i="1"/>
  <c r="I246" i="1"/>
  <c r="F246" i="1"/>
  <c r="L245" i="1"/>
  <c r="K245" i="1"/>
  <c r="J245" i="1"/>
  <c r="I245" i="1"/>
  <c r="F245" i="1"/>
  <c r="L244" i="1"/>
  <c r="K244" i="1"/>
  <c r="J244" i="1"/>
  <c r="I244" i="1"/>
  <c r="F244" i="1"/>
  <c r="L243" i="1"/>
  <c r="K243" i="1"/>
  <c r="J243" i="1"/>
  <c r="I243" i="1"/>
  <c r="F243" i="1"/>
  <c r="L242" i="1"/>
  <c r="K242" i="1"/>
  <c r="J242" i="1"/>
  <c r="I242" i="1"/>
  <c r="F242" i="1"/>
  <c r="L241" i="1"/>
  <c r="K241" i="1"/>
  <c r="J241" i="1"/>
  <c r="I241" i="1"/>
  <c r="F241" i="1"/>
  <c r="L240" i="1"/>
  <c r="K240" i="1"/>
  <c r="J240" i="1"/>
  <c r="I240" i="1"/>
  <c r="F240" i="1"/>
  <c r="L239" i="1"/>
  <c r="K239" i="1"/>
  <c r="J239" i="1"/>
  <c r="I239" i="1"/>
  <c r="F239" i="1"/>
  <c r="L238" i="1"/>
  <c r="K238" i="1"/>
  <c r="J238" i="1"/>
  <c r="I238" i="1"/>
  <c r="F238" i="1"/>
  <c r="L237" i="1"/>
  <c r="K237" i="1"/>
  <c r="J237" i="1"/>
  <c r="I237" i="1"/>
  <c r="F237" i="1"/>
  <c r="L236" i="1"/>
  <c r="K236" i="1"/>
  <c r="J236" i="1"/>
  <c r="I236" i="1"/>
  <c r="F236" i="1"/>
  <c r="L235" i="1"/>
  <c r="K235" i="1"/>
  <c r="J235" i="1"/>
  <c r="I235" i="1"/>
  <c r="F235" i="1"/>
  <c r="L234" i="1"/>
  <c r="K234" i="1"/>
  <c r="J234" i="1"/>
  <c r="I234" i="1"/>
  <c r="F234" i="1"/>
  <c r="L233" i="1"/>
  <c r="K233" i="1"/>
  <c r="J233" i="1"/>
  <c r="I233" i="1"/>
  <c r="F233" i="1"/>
  <c r="L232" i="1"/>
  <c r="K232" i="1"/>
  <c r="J232" i="1"/>
  <c r="I232" i="1"/>
  <c r="F232" i="1"/>
  <c r="L231" i="1"/>
  <c r="K231" i="1"/>
  <c r="J231" i="1"/>
  <c r="I231" i="1"/>
  <c r="F231" i="1"/>
  <c r="L230" i="1"/>
  <c r="K230" i="1"/>
  <c r="J230" i="1"/>
  <c r="I230" i="1"/>
  <c r="F230" i="1"/>
  <c r="L229" i="1"/>
  <c r="K229" i="1"/>
  <c r="J229" i="1"/>
  <c r="I229" i="1"/>
  <c r="F229" i="1"/>
  <c r="L228" i="1"/>
  <c r="K228" i="1"/>
  <c r="J228" i="1"/>
  <c r="I228" i="1"/>
  <c r="F228" i="1"/>
  <c r="L227" i="1"/>
  <c r="K227" i="1"/>
  <c r="J227" i="1"/>
  <c r="I227" i="1"/>
  <c r="F227" i="1"/>
  <c r="L226" i="1"/>
  <c r="K226" i="1"/>
  <c r="J226" i="1"/>
  <c r="I226" i="1"/>
  <c r="F226" i="1"/>
  <c r="L225" i="1"/>
  <c r="K225" i="1"/>
  <c r="J225" i="1"/>
  <c r="I225" i="1"/>
  <c r="F225" i="1"/>
  <c r="L224" i="1"/>
  <c r="K224" i="1"/>
  <c r="J224" i="1"/>
  <c r="I224" i="1"/>
  <c r="F224" i="1"/>
  <c r="L223" i="1"/>
  <c r="K223" i="1"/>
  <c r="J223" i="1"/>
  <c r="I223" i="1"/>
  <c r="F223" i="1"/>
  <c r="L222" i="1"/>
  <c r="K222" i="1"/>
  <c r="J222" i="1"/>
  <c r="I222" i="1"/>
  <c r="F222" i="1"/>
  <c r="L221" i="1"/>
  <c r="K221" i="1"/>
  <c r="J221" i="1"/>
  <c r="I221" i="1"/>
  <c r="F221" i="1"/>
  <c r="L220" i="1"/>
  <c r="K220" i="1"/>
  <c r="J220" i="1"/>
  <c r="I220" i="1"/>
  <c r="F220" i="1"/>
  <c r="L219" i="1"/>
  <c r="K219" i="1"/>
  <c r="J219" i="1"/>
  <c r="I219" i="1"/>
  <c r="F219" i="1"/>
  <c r="L218" i="1"/>
  <c r="K218" i="1"/>
  <c r="J218" i="1"/>
  <c r="I218" i="1"/>
  <c r="F218" i="1"/>
  <c r="L217" i="1"/>
  <c r="K217" i="1"/>
  <c r="J217" i="1"/>
  <c r="I217" i="1"/>
  <c r="F217" i="1"/>
  <c r="L216" i="1"/>
  <c r="K216" i="1"/>
  <c r="J216" i="1"/>
  <c r="I216" i="1"/>
  <c r="F216" i="1"/>
  <c r="L215" i="1"/>
  <c r="K215" i="1"/>
  <c r="J215" i="1"/>
  <c r="I215" i="1"/>
  <c r="F215" i="1"/>
  <c r="L214" i="1"/>
  <c r="K214" i="1"/>
  <c r="J214" i="1"/>
  <c r="I214" i="1"/>
  <c r="F214" i="1"/>
  <c r="L213" i="1"/>
  <c r="K213" i="1"/>
  <c r="J213" i="1"/>
  <c r="I213" i="1"/>
  <c r="F213" i="1"/>
  <c r="L212" i="1"/>
  <c r="K212" i="1"/>
  <c r="J212" i="1"/>
  <c r="I212" i="1"/>
  <c r="F212" i="1"/>
  <c r="L211" i="1"/>
  <c r="K211" i="1"/>
  <c r="J211" i="1"/>
  <c r="I211" i="1"/>
  <c r="F211" i="1"/>
  <c r="L210" i="1"/>
  <c r="K210" i="1"/>
  <c r="J210" i="1"/>
  <c r="I210" i="1"/>
  <c r="F210" i="1"/>
  <c r="L209" i="1"/>
  <c r="K209" i="1"/>
  <c r="J209" i="1"/>
  <c r="I209" i="1"/>
  <c r="F209" i="1"/>
  <c r="L208" i="1"/>
  <c r="K208" i="1"/>
  <c r="J208" i="1"/>
  <c r="I208" i="1"/>
  <c r="F208" i="1"/>
  <c r="L207" i="1"/>
  <c r="K207" i="1"/>
  <c r="J207" i="1"/>
  <c r="I207" i="1"/>
  <c r="F207" i="1"/>
  <c r="L206" i="1"/>
  <c r="K206" i="1"/>
  <c r="J206" i="1"/>
  <c r="I206" i="1"/>
  <c r="F206" i="1"/>
  <c r="L205" i="1"/>
  <c r="K205" i="1"/>
  <c r="J205" i="1"/>
  <c r="I205" i="1"/>
  <c r="F205" i="1"/>
  <c r="L204" i="1"/>
  <c r="K204" i="1"/>
  <c r="J204" i="1"/>
  <c r="I204" i="1"/>
  <c r="F204" i="1"/>
  <c r="L203" i="1"/>
  <c r="K203" i="1"/>
  <c r="J203" i="1"/>
  <c r="I203" i="1"/>
  <c r="F203" i="1"/>
  <c r="L202" i="1"/>
  <c r="K202" i="1"/>
  <c r="J202" i="1"/>
  <c r="I202" i="1"/>
  <c r="F202" i="1"/>
  <c r="L201" i="1"/>
  <c r="K201" i="1"/>
  <c r="J201" i="1"/>
  <c r="I201" i="1"/>
  <c r="F201" i="1"/>
  <c r="L200" i="1"/>
  <c r="K200" i="1"/>
  <c r="J200" i="1"/>
  <c r="I200" i="1"/>
  <c r="F200" i="1"/>
  <c r="L199" i="1"/>
  <c r="K199" i="1"/>
  <c r="J199" i="1"/>
  <c r="I199" i="1"/>
  <c r="F199" i="1"/>
  <c r="L198" i="1"/>
  <c r="K198" i="1"/>
  <c r="J198" i="1"/>
  <c r="I198" i="1"/>
  <c r="F198" i="1"/>
  <c r="L197" i="1"/>
  <c r="K197" i="1"/>
  <c r="J197" i="1"/>
  <c r="I197" i="1"/>
  <c r="F197" i="1"/>
  <c r="L196" i="1"/>
  <c r="K196" i="1"/>
  <c r="J196" i="1"/>
  <c r="I196" i="1"/>
  <c r="F196" i="1"/>
  <c r="L195" i="1"/>
  <c r="K195" i="1"/>
  <c r="J195" i="1"/>
  <c r="I195" i="1"/>
  <c r="F195" i="1"/>
  <c r="L194" i="1"/>
  <c r="K194" i="1"/>
  <c r="J194" i="1"/>
  <c r="I194" i="1"/>
  <c r="F194" i="1"/>
  <c r="L193" i="1"/>
  <c r="K193" i="1"/>
  <c r="J193" i="1"/>
  <c r="I193" i="1"/>
  <c r="F193" i="1"/>
  <c r="L192" i="1"/>
  <c r="K192" i="1"/>
  <c r="J192" i="1"/>
  <c r="I192" i="1"/>
  <c r="F192" i="1"/>
  <c r="L191" i="1"/>
  <c r="K191" i="1"/>
  <c r="J191" i="1"/>
  <c r="I191" i="1"/>
  <c r="F191" i="1"/>
  <c r="L190" i="1"/>
  <c r="K190" i="1"/>
  <c r="J190" i="1"/>
  <c r="I190" i="1"/>
  <c r="F190" i="1"/>
  <c r="L189" i="1"/>
  <c r="K189" i="1"/>
  <c r="J189" i="1"/>
  <c r="I189" i="1"/>
  <c r="F189" i="1"/>
  <c r="L188" i="1"/>
  <c r="K188" i="1"/>
  <c r="J188" i="1"/>
  <c r="I188" i="1"/>
  <c r="F188" i="1"/>
  <c r="L187" i="1"/>
  <c r="K187" i="1"/>
  <c r="J187" i="1"/>
  <c r="I187" i="1"/>
  <c r="F187" i="1"/>
  <c r="L186" i="1"/>
  <c r="K186" i="1"/>
  <c r="J186" i="1"/>
  <c r="I186" i="1"/>
  <c r="F186" i="1"/>
  <c r="L185" i="1"/>
  <c r="K185" i="1"/>
  <c r="J185" i="1"/>
  <c r="I185" i="1"/>
  <c r="F185" i="1"/>
  <c r="L184" i="1"/>
  <c r="K184" i="1"/>
  <c r="J184" i="1"/>
  <c r="I184" i="1"/>
  <c r="F184" i="1"/>
  <c r="L183" i="1"/>
  <c r="K183" i="1"/>
  <c r="J183" i="1"/>
  <c r="I183" i="1"/>
  <c r="F183" i="1"/>
  <c r="L182" i="1"/>
  <c r="K182" i="1"/>
  <c r="J182" i="1"/>
  <c r="I182" i="1"/>
  <c r="F182" i="1"/>
  <c r="L181" i="1"/>
  <c r="K181" i="1"/>
  <c r="J181" i="1"/>
  <c r="I181" i="1"/>
  <c r="F181" i="1"/>
  <c r="L180" i="1"/>
  <c r="K180" i="1"/>
  <c r="J180" i="1"/>
  <c r="I180" i="1"/>
  <c r="F180" i="1"/>
  <c r="L179" i="1"/>
  <c r="K179" i="1"/>
  <c r="J179" i="1"/>
  <c r="I179" i="1"/>
  <c r="F179" i="1"/>
  <c r="L178" i="1"/>
  <c r="K178" i="1"/>
  <c r="J178" i="1"/>
  <c r="I178" i="1"/>
  <c r="F178" i="1"/>
  <c r="L177" i="1"/>
  <c r="K177" i="1"/>
  <c r="J177" i="1"/>
  <c r="I177" i="1"/>
  <c r="F177" i="1"/>
  <c r="L176" i="1"/>
  <c r="K176" i="1"/>
  <c r="J176" i="1"/>
  <c r="I176" i="1"/>
  <c r="F176" i="1"/>
  <c r="L175" i="1"/>
  <c r="K175" i="1"/>
  <c r="J175" i="1"/>
  <c r="I175" i="1"/>
  <c r="F175" i="1"/>
  <c r="L174" i="1"/>
  <c r="K174" i="1"/>
  <c r="J174" i="1"/>
  <c r="I174" i="1"/>
  <c r="F174" i="1"/>
  <c r="L173" i="1"/>
  <c r="K173" i="1"/>
  <c r="J173" i="1"/>
  <c r="I173" i="1"/>
  <c r="F173" i="1"/>
  <c r="L172" i="1"/>
  <c r="K172" i="1"/>
  <c r="J172" i="1"/>
  <c r="I172" i="1"/>
  <c r="F172" i="1"/>
  <c r="L171" i="1"/>
  <c r="K171" i="1"/>
  <c r="J171" i="1"/>
  <c r="I171" i="1"/>
  <c r="F171" i="1"/>
  <c r="L170" i="1"/>
  <c r="K170" i="1"/>
  <c r="J170" i="1"/>
  <c r="I170" i="1"/>
  <c r="F170" i="1"/>
  <c r="L169" i="1"/>
  <c r="K169" i="1"/>
  <c r="J169" i="1"/>
  <c r="I169" i="1"/>
  <c r="F169" i="1"/>
  <c r="L168" i="1"/>
  <c r="K168" i="1"/>
  <c r="J168" i="1"/>
  <c r="I168" i="1"/>
  <c r="F168" i="1"/>
  <c r="L167" i="1"/>
  <c r="K167" i="1"/>
  <c r="J167" i="1"/>
  <c r="I167" i="1"/>
  <c r="F167" i="1"/>
  <c r="L166" i="1"/>
  <c r="K166" i="1"/>
  <c r="J166" i="1"/>
  <c r="I166" i="1"/>
  <c r="F166" i="1"/>
  <c r="L165" i="1"/>
  <c r="K165" i="1"/>
  <c r="J165" i="1"/>
  <c r="I165" i="1"/>
  <c r="F165" i="1"/>
  <c r="L164" i="1"/>
  <c r="K164" i="1"/>
  <c r="J164" i="1"/>
  <c r="I164" i="1"/>
  <c r="F164" i="1"/>
  <c r="L163" i="1"/>
  <c r="K163" i="1"/>
  <c r="J163" i="1"/>
  <c r="I163" i="1"/>
  <c r="F163" i="1"/>
  <c r="L162" i="1"/>
  <c r="K162" i="1"/>
  <c r="J162" i="1"/>
  <c r="I162" i="1"/>
  <c r="F162" i="1"/>
  <c r="L161" i="1"/>
  <c r="K161" i="1"/>
  <c r="J161" i="1"/>
  <c r="I161" i="1"/>
  <c r="F161" i="1"/>
  <c r="L160" i="1"/>
  <c r="K160" i="1"/>
  <c r="J160" i="1"/>
  <c r="I160" i="1"/>
  <c r="F160" i="1"/>
  <c r="L159" i="1"/>
  <c r="K159" i="1"/>
  <c r="J159" i="1"/>
  <c r="I159" i="1"/>
  <c r="F159" i="1"/>
  <c r="L158" i="1"/>
  <c r="K158" i="1"/>
  <c r="J158" i="1"/>
  <c r="I158" i="1"/>
  <c r="F158" i="1"/>
  <c r="L157" i="1"/>
  <c r="K157" i="1"/>
  <c r="J157" i="1"/>
  <c r="I157" i="1"/>
  <c r="F157" i="1"/>
  <c r="L156" i="1"/>
  <c r="K156" i="1"/>
  <c r="J156" i="1"/>
  <c r="I156" i="1"/>
  <c r="F156" i="1"/>
  <c r="L155" i="1"/>
  <c r="K155" i="1"/>
  <c r="J155" i="1"/>
  <c r="I155" i="1"/>
  <c r="F155" i="1"/>
  <c r="L154" i="1"/>
  <c r="K154" i="1"/>
  <c r="J154" i="1"/>
  <c r="I154" i="1"/>
  <c r="F154" i="1"/>
  <c r="L153" i="1"/>
  <c r="K153" i="1"/>
  <c r="J153" i="1"/>
  <c r="I153" i="1"/>
  <c r="F153" i="1"/>
  <c r="L152" i="1"/>
  <c r="K152" i="1"/>
  <c r="J152" i="1"/>
  <c r="I152" i="1"/>
  <c r="F152" i="1"/>
  <c r="L151" i="1"/>
  <c r="K151" i="1"/>
  <c r="J151" i="1"/>
  <c r="I151" i="1"/>
  <c r="F151" i="1"/>
  <c r="L150" i="1"/>
  <c r="K150" i="1"/>
  <c r="J150" i="1"/>
  <c r="I150" i="1"/>
  <c r="F150" i="1"/>
  <c r="L149" i="1"/>
  <c r="K149" i="1"/>
  <c r="J149" i="1"/>
  <c r="I149" i="1"/>
  <c r="F149" i="1"/>
  <c r="L148" i="1"/>
  <c r="K148" i="1"/>
  <c r="J148" i="1"/>
  <c r="I148" i="1"/>
  <c r="F148" i="1"/>
  <c r="L147" i="1"/>
  <c r="K147" i="1"/>
  <c r="J147" i="1"/>
  <c r="I147" i="1"/>
  <c r="F147" i="1"/>
  <c r="L146" i="1"/>
  <c r="K146" i="1"/>
  <c r="J146" i="1"/>
  <c r="I146" i="1"/>
  <c r="F146" i="1"/>
  <c r="L145" i="1"/>
  <c r="K145" i="1"/>
  <c r="J145" i="1"/>
  <c r="I145" i="1"/>
  <c r="F145" i="1"/>
  <c r="L144" i="1"/>
  <c r="K144" i="1"/>
  <c r="J144" i="1"/>
  <c r="I144" i="1"/>
  <c r="F144" i="1"/>
  <c r="L143" i="1"/>
  <c r="K143" i="1"/>
  <c r="J143" i="1"/>
  <c r="I143" i="1"/>
  <c r="F143" i="1"/>
  <c r="L142" i="1"/>
  <c r="K142" i="1"/>
  <c r="J142" i="1"/>
  <c r="I142" i="1"/>
  <c r="F142" i="1"/>
  <c r="L141" i="1"/>
  <c r="K141" i="1"/>
  <c r="J141" i="1"/>
  <c r="I141" i="1"/>
  <c r="F141" i="1"/>
  <c r="L140" i="1"/>
  <c r="K140" i="1"/>
  <c r="J140" i="1"/>
  <c r="I140" i="1"/>
  <c r="F140" i="1"/>
  <c r="L139" i="1"/>
  <c r="K139" i="1"/>
  <c r="J139" i="1"/>
  <c r="I139" i="1"/>
  <c r="F139" i="1"/>
  <c r="L138" i="1"/>
  <c r="K138" i="1"/>
  <c r="J138" i="1"/>
  <c r="I138" i="1"/>
  <c r="F138" i="1"/>
  <c r="L137" i="1"/>
  <c r="K137" i="1"/>
  <c r="J137" i="1"/>
  <c r="I137" i="1"/>
  <c r="F137" i="1"/>
  <c r="L136" i="1"/>
  <c r="K136" i="1"/>
  <c r="J136" i="1"/>
  <c r="I136" i="1"/>
  <c r="F136" i="1"/>
  <c r="L135" i="1"/>
  <c r="K135" i="1"/>
  <c r="J135" i="1"/>
  <c r="I135" i="1"/>
  <c r="F135" i="1"/>
  <c r="L134" i="1"/>
  <c r="K134" i="1"/>
  <c r="J134" i="1"/>
  <c r="I134" i="1"/>
  <c r="F134" i="1"/>
  <c r="L133" i="1"/>
  <c r="K133" i="1"/>
  <c r="J133" i="1"/>
  <c r="I133" i="1"/>
  <c r="F133" i="1"/>
  <c r="L132" i="1"/>
  <c r="K132" i="1"/>
  <c r="J132" i="1"/>
  <c r="I132" i="1"/>
  <c r="F132" i="1"/>
  <c r="L131" i="1"/>
  <c r="K131" i="1"/>
  <c r="J131" i="1"/>
  <c r="I131" i="1"/>
  <c r="F131" i="1"/>
  <c r="L130" i="1"/>
  <c r="K130" i="1"/>
  <c r="J130" i="1"/>
  <c r="I130" i="1"/>
  <c r="F130" i="1"/>
  <c r="L129" i="1"/>
  <c r="K129" i="1"/>
  <c r="J129" i="1"/>
  <c r="I129" i="1"/>
  <c r="F129" i="1"/>
  <c r="L128" i="1"/>
  <c r="K128" i="1"/>
  <c r="J128" i="1"/>
  <c r="I128" i="1"/>
  <c r="F128" i="1"/>
  <c r="L127" i="1"/>
  <c r="K127" i="1"/>
  <c r="J127" i="1"/>
  <c r="I127" i="1"/>
  <c r="F127" i="1"/>
  <c r="L126" i="1"/>
  <c r="K126" i="1"/>
  <c r="J126" i="1"/>
  <c r="I126" i="1"/>
  <c r="F126" i="1"/>
  <c r="L125" i="1"/>
  <c r="K125" i="1"/>
  <c r="J125" i="1"/>
  <c r="I125" i="1"/>
  <c r="F125" i="1"/>
  <c r="L124" i="1"/>
  <c r="K124" i="1"/>
  <c r="J124" i="1"/>
  <c r="I124" i="1"/>
  <c r="F124" i="1"/>
  <c r="L123" i="1"/>
  <c r="K123" i="1"/>
  <c r="J123" i="1"/>
  <c r="I123" i="1"/>
  <c r="F123" i="1"/>
  <c r="L122" i="1"/>
  <c r="K122" i="1"/>
  <c r="J122" i="1"/>
  <c r="I122" i="1"/>
  <c r="F122" i="1"/>
  <c r="L121" i="1"/>
  <c r="K121" i="1"/>
  <c r="J121" i="1"/>
  <c r="I121" i="1"/>
  <c r="F121" i="1"/>
  <c r="L120" i="1"/>
  <c r="K120" i="1"/>
  <c r="J120" i="1"/>
  <c r="I120" i="1"/>
  <c r="F120" i="1"/>
  <c r="L119" i="1"/>
  <c r="K119" i="1"/>
  <c r="J119" i="1"/>
  <c r="I119" i="1"/>
  <c r="F119" i="1"/>
  <c r="L118" i="1"/>
  <c r="K118" i="1"/>
  <c r="J118" i="1"/>
  <c r="I118" i="1"/>
  <c r="F118" i="1"/>
  <c r="L117" i="1"/>
  <c r="K117" i="1"/>
  <c r="J117" i="1"/>
  <c r="I117" i="1"/>
  <c r="F117" i="1"/>
  <c r="L116" i="1"/>
  <c r="K116" i="1"/>
  <c r="J116" i="1"/>
  <c r="I116" i="1"/>
  <c r="F116" i="1"/>
  <c r="L115" i="1"/>
  <c r="K115" i="1"/>
  <c r="J115" i="1"/>
  <c r="I115" i="1"/>
  <c r="F115" i="1"/>
  <c r="L114" i="1"/>
  <c r="K114" i="1"/>
  <c r="J114" i="1"/>
  <c r="I114" i="1"/>
  <c r="F114" i="1"/>
  <c r="L113" i="1"/>
  <c r="K113" i="1"/>
  <c r="J113" i="1"/>
  <c r="I113" i="1"/>
  <c r="F113" i="1"/>
  <c r="L112" i="1"/>
  <c r="K112" i="1"/>
  <c r="J112" i="1"/>
  <c r="I112" i="1"/>
  <c r="F112" i="1"/>
  <c r="L111" i="1"/>
  <c r="K111" i="1"/>
  <c r="J111" i="1"/>
  <c r="I111" i="1"/>
  <c r="F111" i="1"/>
  <c r="L110" i="1"/>
  <c r="K110" i="1"/>
  <c r="J110" i="1"/>
  <c r="I110" i="1"/>
  <c r="F110" i="1"/>
  <c r="L109" i="1"/>
  <c r="K109" i="1"/>
  <c r="J109" i="1"/>
  <c r="I109" i="1"/>
  <c r="F109" i="1"/>
  <c r="L108" i="1"/>
  <c r="K108" i="1"/>
  <c r="J108" i="1"/>
  <c r="I108" i="1"/>
  <c r="F108" i="1"/>
  <c r="L107" i="1"/>
  <c r="K107" i="1"/>
  <c r="J107" i="1"/>
  <c r="I107" i="1"/>
  <c r="F107" i="1"/>
  <c r="L106" i="1"/>
  <c r="K106" i="1"/>
  <c r="J106" i="1"/>
  <c r="I106" i="1"/>
  <c r="F106" i="1"/>
  <c r="L105" i="1"/>
  <c r="K105" i="1"/>
  <c r="J105" i="1"/>
  <c r="I105" i="1"/>
  <c r="F105" i="1"/>
  <c r="L104" i="1"/>
  <c r="K104" i="1"/>
  <c r="J104" i="1"/>
  <c r="I104" i="1"/>
  <c r="F104" i="1"/>
  <c r="L103" i="1"/>
  <c r="K103" i="1"/>
  <c r="J103" i="1"/>
  <c r="I103" i="1"/>
  <c r="F103" i="1"/>
  <c r="L102" i="1"/>
  <c r="K102" i="1"/>
  <c r="J102" i="1"/>
  <c r="I102" i="1"/>
  <c r="F102" i="1"/>
  <c r="L101" i="1"/>
  <c r="K101" i="1"/>
  <c r="J101" i="1"/>
  <c r="I101" i="1"/>
  <c r="F101" i="1"/>
  <c r="L100" i="1"/>
  <c r="K100" i="1"/>
  <c r="J100" i="1"/>
  <c r="I100" i="1"/>
  <c r="F100" i="1"/>
  <c r="L99" i="1"/>
  <c r="K99" i="1"/>
  <c r="J99" i="1"/>
  <c r="I99" i="1"/>
  <c r="F99" i="1"/>
  <c r="L98" i="1"/>
  <c r="K98" i="1"/>
  <c r="J98" i="1"/>
  <c r="I98" i="1"/>
  <c r="F98" i="1"/>
  <c r="L97" i="1"/>
  <c r="K97" i="1"/>
  <c r="J97" i="1"/>
  <c r="I97" i="1"/>
  <c r="F97" i="1"/>
  <c r="L96" i="1"/>
  <c r="K96" i="1"/>
  <c r="J96" i="1"/>
  <c r="I96" i="1"/>
  <c r="F96" i="1"/>
  <c r="L95" i="1"/>
  <c r="K95" i="1"/>
  <c r="J95" i="1"/>
  <c r="I95" i="1"/>
  <c r="F95" i="1"/>
  <c r="L94" i="1"/>
  <c r="K94" i="1"/>
  <c r="J94" i="1"/>
  <c r="I94" i="1"/>
  <c r="F94" i="1"/>
  <c r="L93" i="1"/>
  <c r="K93" i="1"/>
  <c r="J93" i="1"/>
  <c r="I93" i="1"/>
  <c r="F93" i="1"/>
  <c r="L92" i="1"/>
  <c r="K92" i="1"/>
  <c r="J92" i="1"/>
  <c r="I92" i="1"/>
  <c r="F92" i="1"/>
  <c r="L91" i="1"/>
  <c r="K91" i="1"/>
  <c r="J91" i="1"/>
  <c r="I91" i="1"/>
  <c r="F91" i="1"/>
  <c r="L90" i="1"/>
  <c r="K90" i="1"/>
  <c r="J90" i="1"/>
  <c r="I90" i="1"/>
  <c r="F90" i="1"/>
  <c r="L89" i="1"/>
  <c r="K89" i="1"/>
  <c r="J89" i="1"/>
  <c r="I89" i="1"/>
  <c r="F89" i="1"/>
  <c r="L88" i="1"/>
  <c r="K88" i="1"/>
  <c r="J88" i="1"/>
  <c r="I88" i="1"/>
  <c r="F88" i="1"/>
  <c r="L87" i="1"/>
  <c r="K87" i="1"/>
  <c r="J87" i="1"/>
  <c r="I87" i="1"/>
  <c r="F87" i="1"/>
  <c r="L86" i="1"/>
  <c r="K86" i="1"/>
  <c r="J86" i="1"/>
  <c r="I86" i="1"/>
  <c r="F86" i="1"/>
  <c r="L85" i="1"/>
  <c r="K85" i="1"/>
  <c r="J85" i="1"/>
  <c r="I85" i="1"/>
  <c r="F85" i="1"/>
  <c r="L84" i="1"/>
  <c r="K84" i="1"/>
  <c r="J84" i="1"/>
  <c r="I84" i="1"/>
  <c r="F84" i="1"/>
  <c r="L83" i="1"/>
  <c r="K83" i="1"/>
  <c r="J83" i="1"/>
  <c r="I83" i="1"/>
  <c r="F83" i="1"/>
  <c r="L82" i="1"/>
  <c r="K82" i="1"/>
  <c r="J82" i="1"/>
  <c r="I82" i="1"/>
  <c r="F82" i="1"/>
  <c r="L81" i="1"/>
  <c r="K81" i="1"/>
  <c r="J81" i="1"/>
  <c r="I81" i="1"/>
  <c r="F81" i="1"/>
  <c r="L80" i="1"/>
  <c r="K80" i="1"/>
  <c r="J80" i="1"/>
  <c r="I80" i="1"/>
  <c r="F80" i="1"/>
  <c r="L79" i="1"/>
  <c r="K79" i="1"/>
  <c r="J79" i="1"/>
  <c r="I79" i="1"/>
  <c r="F79" i="1"/>
  <c r="L78" i="1"/>
  <c r="K78" i="1"/>
  <c r="J78" i="1"/>
  <c r="I78" i="1"/>
  <c r="F78" i="1"/>
  <c r="L77" i="1"/>
  <c r="K77" i="1"/>
  <c r="J77" i="1"/>
  <c r="I77" i="1"/>
  <c r="F77" i="1"/>
  <c r="L76" i="1"/>
  <c r="K76" i="1"/>
  <c r="J76" i="1"/>
  <c r="I76" i="1"/>
  <c r="F76" i="1"/>
  <c r="L75" i="1"/>
  <c r="K75" i="1"/>
  <c r="J75" i="1"/>
  <c r="I75" i="1"/>
  <c r="F75" i="1"/>
  <c r="L74" i="1"/>
  <c r="K74" i="1"/>
  <c r="J74" i="1"/>
  <c r="I74" i="1"/>
  <c r="F74" i="1"/>
  <c r="L73" i="1"/>
  <c r="K73" i="1"/>
  <c r="J73" i="1"/>
  <c r="I73" i="1"/>
  <c r="F73" i="1"/>
  <c r="L72" i="1"/>
  <c r="K72" i="1"/>
  <c r="J72" i="1"/>
  <c r="I72" i="1"/>
  <c r="F72" i="1"/>
  <c r="L71" i="1"/>
  <c r="K71" i="1"/>
  <c r="J71" i="1"/>
  <c r="I71" i="1"/>
  <c r="F71" i="1"/>
  <c r="L70" i="1"/>
  <c r="K70" i="1"/>
  <c r="J70" i="1"/>
  <c r="I70" i="1"/>
  <c r="F70" i="1"/>
  <c r="L69" i="1"/>
  <c r="K69" i="1"/>
  <c r="J69" i="1"/>
  <c r="I69" i="1"/>
  <c r="F69" i="1"/>
  <c r="L68" i="1"/>
  <c r="K68" i="1"/>
  <c r="J68" i="1"/>
  <c r="I68" i="1"/>
  <c r="F68" i="1"/>
  <c r="L67" i="1"/>
  <c r="K67" i="1"/>
  <c r="J67" i="1"/>
  <c r="I67" i="1"/>
  <c r="F67" i="1"/>
  <c r="L66" i="1"/>
  <c r="K66" i="1"/>
  <c r="J66" i="1"/>
  <c r="I66" i="1"/>
  <c r="F66" i="1"/>
  <c r="L65" i="1"/>
  <c r="K65" i="1"/>
  <c r="J65" i="1"/>
  <c r="I65" i="1"/>
  <c r="F65" i="1"/>
  <c r="L64" i="1"/>
  <c r="K64" i="1"/>
  <c r="J64" i="1"/>
  <c r="I64" i="1"/>
  <c r="F64" i="1"/>
  <c r="L63" i="1"/>
  <c r="K63" i="1"/>
  <c r="J63" i="1"/>
  <c r="I63" i="1"/>
  <c r="F63" i="1"/>
  <c r="L62" i="1"/>
  <c r="K62" i="1"/>
  <c r="J62" i="1"/>
  <c r="I62" i="1"/>
  <c r="F62" i="1"/>
  <c r="L61" i="1"/>
  <c r="K61" i="1"/>
  <c r="J61" i="1"/>
  <c r="I61" i="1"/>
  <c r="F61" i="1"/>
  <c r="L60" i="1"/>
  <c r="K60" i="1"/>
  <c r="J60" i="1"/>
  <c r="I60" i="1"/>
  <c r="F60" i="1"/>
  <c r="L59" i="1"/>
  <c r="K59" i="1"/>
  <c r="J59" i="1"/>
  <c r="I59" i="1"/>
  <c r="F59" i="1"/>
  <c r="L58" i="1"/>
  <c r="K58" i="1"/>
  <c r="J58" i="1"/>
  <c r="I58" i="1"/>
  <c r="F58" i="1"/>
  <c r="L57" i="1"/>
  <c r="K57" i="1"/>
  <c r="J57" i="1"/>
  <c r="I57" i="1"/>
  <c r="F57" i="1"/>
  <c r="L56" i="1"/>
  <c r="K56" i="1"/>
  <c r="J56" i="1"/>
  <c r="I56" i="1"/>
  <c r="F56" i="1"/>
  <c r="L55" i="1"/>
  <c r="K55" i="1"/>
  <c r="J55" i="1"/>
  <c r="I55" i="1"/>
  <c r="F55" i="1"/>
  <c r="L54" i="1"/>
  <c r="K54" i="1"/>
  <c r="J54" i="1"/>
  <c r="I54" i="1"/>
  <c r="F54" i="1"/>
  <c r="L53" i="1"/>
  <c r="K53" i="1"/>
  <c r="J53" i="1"/>
  <c r="I53" i="1"/>
  <c r="F53" i="1"/>
  <c r="L52" i="1"/>
  <c r="K52" i="1"/>
  <c r="J52" i="1"/>
  <c r="I52" i="1"/>
  <c r="F52" i="1"/>
  <c r="L51" i="1"/>
  <c r="K51" i="1"/>
  <c r="J51" i="1"/>
  <c r="I51" i="1"/>
  <c r="F51" i="1"/>
  <c r="L50" i="1"/>
  <c r="K50" i="1"/>
  <c r="J50" i="1"/>
  <c r="I50" i="1"/>
  <c r="F50" i="1"/>
  <c r="L49" i="1"/>
  <c r="K49" i="1"/>
  <c r="J49" i="1"/>
  <c r="I49" i="1"/>
  <c r="F49" i="1"/>
  <c r="L48" i="1"/>
  <c r="K48" i="1"/>
  <c r="J48" i="1"/>
  <c r="I48" i="1"/>
  <c r="F48" i="1"/>
  <c r="L47" i="1"/>
  <c r="K47" i="1"/>
  <c r="J47" i="1"/>
  <c r="I47" i="1"/>
  <c r="F47" i="1"/>
  <c r="L46" i="1"/>
  <c r="K46" i="1"/>
  <c r="J46" i="1"/>
  <c r="I46" i="1"/>
  <c r="F46" i="1"/>
  <c r="L45" i="1"/>
  <c r="K45" i="1"/>
  <c r="J45" i="1"/>
  <c r="I45" i="1"/>
  <c r="F45" i="1"/>
  <c r="L44" i="1"/>
  <c r="K44" i="1"/>
  <c r="J44" i="1"/>
  <c r="I44" i="1"/>
  <c r="F44" i="1"/>
  <c r="L43" i="1"/>
  <c r="K43" i="1"/>
  <c r="J43" i="1"/>
  <c r="I43" i="1"/>
  <c r="F43" i="1"/>
  <c r="L42" i="1"/>
  <c r="K42" i="1"/>
  <c r="J42" i="1"/>
  <c r="I42" i="1"/>
  <c r="F42" i="1"/>
  <c r="L41" i="1"/>
  <c r="K41" i="1"/>
  <c r="J41" i="1"/>
  <c r="I41" i="1"/>
  <c r="F41" i="1"/>
  <c r="L40" i="1"/>
  <c r="K40" i="1"/>
  <c r="J40" i="1"/>
  <c r="I40" i="1"/>
  <c r="F40" i="1"/>
  <c r="L39" i="1"/>
  <c r="K39" i="1"/>
  <c r="J39" i="1"/>
  <c r="I39" i="1"/>
  <c r="F39" i="1"/>
  <c r="L38" i="1"/>
  <c r="K38" i="1"/>
  <c r="J38" i="1"/>
  <c r="I38" i="1"/>
  <c r="F38" i="1"/>
  <c r="L37" i="1"/>
  <c r="K37" i="1"/>
  <c r="J37" i="1"/>
  <c r="I37" i="1"/>
  <c r="F37" i="1"/>
  <c r="L36" i="1"/>
  <c r="K36" i="1"/>
  <c r="J36" i="1"/>
  <c r="I36" i="1"/>
  <c r="F36" i="1"/>
  <c r="L35" i="1"/>
  <c r="K35" i="1"/>
  <c r="J35" i="1"/>
  <c r="I35" i="1"/>
  <c r="F35" i="1"/>
  <c r="L34" i="1"/>
  <c r="K34" i="1"/>
  <c r="J34" i="1"/>
  <c r="I34" i="1"/>
  <c r="F34" i="1"/>
  <c r="L33" i="1"/>
  <c r="K33" i="1"/>
  <c r="J33" i="1"/>
  <c r="I33" i="1"/>
  <c r="F33" i="1"/>
  <c r="L32" i="1"/>
  <c r="K32" i="1"/>
  <c r="J32" i="1"/>
  <c r="I32" i="1"/>
  <c r="F32" i="1"/>
  <c r="L31" i="1"/>
  <c r="K31" i="1"/>
  <c r="J31" i="1"/>
  <c r="I31" i="1"/>
  <c r="F31" i="1"/>
  <c r="L30" i="1"/>
  <c r="K30" i="1"/>
  <c r="J30" i="1"/>
  <c r="I30" i="1"/>
  <c r="F30" i="1"/>
  <c r="L29" i="1"/>
  <c r="K29" i="1"/>
  <c r="J29" i="1"/>
  <c r="I29" i="1"/>
  <c r="F29" i="1"/>
  <c r="L28" i="1"/>
  <c r="K28" i="1"/>
  <c r="J28" i="1"/>
  <c r="I28" i="1"/>
  <c r="F28" i="1"/>
  <c r="L27" i="1"/>
  <c r="K27" i="1"/>
  <c r="J27" i="1"/>
  <c r="I27" i="1"/>
  <c r="F27" i="1"/>
  <c r="L26" i="1"/>
  <c r="K26" i="1"/>
  <c r="J26" i="1"/>
  <c r="I26" i="1"/>
  <c r="F26" i="1"/>
  <c r="L25" i="1"/>
  <c r="K25" i="1"/>
  <c r="J25" i="1"/>
  <c r="I25" i="1"/>
  <c r="F25" i="1"/>
  <c r="L24" i="1"/>
  <c r="K24" i="1"/>
  <c r="J24" i="1"/>
  <c r="I24" i="1"/>
  <c r="F24" i="1"/>
  <c r="L23" i="1"/>
  <c r="K23" i="1"/>
  <c r="J23" i="1"/>
  <c r="I23" i="1"/>
  <c r="F23" i="1"/>
  <c r="L22" i="1"/>
  <c r="K22" i="1"/>
  <c r="J22" i="1"/>
  <c r="I22" i="1"/>
  <c r="F22" i="1"/>
  <c r="L21" i="1"/>
  <c r="K21" i="1"/>
  <c r="J21" i="1"/>
  <c r="I21" i="1"/>
  <c r="F21" i="1"/>
  <c r="L20" i="1"/>
  <c r="K20" i="1"/>
  <c r="J20" i="1"/>
  <c r="I20" i="1"/>
  <c r="F20" i="1"/>
  <c r="L19" i="1"/>
  <c r="K19" i="1"/>
  <c r="J19" i="1"/>
  <c r="I19" i="1"/>
  <c r="F19" i="1"/>
  <c r="L18" i="1"/>
  <c r="K18" i="1"/>
  <c r="J18" i="1"/>
  <c r="I18" i="1"/>
  <c r="F18" i="1"/>
  <c r="L17" i="1"/>
  <c r="K17" i="1"/>
  <c r="J17" i="1"/>
  <c r="I17" i="1"/>
  <c r="F17" i="1"/>
  <c r="L16" i="1"/>
  <c r="K16" i="1"/>
  <c r="J16" i="1"/>
  <c r="I16" i="1"/>
  <c r="F16" i="1"/>
  <c r="L15" i="1"/>
  <c r="K15" i="1"/>
  <c r="J15" i="1"/>
  <c r="I15" i="1"/>
  <c r="F15" i="1"/>
  <c r="L14" i="1"/>
  <c r="K14" i="1"/>
  <c r="J14" i="1"/>
  <c r="I14" i="1"/>
  <c r="F14" i="1"/>
  <c r="L13" i="1"/>
  <c r="K13" i="1"/>
  <c r="J13" i="1"/>
  <c r="I13" i="1"/>
  <c r="F13" i="1"/>
  <c r="L12" i="1"/>
  <c r="K12" i="1"/>
  <c r="J12" i="1"/>
  <c r="I12" i="1"/>
  <c r="F12" i="1"/>
  <c r="L11" i="1"/>
  <c r="K11" i="1"/>
  <c r="J11" i="1"/>
  <c r="I11" i="1"/>
  <c r="F11" i="1"/>
  <c r="L10" i="1"/>
  <c r="K10" i="1"/>
  <c r="J10" i="1"/>
  <c r="I10" i="1"/>
  <c r="F10" i="1"/>
  <c r="L9" i="1"/>
  <c r="K9" i="1"/>
  <c r="J9" i="1"/>
  <c r="I9" i="1"/>
  <c r="F9" i="1"/>
  <c r="L8" i="1"/>
  <c r="K8" i="1"/>
  <c r="J8" i="1"/>
  <c r="I8" i="1"/>
  <c r="F8" i="1"/>
  <c r="L7" i="1"/>
  <c r="K7" i="1"/>
  <c r="J7" i="1"/>
  <c r="I7" i="1"/>
  <c r="F7" i="1"/>
  <c r="L6" i="1"/>
  <c r="K6" i="1"/>
  <c r="J6" i="1"/>
  <c r="I6" i="1"/>
  <c r="F6" i="1"/>
  <c r="L5" i="1"/>
  <c r="K5" i="1"/>
  <c r="J5" i="1"/>
  <c r="I5" i="1"/>
  <c r="F5" i="1"/>
  <c r="L4" i="1"/>
  <c r="K4" i="1"/>
  <c r="J4" i="1"/>
  <c r="I4" i="1"/>
  <c r="F4" i="1"/>
  <c r="L3" i="1"/>
  <c r="K3" i="1"/>
  <c r="J3" i="1"/>
  <c r="I3" i="1"/>
  <c r="F3" i="1"/>
  <c r="L2" i="1"/>
  <c r="K2" i="1"/>
  <c r="J2" i="1"/>
  <c r="I2" i="1"/>
  <c r="F2" i="1"/>
</calcChain>
</file>

<file path=xl/sharedStrings.xml><?xml version="1.0" encoding="utf-8"?>
<sst xmlns="http://schemas.openxmlformats.org/spreadsheetml/2006/main" count="3531" uniqueCount="165">
  <si>
    <t>No</t>
  </si>
  <si>
    <t>Dati 2</t>
  </si>
  <si>
    <t>Propinsi</t>
  </si>
  <si>
    <t>Aktual</t>
  </si>
  <si>
    <t>SURABAYA</t>
  </si>
  <si>
    <t>JAWA TIMUR</t>
  </si>
  <si>
    <t>GRESIK</t>
  </si>
  <si>
    <t>SIDOARJO</t>
  </si>
  <si>
    <t>MOJOKERTO</t>
  </si>
  <si>
    <t>JOMBANG</t>
  </si>
  <si>
    <t>BOJONEGORO</t>
  </si>
  <si>
    <t>LAMONGAN</t>
  </si>
  <si>
    <t>TUBAN</t>
  </si>
  <si>
    <t>MADIUN</t>
  </si>
  <si>
    <t>MAGETAN</t>
  </si>
  <si>
    <t>NGAWI</t>
  </si>
  <si>
    <t>PONOROGO</t>
  </si>
  <si>
    <t>PACITAN</t>
  </si>
  <si>
    <t>KEDIRI</t>
  </si>
  <si>
    <t>NGANJUK</t>
  </si>
  <si>
    <t>MALANG</t>
  </si>
  <si>
    <t>BATU</t>
  </si>
  <si>
    <t>BLITAR</t>
  </si>
  <si>
    <t>TULUNGAGUNG</t>
  </si>
  <si>
    <t>JAKARTA PUSAT</t>
  </si>
  <si>
    <t>DKI JAKARTA</t>
  </si>
  <si>
    <t>JAKARTA BARAT</t>
  </si>
  <si>
    <t>JAKARTA SELATAN</t>
  </si>
  <si>
    <t>JAKARTA TIMUR</t>
  </si>
  <si>
    <t>JAKARTA UTARA</t>
  </si>
  <si>
    <t>KEPULAUAN SERIBU</t>
  </si>
  <si>
    <t>TANGERANG</t>
  </si>
  <si>
    <t>BANTEN</t>
  </si>
  <si>
    <t>TANGERANG SELATAN</t>
  </si>
  <si>
    <t>BOGOR</t>
  </si>
  <si>
    <t>JAWA BARAT</t>
  </si>
  <si>
    <t>DEPOK</t>
  </si>
  <si>
    <t>BEKASI</t>
  </si>
  <si>
    <t>BANDUNG</t>
  </si>
  <si>
    <t>BANDUNG BARAT</t>
  </si>
  <si>
    <t>CIMAHI</t>
  </si>
  <si>
    <t>PURWAKARTA</t>
  </si>
  <si>
    <t>SUBANG</t>
  </si>
  <si>
    <t>KARAWANG</t>
  </si>
  <si>
    <t>SERANG</t>
  </si>
  <si>
    <t>PANDEGLANG</t>
  </si>
  <si>
    <t>LEBAK</t>
  </si>
  <si>
    <t>CILEGON</t>
  </si>
  <si>
    <t>SUKABUMI</t>
  </si>
  <si>
    <t>CIANJUR</t>
  </si>
  <si>
    <t>GARUT</t>
  </si>
  <si>
    <t>CIREBON</t>
  </si>
  <si>
    <t>INDRAMAYU</t>
  </si>
  <si>
    <t>SUMEDANG</t>
  </si>
  <si>
    <t>MAJALENGKA</t>
  </si>
  <si>
    <t>KUNINGAN</t>
  </si>
  <si>
    <t>TASIKMALAYA</t>
  </si>
  <si>
    <t>CIAMIS</t>
  </si>
  <si>
    <t>PANGANDARAN</t>
  </si>
  <si>
    <t>BANJAR</t>
  </si>
  <si>
    <t>SEMARANG</t>
  </si>
  <si>
    <t>JAWA TENGAH</t>
  </si>
  <si>
    <t>SALATIGA</t>
  </si>
  <si>
    <t>PEKALONGAN</t>
  </si>
  <si>
    <t>BATANG</t>
  </si>
  <si>
    <t>KENDAL</t>
  </si>
  <si>
    <t>TEGAL</t>
  </si>
  <si>
    <t>BREBES</t>
  </si>
  <si>
    <t>PEMALANG</t>
  </si>
  <si>
    <t>BANYUMAS</t>
  </si>
  <si>
    <t>CILACAP</t>
  </si>
  <si>
    <t>PURBALINGGA</t>
  </si>
  <si>
    <t>BANJARNEGARA</t>
  </si>
  <si>
    <t>PURWOREJO</t>
  </si>
  <si>
    <t>KEBUMEN</t>
  </si>
  <si>
    <t>MAGELANG</t>
  </si>
  <si>
    <t>TEMANGGUNG</t>
  </si>
  <si>
    <t>WONOSOBO</t>
  </si>
  <si>
    <t>SURAKARTA (SOLO)</t>
  </si>
  <si>
    <t>SUKOHARJO</t>
  </si>
  <si>
    <t>KARANGANYAR</t>
  </si>
  <si>
    <t>SRAGEN</t>
  </si>
  <si>
    <t>BOYOLALI</t>
  </si>
  <si>
    <t>KLATEN</t>
  </si>
  <si>
    <t>WONOGIRI</t>
  </si>
  <si>
    <t>GROBOGAN</t>
  </si>
  <si>
    <t>BLORA</t>
  </si>
  <si>
    <t>PATI</t>
  </si>
  <si>
    <t>REMBANG</t>
  </si>
  <si>
    <t>KUDUS</t>
  </si>
  <si>
    <t>JEPARA</t>
  </si>
  <si>
    <t>DEMAK</t>
  </si>
  <si>
    <t>MAKASSAR</t>
  </si>
  <si>
    <t>SULAWESI SELATAN</t>
  </si>
  <si>
    <t>GOWA</t>
  </si>
  <si>
    <t>BONE</t>
  </si>
  <si>
    <t>MAROS</t>
  </si>
  <si>
    <t>PANGKAJENE KEPULAUAN</t>
  </si>
  <si>
    <t>BARRU</t>
  </si>
  <si>
    <t>SOPPENG</t>
  </si>
  <si>
    <t>WAJO</t>
  </si>
  <si>
    <t>PAREPARE</t>
  </si>
  <si>
    <t>PINRANG</t>
  </si>
  <si>
    <t>SIDENRENG RAPPANG</t>
  </si>
  <si>
    <t>SINJAI</t>
  </si>
  <si>
    <t>ENREKANG</t>
  </si>
  <si>
    <t>TANA TORAJA</t>
  </si>
  <si>
    <t>TORAJA UTARA</t>
  </si>
  <si>
    <t>LUWU UTARA</t>
  </si>
  <si>
    <t>PALOPO</t>
  </si>
  <si>
    <t>LUWU</t>
  </si>
  <si>
    <t>LUWU TIMUR</t>
  </si>
  <si>
    <t>TAKALAR</t>
  </si>
  <si>
    <t>JENEPONTO</t>
  </si>
  <si>
    <t>BANTAENG</t>
  </si>
  <si>
    <t>BULUKUMBA</t>
  </si>
  <si>
    <t>SELAYAR (KEPULAUAN SELAYAR)</t>
  </si>
  <si>
    <t>PALEMBANG</t>
  </si>
  <si>
    <t>SUMATERA SELATAN</t>
  </si>
  <si>
    <t>OGAN KOMERING ILIR</t>
  </si>
  <si>
    <t>OGAN ILIR</t>
  </si>
  <si>
    <t>MUSI BANYUASIN</t>
  </si>
  <si>
    <t>MUSI RAWAS</t>
  </si>
  <si>
    <t>BANYUASIN</t>
  </si>
  <si>
    <t>PRABUMULIH</t>
  </si>
  <si>
    <t>MUARA ENIM</t>
  </si>
  <si>
    <t>LAHAT</t>
  </si>
  <si>
    <t>EMPAT LAWANG</t>
  </si>
  <si>
    <t>PAGAR ALAM</t>
  </si>
  <si>
    <t>LUBUKLINGGAU</t>
  </si>
  <si>
    <t>OGAN KOMERING ULU</t>
  </si>
  <si>
    <t>OGAN KOMERING ULU TIMUR</t>
  </si>
  <si>
    <t>OGAN KOMERING ULU SELATAN</t>
  </si>
  <si>
    <t>Target</t>
  </si>
  <si>
    <t>Bulan</t>
  </si>
  <si>
    <t>Tahun</t>
  </si>
  <si>
    <t>Populasi (2020)</t>
  </si>
  <si>
    <t>Jumlah Cabang</t>
  </si>
  <si>
    <t>Periode</t>
  </si>
  <si>
    <t>Pencapaian</t>
  </si>
  <si>
    <t>Row Labels</t>
  </si>
  <si>
    <t>Column Labels</t>
  </si>
  <si>
    <t>Provinsi</t>
  </si>
  <si>
    <t>Kompetitor</t>
  </si>
  <si>
    <t>(All)</t>
  </si>
  <si>
    <t>Aktual vs Target</t>
  </si>
  <si>
    <t>Sum of Aktual vs Target</t>
  </si>
  <si>
    <t>Capaian/bulan</t>
  </si>
  <si>
    <t>Jan-2021</t>
  </si>
  <si>
    <t>Feb-2021</t>
  </si>
  <si>
    <t>Mar-2021</t>
  </si>
  <si>
    <t>Apr-2021</t>
  </si>
  <si>
    <t>Mei-2021</t>
  </si>
  <si>
    <t>Jun-2021</t>
  </si>
  <si>
    <t>Jul-2021</t>
  </si>
  <si>
    <t>Agu-2021</t>
  </si>
  <si>
    <t>Sep-2021</t>
  </si>
  <si>
    <t>Okt-2021</t>
  </si>
  <si>
    <t>Nov-2021</t>
  </si>
  <si>
    <t>Des-2021</t>
  </si>
  <si>
    <t>Presentase</t>
  </si>
  <si>
    <t>Kompetitor.</t>
  </si>
  <si>
    <t>Penjualan.</t>
  </si>
  <si>
    <t>Capaian 12 bulan</t>
  </si>
  <si>
    <t>Jumlah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</si>
</sst>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5" x14ac:knownFonts="1">
    <font>
      <sz val="11"/>
      <color indexed="8"/>
      <name val="Calibri"/>
      <family val="2"/>
      <scheme val="minor"/>
    </font>
    <font>
      <sz val="11"/>
      <color theme="1"/>
      <name val="Calibri"/>
      <family val="2"/>
      <charset val="1"/>
      <scheme val="minor"/>
    </font>
    <font>
      <sz val="11"/>
      <color indexed="8"/>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C000"/>
        <bgColor indexed="64"/>
      </patternFill>
    </fill>
  </fills>
  <borders count="8">
    <border>
      <left/>
      <right/>
      <top/>
      <bottom/>
      <diagonal/>
    </border>
    <border>
      <left/>
      <right/>
      <top/>
      <bottom style="thin">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13">
    <xf numFmtId="0" fontId="0" fillId="0" borderId="0" xfId="0"/>
    <xf numFmtId="164" fontId="0" fillId="0" borderId="0" xfId="0" applyNumberFormat="1"/>
    <xf numFmtId="0" fontId="0" fillId="0" borderId="0" xfId="0" pivotButton="1"/>
    <xf numFmtId="164" fontId="0" fillId="0" borderId="0" xfId="0" applyNumberFormat="1" applyAlignment="1">
      <alignment horizontal="left"/>
    </xf>
    <xf numFmtId="9" fontId="0" fillId="0" borderId="0" xfId="1" applyFont="1"/>
    <xf numFmtId="0" fontId="3" fillId="2" borderId="1" xfId="0" applyFont="1" applyFill="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3" fillId="3" borderId="2" xfId="0" applyFont="1" applyFill="1" applyBorder="1" applyAlignment="1">
      <alignment horizontal="center"/>
    </xf>
    <xf numFmtId="0" fontId="3" fillId="3" borderId="3" xfId="0" applyFont="1" applyFill="1" applyBorder="1" applyAlignment="1">
      <alignment horizontal="center"/>
    </xf>
    <xf numFmtId="0" fontId="0" fillId="0" borderId="0" xfId="0" applyNumberFormat="1"/>
  </cellXfs>
  <cellStyles count="4">
    <cellStyle name="Normal" xfId="0" builtinId="0"/>
    <cellStyle name="Normal 2" xfId="2" xr:uid="{6572B08E-D408-4069-8A7D-A7EDF42556A4}"/>
    <cellStyle name="Percent" xfId="1" builtinId="5"/>
    <cellStyle name="Percent 2" xfId="3" xr:uid="{DA116E03-7E37-4C3E-B6B6-87CE8AABB42A}"/>
  </cellStyles>
  <dxfs count="7">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numFmt numFmtId="164" formatCode="mmm\-yyyy"/>
    </dxf>
    <dxf>
      <numFmt numFmtId="164" formatCode="mmm\-yyyy"/>
    </dxf>
    <dxf>
      <numFmt numFmtId="0" formatCode="General"/>
    </dxf>
  </dxfs>
  <tableStyles count="0" defaultTableStyle="TableStyleMedium2" defaultPivotStyle="PivotStyleLight16"/>
  <colors>
    <mruColors>
      <color rgb="FF05B2DC"/>
      <color rgb="FFF38375"/>
      <color rgb="FF632B30"/>
      <color rgb="FFEF6351"/>
      <color rgb="FF031A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FF0000"/>
            </a:solidFill>
            <a:ln>
              <a:noFill/>
            </a:ln>
            <a:effectLst/>
          </c:spPr>
          <c:invertIfNegative val="0"/>
          <c:cat>
            <c:numRef>
              <c:f>Trend!$A$42:$A$53</c:f>
              <c:numCache>
                <c:formatCode>mmm\-yyyy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Trend!$B$42:$B$53</c:f>
              <c:numCache>
                <c:formatCode>General</c:formatCode>
                <c:ptCount val="12"/>
                <c:pt idx="0">
                  <c:v>21</c:v>
                </c:pt>
                <c:pt idx="1">
                  <c:v>313</c:v>
                </c:pt>
                <c:pt idx="2">
                  <c:v>216</c:v>
                </c:pt>
                <c:pt idx="3">
                  <c:v>37</c:v>
                </c:pt>
                <c:pt idx="4">
                  <c:v>318</c:v>
                </c:pt>
                <c:pt idx="5">
                  <c:v>339</c:v>
                </c:pt>
                <c:pt idx="6">
                  <c:v>59</c:v>
                </c:pt>
                <c:pt idx="7">
                  <c:v>23</c:v>
                </c:pt>
                <c:pt idx="8">
                  <c:v>-423</c:v>
                </c:pt>
                <c:pt idx="9">
                  <c:v>-330</c:v>
                </c:pt>
                <c:pt idx="10">
                  <c:v>-575</c:v>
                </c:pt>
                <c:pt idx="11">
                  <c:v>-750</c:v>
                </c:pt>
              </c:numCache>
            </c:numRef>
          </c:val>
          <c:extLst>
            <c:ext xmlns:c16="http://schemas.microsoft.com/office/drawing/2014/chart" uri="{C3380CC4-5D6E-409C-BE32-E72D297353CC}">
              <c16:uniqueId val="{00000000-379F-4FC1-9808-B54B591B251B}"/>
            </c:ext>
          </c:extLst>
        </c:ser>
        <c:dLbls>
          <c:showLegendKey val="0"/>
          <c:showVal val="0"/>
          <c:showCatName val="0"/>
          <c:showSerName val="0"/>
          <c:showPercent val="0"/>
          <c:showBubbleSize val="0"/>
        </c:dLbls>
        <c:gapWidth val="219"/>
        <c:overlap val="-27"/>
        <c:axId val="50036351"/>
        <c:axId val="50035519"/>
      </c:barChart>
      <c:dateAx>
        <c:axId val="50036351"/>
        <c:scaling>
          <c:orientation val="minMax"/>
        </c:scaling>
        <c:delete val="0"/>
        <c:axPos val="b"/>
        <c:numFmt formatCode="mmm\-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0035519"/>
        <c:crosses val="autoZero"/>
        <c:auto val="1"/>
        <c:lblOffset val="100"/>
        <c:baseTimeUnit val="months"/>
      </c:dateAx>
      <c:valAx>
        <c:axId val="50035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003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[Tugas_ke_6_Aditya Nugraha Surya Saputra.xlsx]Trend!PivotTable18</c:name>
    <c:fmtId val="14"/>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Trend Penjualan</a:t>
            </a:r>
            <a:r>
              <a:rPr lang="en-US" sz="2400" b="1" baseline="0"/>
              <a:t> dan Pertumbuhan Kompetitor</a:t>
            </a:r>
            <a:endParaRPr lang="id-ID"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rgbClr val="F3837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5B2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28557941048736E-2"/>
          <c:y val="0.18952341164966835"/>
          <c:w val="0.6652150720368587"/>
          <c:h val="0.72128678551859216"/>
        </c:manualLayout>
      </c:layout>
      <c:lineChart>
        <c:grouping val="standard"/>
        <c:varyColors val="0"/>
        <c:ser>
          <c:idx val="0"/>
          <c:order val="0"/>
          <c:tx>
            <c:strRef>
              <c:f>Trend!$B$3</c:f>
              <c:strCache>
                <c:ptCount val="1"/>
                <c:pt idx="0">
                  <c:v>Penjualan.</c:v>
                </c:pt>
              </c:strCache>
            </c:strRef>
          </c:tx>
          <c:spPr>
            <a:ln w="28575" cap="rnd">
              <a:solidFill>
                <a:srgbClr val="F38375"/>
              </a:solidFill>
              <a:round/>
            </a:ln>
            <a:effectLst/>
          </c:spPr>
          <c:marker>
            <c:symbol val="none"/>
          </c:marker>
          <c:cat>
            <c:strRef>
              <c:f>Trend!$A$4:$A$15</c:f>
              <c:strCache>
                <c:ptCount val="12"/>
                <c:pt idx="0">
                  <c:v>Jan-2021</c:v>
                </c:pt>
                <c:pt idx="1">
                  <c:v>Feb-2021</c:v>
                </c:pt>
                <c:pt idx="2">
                  <c:v>Mar-2021</c:v>
                </c:pt>
                <c:pt idx="3">
                  <c:v>Apr-2021</c:v>
                </c:pt>
                <c:pt idx="4">
                  <c:v>Mei-2021</c:v>
                </c:pt>
                <c:pt idx="5">
                  <c:v>Jun-2021</c:v>
                </c:pt>
                <c:pt idx="6">
                  <c:v>Jul-2021</c:v>
                </c:pt>
                <c:pt idx="7">
                  <c:v>Agu-2021</c:v>
                </c:pt>
                <c:pt idx="8">
                  <c:v>Sep-2021</c:v>
                </c:pt>
                <c:pt idx="9">
                  <c:v>Okt-2021</c:v>
                </c:pt>
                <c:pt idx="10">
                  <c:v>Nov-2021</c:v>
                </c:pt>
                <c:pt idx="11">
                  <c:v>Des-2021</c:v>
                </c:pt>
              </c:strCache>
            </c:strRef>
          </c:cat>
          <c:val>
            <c:numRef>
              <c:f>Trend!$B$4:$B$15</c:f>
              <c:numCache>
                <c:formatCode>General</c:formatCode>
                <c:ptCount val="12"/>
                <c:pt idx="0">
                  <c:v>64126</c:v>
                </c:pt>
                <c:pt idx="1">
                  <c:v>69713</c:v>
                </c:pt>
                <c:pt idx="2">
                  <c:v>70310</c:v>
                </c:pt>
                <c:pt idx="3">
                  <c:v>68987</c:v>
                </c:pt>
                <c:pt idx="4">
                  <c:v>70736</c:v>
                </c:pt>
                <c:pt idx="5">
                  <c:v>69873</c:v>
                </c:pt>
                <c:pt idx="6">
                  <c:v>70841</c:v>
                </c:pt>
                <c:pt idx="7">
                  <c:v>69962</c:v>
                </c:pt>
                <c:pt idx="8">
                  <c:v>68887</c:v>
                </c:pt>
                <c:pt idx="9">
                  <c:v>69646</c:v>
                </c:pt>
                <c:pt idx="10">
                  <c:v>69795</c:v>
                </c:pt>
                <c:pt idx="11">
                  <c:v>68996</c:v>
                </c:pt>
              </c:numCache>
            </c:numRef>
          </c:val>
          <c:smooth val="0"/>
          <c:extLst>
            <c:ext xmlns:c16="http://schemas.microsoft.com/office/drawing/2014/chart" uri="{C3380CC4-5D6E-409C-BE32-E72D297353CC}">
              <c16:uniqueId val="{00000000-3782-41E3-987E-842A8C047086}"/>
            </c:ext>
          </c:extLst>
        </c:ser>
        <c:dLbls>
          <c:showLegendKey val="0"/>
          <c:showVal val="0"/>
          <c:showCatName val="0"/>
          <c:showSerName val="0"/>
          <c:showPercent val="0"/>
          <c:showBubbleSize val="0"/>
        </c:dLbls>
        <c:marker val="1"/>
        <c:smooth val="0"/>
        <c:axId val="1186238431"/>
        <c:axId val="1186240927"/>
      </c:lineChart>
      <c:lineChart>
        <c:grouping val="standard"/>
        <c:varyColors val="0"/>
        <c:ser>
          <c:idx val="1"/>
          <c:order val="1"/>
          <c:tx>
            <c:strRef>
              <c:f>Trend!$C$3</c:f>
              <c:strCache>
                <c:ptCount val="1"/>
                <c:pt idx="0">
                  <c:v>Kompetitor.</c:v>
                </c:pt>
              </c:strCache>
            </c:strRef>
          </c:tx>
          <c:spPr>
            <a:ln w="28575" cap="rnd">
              <a:solidFill>
                <a:srgbClr val="05B2DC"/>
              </a:solidFill>
              <a:round/>
            </a:ln>
            <a:effectLst/>
          </c:spPr>
          <c:marker>
            <c:symbol val="none"/>
          </c:marker>
          <c:cat>
            <c:strRef>
              <c:f>Trend!$A$4:$A$15</c:f>
              <c:strCache>
                <c:ptCount val="12"/>
                <c:pt idx="0">
                  <c:v>Jan-2021</c:v>
                </c:pt>
                <c:pt idx="1">
                  <c:v>Feb-2021</c:v>
                </c:pt>
                <c:pt idx="2">
                  <c:v>Mar-2021</c:v>
                </c:pt>
                <c:pt idx="3">
                  <c:v>Apr-2021</c:v>
                </c:pt>
                <c:pt idx="4">
                  <c:v>Mei-2021</c:v>
                </c:pt>
                <c:pt idx="5">
                  <c:v>Jun-2021</c:v>
                </c:pt>
                <c:pt idx="6">
                  <c:v>Jul-2021</c:v>
                </c:pt>
                <c:pt idx="7">
                  <c:v>Agu-2021</c:v>
                </c:pt>
                <c:pt idx="8">
                  <c:v>Sep-2021</c:v>
                </c:pt>
                <c:pt idx="9">
                  <c:v>Okt-2021</c:v>
                </c:pt>
                <c:pt idx="10">
                  <c:v>Nov-2021</c:v>
                </c:pt>
                <c:pt idx="11">
                  <c:v>Des-2021</c:v>
                </c:pt>
              </c:strCache>
            </c:strRef>
          </c:cat>
          <c:val>
            <c:numRef>
              <c:f>Trend!$C$4:$C$15</c:f>
              <c:numCache>
                <c:formatCode>General</c:formatCode>
                <c:ptCount val="12"/>
                <c:pt idx="0">
                  <c:v>19815</c:v>
                </c:pt>
                <c:pt idx="1">
                  <c:v>20122</c:v>
                </c:pt>
                <c:pt idx="2">
                  <c:v>20436</c:v>
                </c:pt>
                <c:pt idx="3">
                  <c:v>20748</c:v>
                </c:pt>
                <c:pt idx="4">
                  <c:v>21069</c:v>
                </c:pt>
                <c:pt idx="5">
                  <c:v>21359</c:v>
                </c:pt>
                <c:pt idx="6">
                  <c:v>21692</c:v>
                </c:pt>
                <c:pt idx="7">
                  <c:v>21923</c:v>
                </c:pt>
                <c:pt idx="8">
                  <c:v>22244</c:v>
                </c:pt>
                <c:pt idx="9">
                  <c:v>22572</c:v>
                </c:pt>
                <c:pt idx="10">
                  <c:v>22847</c:v>
                </c:pt>
                <c:pt idx="11">
                  <c:v>23129</c:v>
                </c:pt>
              </c:numCache>
            </c:numRef>
          </c:val>
          <c:smooth val="0"/>
          <c:extLst>
            <c:ext xmlns:c16="http://schemas.microsoft.com/office/drawing/2014/chart" uri="{C3380CC4-5D6E-409C-BE32-E72D297353CC}">
              <c16:uniqueId val="{00000001-3782-41E3-987E-842A8C047086}"/>
            </c:ext>
          </c:extLst>
        </c:ser>
        <c:dLbls>
          <c:showLegendKey val="0"/>
          <c:showVal val="0"/>
          <c:showCatName val="0"/>
          <c:showSerName val="0"/>
          <c:showPercent val="0"/>
          <c:showBubbleSize val="0"/>
        </c:dLbls>
        <c:marker val="1"/>
        <c:smooth val="0"/>
        <c:axId val="1186920063"/>
        <c:axId val="1186919647"/>
      </c:lineChart>
      <c:catAx>
        <c:axId val="118623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86240927"/>
        <c:crosses val="autoZero"/>
        <c:auto val="1"/>
        <c:lblAlgn val="ctr"/>
        <c:lblOffset val="100"/>
        <c:noMultiLvlLbl val="0"/>
      </c:catAx>
      <c:valAx>
        <c:axId val="11862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id-ID"/>
          </a:p>
        </c:txPr>
        <c:crossAx val="1186238431"/>
        <c:crosses val="autoZero"/>
        <c:crossBetween val="between"/>
      </c:valAx>
      <c:valAx>
        <c:axId val="11869196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id-ID"/>
          </a:p>
        </c:txPr>
        <c:crossAx val="1186920063"/>
        <c:crosses val="max"/>
        <c:crossBetween val="between"/>
      </c:valAx>
      <c:catAx>
        <c:axId val="1186920063"/>
        <c:scaling>
          <c:orientation val="minMax"/>
        </c:scaling>
        <c:delete val="1"/>
        <c:axPos val="b"/>
        <c:numFmt formatCode="General" sourceLinked="1"/>
        <c:majorTickMark val="out"/>
        <c:minorTickMark val="none"/>
        <c:tickLblPos val="nextTo"/>
        <c:crossAx val="1186919647"/>
        <c:crosses val="autoZero"/>
        <c:auto val="1"/>
        <c:lblAlgn val="ctr"/>
        <c:lblOffset val="100"/>
        <c:noMultiLvlLbl val="0"/>
      </c:catAx>
      <c:spPr>
        <a:noFill/>
        <a:ln>
          <a:noFill/>
        </a:ln>
        <a:effectLst/>
      </c:spPr>
    </c:plotArea>
    <c:legend>
      <c:legendPos val="r"/>
      <c:layout>
        <c:manualLayout>
          <c:xMode val="edge"/>
          <c:yMode val="edge"/>
          <c:x val="0.7870649936743519"/>
          <c:y val="0.84706790543915578"/>
          <c:w val="0.13304136218584187"/>
          <c:h val="0.1529320945608442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Pencapaian Penjualan</a:t>
            </a:r>
            <a:r>
              <a:rPr lang="en-US" baseline="0"/>
              <a:t> 12 </a:t>
            </a:r>
            <a:r>
              <a:rPr lang="id-ID"/>
              <a:t>Bulan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'Spasial Map'!$F$25</c:f>
              <c:strCache>
                <c:ptCount val="1"/>
                <c:pt idx="0">
                  <c:v>Jumlah</c:v>
                </c:pt>
              </c:strCache>
            </c:strRef>
          </c:tx>
          <c:spPr>
            <a:solidFill>
              <a:schemeClr val="bg1">
                <a:lumMod val="85000"/>
              </a:schemeClr>
            </a:solidFill>
            <a:ln>
              <a:noFill/>
            </a:ln>
            <a:effectLst/>
          </c:spPr>
          <c:invertIfNegative val="0"/>
          <c:dPt>
            <c:idx val="6"/>
            <c:invertIfNegative val="0"/>
            <c:bubble3D val="0"/>
            <c:spPr>
              <a:solidFill>
                <a:srgbClr val="FF0000"/>
              </a:solidFill>
              <a:ln>
                <a:noFill/>
              </a:ln>
              <a:effectLst/>
            </c:spPr>
            <c:extLst>
              <c:ext xmlns:c16="http://schemas.microsoft.com/office/drawing/2014/chart" uri="{C3380CC4-5D6E-409C-BE32-E72D297353CC}">
                <c16:uniqueId val="{00000002-6016-40B7-BE13-792023EC2BFE}"/>
              </c:ext>
            </c:extLst>
          </c:dPt>
          <c:cat>
            <c:strRef>
              <c:f>'Spasial Map'!$E$26:$E$32</c:f>
              <c:strCache>
                <c:ptCount val="7"/>
                <c:pt idx="0">
                  <c:v>BANTEN</c:v>
                </c:pt>
                <c:pt idx="1">
                  <c:v>DKI JAKARTA</c:v>
                </c:pt>
                <c:pt idx="2">
                  <c:v>JAWA BARAT</c:v>
                </c:pt>
                <c:pt idx="3">
                  <c:v>JAWA TENGAH</c:v>
                </c:pt>
                <c:pt idx="4">
                  <c:v>JAWA TIMUR</c:v>
                </c:pt>
                <c:pt idx="5">
                  <c:v>SUMATERA SELATAN</c:v>
                </c:pt>
                <c:pt idx="6">
                  <c:v>SULAWESI SELATAN</c:v>
                </c:pt>
              </c:strCache>
            </c:strRef>
          </c:cat>
          <c:val>
            <c:numRef>
              <c:f>'Spasial Map'!$F$26:$F$32</c:f>
              <c:numCache>
                <c:formatCode>General</c:formatCode>
                <c:ptCount val="7"/>
                <c:pt idx="0">
                  <c:v>2</c:v>
                </c:pt>
                <c:pt idx="1">
                  <c:v>2</c:v>
                </c:pt>
                <c:pt idx="2">
                  <c:v>1</c:v>
                </c:pt>
                <c:pt idx="3">
                  <c:v>3</c:v>
                </c:pt>
                <c:pt idx="4">
                  <c:v>4</c:v>
                </c:pt>
                <c:pt idx="5">
                  <c:v>3</c:v>
                </c:pt>
                <c:pt idx="6">
                  <c:v>6</c:v>
                </c:pt>
              </c:numCache>
            </c:numRef>
          </c:val>
          <c:extLst>
            <c:ext xmlns:c16="http://schemas.microsoft.com/office/drawing/2014/chart" uri="{C3380CC4-5D6E-409C-BE32-E72D297353CC}">
              <c16:uniqueId val="{00000000-6016-40B7-BE13-792023EC2BFE}"/>
            </c:ext>
          </c:extLst>
        </c:ser>
        <c:dLbls>
          <c:showLegendKey val="0"/>
          <c:showVal val="0"/>
          <c:showCatName val="0"/>
          <c:showSerName val="0"/>
          <c:showPercent val="0"/>
          <c:showBubbleSize val="0"/>
        </c:dLbls>
        <c:gapWidth val="182"/>
        <c:axId val="701901391"/>
        <c:axId val="701900143"/>
      </c:barChart>
      <c:catAx>
        <c:axId val="70190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01900143"/>
        <c:crosses val="autoZero"/>
        <c:auto val="1"/>
        <c:lblAlgn val="ctr"/>
        <c:lblOffset val="100"/>
        <c:noMultiLvlLbl val="0"/>
      </c:catAx>
      <c:valAx>
        <c:axId val="701900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01901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Sebaran Capaian Penjualan/bulan Daerah Tingkat 2 di Sulawesi Selatan</a:t>
            </a:r>
            <a:endParaRPr lang="id-ID">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'Spasial Map'!$S$24</c:f>
              <c:strCache>
                <c:ptCount val="1"/>
                <c:pt idx="0">
                  <c:v>Capaian/bulan</c:v>
                </c:pt>
              </c:strCache>
            </c:strRef>
          </c:tx>
          <c:spPr>
            <a:solidFill>
              <a:schemeClr val="bg1">
                <a:lumMod val="8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4AC2-4A6B-B29F-FE37DE6238D9}"/>
              </c:ext>
            </c:extLst>
          </c:dPt>
          <c:dPt>
            <c:idx val="1"/>
            <c:invertIfNegative val="0"/>
            <c:bubble3D val="0"/>
            <c:spPr>
              <a:solidFill>
                <a:srgbClr val="FF0000"/>
              </a:solidFill>
              <a:ln>
                <a:noFill/>
              </a:ln>
              <a:effectLst/>
            </c:spPr>
            <c:extLst>
              <c:ext xmlns:c16="http://schemas.microsoft.com/office/drawing/2014/chart" uri="{C3380CC4-5D6E-409C-BE32-E72D297353CC}">
                <c16:uniqueId val="{00000003-4AC2-4A6B-B29F-FE37DE6238D9}"/>
              </c:ext>
            </c:extLst>
          </c:dPt>
          <c:dPt>
            <c:idx val="2"/>
            <c:invertIfNegative val="0"/>
            <c:bubble3D val="0"/>
            <c:spPr>
              <a:solidFill>
                <a:srgbClr val="FF0000"/>
              </a:solidFill>
              <a:ln>
                <a:noFill/>
              </a:ln>
              <a:effectLst/>
            </c:spPr>
            <c:extLst>
              <c:ext xmlns:c16="http://schemas.microsoft.com/office/drawing/2014/chart" uri="{C3380CC4-5D6E-409C-BE32-E72D297353CC}">
                <c16:uniqueId val="{00000005-4AC2-4A6B-B29F-FE37DE6238D9}"/>
              </c:ext>
            </c:extLst>
          </c:dPt>
          <c:dPt>
            <c:idx val="3"/>
            <c:invertIfNegative val="0"/>
            <c:bubble3D val="0"/>
            <c:spPr>
              <a:solidFill>
                <a:srgbClr val="FF0000"/>
              </a:solidFill>
              <a:ln>
                <a:noFill/>
              </a:ln>
              <a:effectLst/>
            </c:spPr>
            <c:extLst>
              <c:ext xmlns:c16="http://schemas.microsoft.com/office/drawing/2014/chart" uri="{C3380CC4-5D6E-409C-BE32-E72D297353CC}">
                <c16:uniqueId val="{00000007-4AC2-4A6B-B29F-FE37DE6238D9}"/>
              </c:ext>
            </c:extLst>
          </c:dPt>
          <c:dPt>
            <c:idx val="4"/>
            <c:invertIfNegative val="0"/>
            <c:bubble3D val="0"/>
            <c:spPr>
              <a:solidFill>
                <a:srgbClr val="FF0000"/>
              </a:solidFill>
              <a:ln>
                <a:noFill/>
              </a:ln>
              <a:effectLst/>
            </c:spPr>
            <c:extLst>
              <c:ext xmlns:c16="http://schemas.microsoft.com/office/drawing/2014/chart" uri="{C3380CC4-5D6E-409C-BE32-E72D297353CC}">
                <c16:uniqueId val="{00000009-4AC2-4A6B-B29F-FE37DE6238D9}"/>
              </c:ext>
            </c:extLst>
          </c:dPt>
          <c:dPt>
            <c:idx val="5"/>
            <c:invertIfNegative val="0"/>
            <c:bubble3D val="0"/>
            <c:spPr>
              <a:solidFill>
                <a:srgbClr val="FF0000"/>
              </a:solidFill>
              <a:ln>
                <a:noFill/>
              </a:ln>
              <a:effectLst/>
            </c:spPr>
            <c:extLst>
              <c:ext xmlns:c16="http://schemas.microsoft.com/office/drawing/2014/chart" uri="{C3380CC4-5D6E-409C-BE32-E72D297353CC}">
                <c16:uniqueId val="{0000000B-4AC2-4A6B-B29F-FE37DE6238D9}"/>
              </c:ext>
            </c:extLst>
          </c:dPt>
          <c:cat>
            <c:strRef>
              <c:extLst>
                <c:ext xmlns:c15="http://schemas.microsoft.com/office/drawing/2012/chart" uri="{02D57815-91ED-43cb-92C2-25804820EDAC}">
                  <c15:fullRef>
                    <c15:sqref>'Spasial Map'!$Q$25:$R$48</c15:sqref>
                  </c15:fullRef>
                  <c15:levelRef>
                    <c15:sqref>'Spasial Map'!$R$25:$R$48</c15:sqref>
                  </c15:levelRef>
                </c:ext>
              </c:extLst>
              <c:f>'Spasial Map'!$R$25:$R$48</c:f>
              <c:strCache>
                <c:ptCount val="24"/>
                <c:pt idx="0">
                  <c:v>ENREKANG</c:v>
                </c:pt>
                <c:pt idx="1">
                  <c:v>JENEPONTO</c:v>
                </c:pt>
                <c:pt idx="2">
                  <c:v>PINRANG</c:v>
                </c:pt>
                <c:pt idx="3">
                  <c:v>SIDENRENG RAPPANG</c:v>
                </c:pt>
                <c:pt idx="4">
                  <c:v>SOPPENG</c:v>
                </c:pt>
                <c:pt idx="5">
                  <c:v>WAJO</c:v>
                </c:pt>
                <c:pt idx="6">
                  <c:v>GOWA</c:v>
                </c:pt>
                <c:pt idx="7">
                  <c:v>SELAYAR (KEPULAUAN SELAYAR)</c:v>
                </c:pt>
                <c:pt idx="8">
                  <c:v>SINJAI</c:v>
                </c:pt>
                <c:pt idx="9">
                  <c:v>TORAJA UTARA</c:v>
                </c:pt>
                <c:pt idx="10">
                  <c:v>LUWU</c:v>
                </c:pt>
                <c:pt idx="11">
                  <c:v>LUWU UTARA</c:v>
                </c:pt>
                <c:pt idx="12">
                  <c:v>PALOPO</c:v>
                </c:pt>
                <c:pt idx="13">
                  <c:v>BANTAENG</c:v>
                </c:pt>
                <c:pt idx="14">
                  <c:v>TANA TORAJA</c:v>
                </c:pt>
                <c:pt idx="15">
                  <c:v>BONE</c:v>
                </c:pt>
                <c:pt idx="16">
                  <c:v>BARRU</c:v>
                </c:pt>
                <c:pt idx="17">
                  <c:v>LUWU TIMUR</c:v>
                </c:pt>
                <c:pt idx="18">
                  <c:v>PANGKAJENE KEPULAUAN</c:v>
                </c:pt>
                <c:pt idx="19">
                  <c:v>MAROS</c:v>
                </c:pt>
                <c:pt idx="20">
                  <c:v>MAKASSAR</c:v>
                </c:pt>
                <c:pt idx="21">
                  <c:v>PAREPARE</c:v>
                </c:pt>
                <c:pt idx="22">
                  <c:v>BULUKUMBA</c:v>
                </c:pt>
                <c:pt idx="23">
                  <c:v>TAKALAR</c:v>
                </c:pt>
              </c:strCache>
            </c:strRef>
          </c:cat>
          <c:val>
            <c:numRef>
              <c:f>'Spasial Map'!$S$25:$S$48</c:f>
              <c:numCache>
                <c:formatCode>General</c:formatCode>
                <c:ptCount val="24"/>
                <c:pt idx="0">
                  <c:v>12</c:v>
                </c:pt>
                <c:pt idx="1">
                  <c:v>12</c:v>
                </c:pt>
                <c:pt idx="2">
                  <c:v>12</c:v>
                </c:pt>
                <c:pt idx="3">
                  <c:v>12</c:v>
                </c:pt>
                <c:pt idx="4">
                  <c:v>12</c:v>
                </c:pt>
                <c:pt idx="5">
                  <c:v>12</c:v>
                </c:pt>
                <c:pt idx="6">
                  <c:v>11</c:v>
                </c:pt>
                <c:pt idx="7">
                  <c:v>11</c:v>
                </c:pt>
                <c:pt idx="8">
                  <c:v>11</c:v>
                </c:pt>
                <c:pt idx="9">
                  <c:v>11</c:v>
                </c:pt>
                <c:pt idx="10">
                  <c:v>10</c:v>
                </c:pt>
                <c:pt idx="11">
                  <c:v>9</c:v>
                </c:pt>
                <c:pt idx="12">
                  <c:v>8</c:v>
                </c:pt>
                <c:pt idx="13">
                  <c:v>7</c:v>
                </c:pt>
                <c:pt idx="14">
                  <c:v>7</c:v>
                </c:pt>
                <c:pt idx="15">
                  <c:v>6</c:v>
                </c:pt>
                <c:pt idx="16">
                  <c:v>5</c:v>
                </c:pt>
                <c:pt idx="17">
                  <c:v>5</c:v>
                </c:pt>
                <c:pt idx="18">
                  <c:v>5</c:v>
                </c:pt>
                <c:pt idx="19">
                  <c:v>3</c:v>
                </c:pt>
                <c:pt idx="20">
                  <c:v>2</c:v>
                </c:pt>
                <c:pt idx="21">
                  <c:v>2</c:v>
                </c:pt>
                <c:pt idx="22">
                  <c:v>1</c:v>
                </c:pt>
                <c:pt idx="23">
                  <c:v>1</c:v>
                </c:pt>
              </c:numCache>
            </c:numRef>
          </c:val>
          <c:extLst>
            <c:ext xmlns:c16="http://schemas.microsoft.com/office/drawing/2014/chart" uri="{C3380CC4-5D6E-409C-BE32-E72D297353CC}">
              <c16:uniqueId val="{0000000C-4AC2-4A6B-B29F-FE37DE6238D9}"/>
            </c:ext>
          </c:extLst>
        </c:ser>
        <c:dLbls>
          <c:showLegendKey val="0"/>
          <c:showVal val="0"/>
          <c:showCatName val="0"/>
          <c:showSerName val="0"/>
          <c:showPercent val="0"/>
          <c:showBubbleSize val="0"/>
        </c:dLbls>
        <c:gapWidth val="182"/>
        <c:axId val="1356663439"/>
        <c:axId val="1356662191"/>
      </c:barChart>
      <c:catAx>
        <c:axId val="135666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6662191"/>
        <c:crosses val="autoZero"/>
        <c:auto val="1"/>
        <c:lblAlgn val="ctr"/>
        <c:lblOffset val="100"/>
        <c:noMultiLvlLbl val="0"/>
      </c:catAx>
      <c:valAx>
        <c:axId val="1356662191"/>
        <c:scaling>
          <c:orientation val="minMax"/>
          <c:max val="1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56663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Sebaran Capaian Penjualan/bulan Daerah Tingkat 2 di seluruh Provinsi di Indonesia</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 lastClr="FFFFFF">
                  <a:lumMod val="95000"/>
                </a:sysClr>
              </a:solidFill>
              <a:latin typeface="Calibri" panose="020F0502020204030204"/>
            </a:rPr>
            <a:t>Sebaran Capaian Penjualan/bulan Daerah Tingkat 2 di seluruh Provinsi di Indonesia</a:t>
          </a:r>
        </a:p>
      </cx:txPr>
    </cx:title>
    <cx:plotArea>
      <cx:plotAreaRegion>
        <cx:series layoutId="regionMap" uniqueId="{D1041677-076A-4E58-B129-33B918EE03AD}">
          <cx:tx>
            <cx:txData>
              <cx:f>_xlchart.v5.2</cx:f>
              <cx:v>Capaian/bulan</cx:v>
            </cx:txData>
          </cx:tx>
          <cx:dataId val="0"/>
          <cx:layoutPr>
            <cx:geography cultureLanguage="en-US" cultureRegion="ID" attribution="Powered by Bing">
              <cx:geoCache provider="{E9337A44-BEBE-4D9F-B70C-5C5E7DAFC167}">
                <cx:binary>5H1pc+LItu1fcfjTvREPWvNw4tSNQAMztouh3dVfCKpMS0IjGpDEr78rjakyKRmbhhN9zevoU33K
kAnWytzzXvvfP4p//fCWi/im8L0g+deP4sutnabRv377LflhL/1F0vSdH3GYhH+lzR+h/1v411/O
j+VvT/EidwLrN45hhd9+2Is4XRa3//Nv7GYtw2H4Y5E6YfA1W8bleJlkXpocea32pZvFk+8EhpOk
sfMjZb/caq27qXl3e/hz7svtQ+vOMDvD1l3n9mYZpE5aTsto+eX2YD13e/Mb/TGVr3Tj4Vun2RMW
N6SmqEiKwLKMJLCCrArq7Y0XBtbL6ywjNmVJVUQWbxJlhmf3H3638LH+YRE8LS1vEVg346W1DH6U
+9drv9zzV1s8PcXLJMEv+Pzf+k0Ofis8lEWQLoOah1Lz+T/CLEgJHhag+XLbC57CYJk4i9sbJwn1
3Yt6SH77nvH8uH47RPN//k39AA+Q+skrwOmn/d5Lh7gC737rsXUDxDutbvX3G7TGALx19601Pvpg
T0RdbkqsxMs8I3Esz8uKClhfo86yTYYTWZ7lOFFURFXYf/gO9cEiBuKLoMR1+vuw1+5C4a7jpMcL
76a/2AC/gxdxJWp3uCb4H8xR69I3Xm4yvCQLkiorsqjKkigdYs+oTV4VWYYXREFUVIXC/gGy8tz7
XtniANgvt8dRr36DTwb5ZDZsPZqT3s3EHLamrRpZ3zfvzIf7u+n9/t7VStMTL73YFCVZVliVE4k2
YyncWbWJMyGzIk4FJ8s8hXt/GSyjMEjDM258zR4U8pMwS+2bSeYtcojs6o2v2eGTgb8T973RDAL9
4JeHPIOkf+xdEnK5KfAqxzAKYBd4Htr88K5DzuOaSyxA5zhIApgPO9NiJ+fvLBg/Z+BNrT/4db/c
moskfUOwUws/GcTGoHfTb0F1T1tVjF9euJnujsAlLTnoao5TYcJBfLMyS1tyUlNlGIFTcMdVmZNw
/V9j3V+4MG4XN1PHz+L9S7Vip96Io9ZTWL+8WvM4Dj/2kyH9lq0+MYnZdvQpnii8pSbHMaKksApu
s8BxCnWTGanJCrjs5LoTpU1J78mSWGxnXGV6Awrft+xzetknw/eobQ7wv81GrcklYYbAFkWG3FMo
YUUVRcowh3HGyqIgS4wscCwMuP2H7wQ2YCgz+LJnAF3dgoL6uHFWXf7JIP+Q8J5N4ZftH32tkDz5
erOAm2cYlVVEWWUZaOLXDhmutyJBrAuCJPI8x/D7D39R1GEMs+mnkD2iVOqF993hegrxn/se/JzY
K4fLPhnSRy/3wNRmIxKGOfIsT8QYTjfusypyvMQxEoNbTGEMA5yVeaK5VZlBrGX/4S9O9/J75i+D
M672gN7hAM/33K7K6k8G9wSyegq9fPOm13WPQMtNb9iDZX451PkmAzzxj8KoMLFZnkZdaArQ6QzP
i5KKP2C1vTbL7hFmuel5zjmBlpo9KOQnL26Xv0C0pWqk1WzwycB/y1CD9915ttV+nYrLQS81eYaV
FYbjeEWQBF6s2my457yKYAyj8rQun8Jg21ltkyUCtgtEP498tXq5XrMHhfxbhlvNyk8G+VHxPkVg
7a7TmV3WSJebnIhgKuKlkshwkkIDzjJNFqcAIRiZ4ViBDq1NERcLLCs7y1Cv24TC/LgFV7fBNUGv
De8va7shoCojmK4ouOdwqyXadiNBFkWWyL8kAkPU/msJr3lhvDhDq1PrT8KaWvvJYH5XqO8f9IUs
dLhcCJozqgQXHJKdst6QSWMV5EoUiecUlqM8s1/y9O8nTGr2oNB+X5r//PRPhvVRaT5qdRBJv7Qs
FxmWlQQVWTBZFtTKrWaanCDJCLTxjEoyo/vDtrPWRwsLWvssSV7dgkL7uByvLr8myLWxqZkXDr3A
KZOQF0H4BXE0hgRID1xwpalyKs8RRx15U+p+a/Hy+/KsuAu1wUlY05/+GZHWEFKZVn0PkgF/vPDd
RjAVshp+mSTDFVcElYZabvIir7Ic/hTZSlqEpJ3z8+52dQsK78flm8mR6tpPBvf7+U/t/s7cy9NL
KG8BqU0RxpnCIDMiwN+ilDcHw5xTJFRD1DhiGspHzrHPDpZTME/eyXcefvYnw/kt+0zvDc3O/UVj
a2ITARakMlGohOwHq5Ls9YHwlkgYhkfmW5R4hM+p5JfueEsr/Dse9s+VFLBvWWI/338lWA5NrTW4
5FWVmihEwz+KiNCIAryqSHIwuCRhl+filf2H7+yu4fL7wj3jtlLrP4gqteqTYXvUtp7MBvfd1rh/
0VIUhMIV2FqIjqkqrGwOxvPr24o4CS6zonKczCGdzVFlCZPMDVGJuTqnFKVmDwrr49Z1zfpPhvqH
El0Pswkxyo4EHk9MgiBNDecYepa40AzKUmoSXTyuvoiAioDjQQVLfoHyXK1w9JvVh0QrO1Cwv5ns
qiy8JrwH5gOK0mbIf6B0oafNjj5YAvk/VhCLirmLp+UUCUVxKvKvgspLInUiIYzwsiohI4/Ij0or
nAFi8+dl5agNqPP469jVVsBSiz/ZmXzWPG84fnqvNepd2MPnUemG4kdB/qlXXqsdRkH1BerkWE4W
UAzPVIzEhe+c4+LrzuEGFNJHXD565VXBPGp1L1r0iFIJRRKQh0E1BaMKSL4dWheM3BQFHioGhY9I
xtOlUrrjL2znqAB8Q7O8LDwF1t1HfTI4P2Q5vNzqi1oOqH1hYDAi/v7SlHBwe6WmLCicwvOKxPG4
43sId47By+36u2bD4XIK4jdthsNV1wjzz2KKSwINs59HKSsLIGUoZrpiAhec2I8qvMTnVMsh0C9g
3Pz9rHllh4/CXVn4yRA/po4NNCRc2NHnYU9JEpJmxCMQSeULdZ8VViKFyrWdZwa6Edw98rUxwnop
/bKOgvSI7n1ZcEVQ6j0kTy4bf0PURlJxYRkJJUzCzmU/AJOYVih+Q/hNVGvcOgfZj/Cc2jad3uHj
AFeWXhHUmjloTS5sXXEsqWJEYRPaQkWkPqlrKyOUjjYDVDnW5cG1pbtInDMCdPQGH8eZXnlFMMNX
uuuTjqLLaWHAyBOg0RKM2jWiaqs4o3UYdegKh3pl0k22+/CduQWPJVhl51QtVnb4ONKVpVcENZIq
BsrWbv4D9rWCujV4TCojoBFcrXpNOAUoTpcYAbWstHmNfMcTKVzTkBtN90fhBLVMrf841tTCK0J6
Csk9IP2/3y7aagDvl3R/wo1CfuWlUolS1SycZhXvQs60ppApcVzSAlyeU7Q2hRKo7PJx0GuXXxH0
ndZ4dtGwOyloUJH4ZpV9/UpFmkOfo3nwORtTud2dRZylZyhtav3HgaYWXhHEyKu10GJyUduMVKLy
HPp8OfRw8+gEpcoc0EWEgnOUQiDzwnOw0faCeqezkdNaoMfkHOususXHsa6uvSK4H2bjx31L8OWM
NNScokeQ9PTzEhIUIlOjtBEyQ9kxyhgZFKceAv6QxflL/+3PutAjX67eoa7b5OOg162+IthHrX5r
CG6XwUVVOAmAgcuBYVheeKZqoGskFNKIIKNOQkD8pFK/NlqsFt4ysNxzNHjdJh+HvW71Z4T9Ld6e
CfpLxheuWkR3iYyAGGJmKEsk1C2U541EJTQ83oK4aU1eY4Lukvi8qsXqFhTix5OV1eXXBPnj/d19
pze+sEJHOz8cLvT7qzISG0oVcnQWIqbGcshcsjKl0B/DILSc+ByFXt3iJMiryz8j5G9kqNFRahoX
vuQQ7YiRogAdNQcC6hkrbSZyE/WNYG3CTSc9wrDwXoddJmgRfjrzkle2oBA/EiuvfvxnhPstoU5u
+OReu3AlHIiYINFlxFJF0l6EvoIDb1wFa4vM/XLcDvEm9ysJv59TCVfdgsL7uFCvLr8myAczY3bR
GhR4YMBT4uBoo8WE1B8c4k1KHxGEI9Ydi1ZCOqw6yJ6yc0pQqPUnIU2t/YwwvyHIX2Kq+6tVG7Y8
uc4RaS60AiJ3CYFOImmHOKMIReJx8TkJvD5VOf4S1Tz6jerdsZ8rKWyPSO2fS64I0skMoHaOPr+T
EUXDNqFoIZi+dG8fSGq5SYIqu2wIfC6qQWySfT9XLx9u8HF86Y++IpgHs7se4Ue9JNCIohGGTHTo
wxBD9YFKq2SlibwnYW2QGXQLVkV0AMJgsHb8/ZDKIKO3+DjY1bWfDO73eVpGM3Bn4np/myFDclHo
uSZuNioDVQmsHAigIl52cMUF0vMLbgeEUMHZIlO9J6MMmW0I0zJDduMc/N/aiDoFk+OsLW/t8snO
w9HuFJyCfmt8ZyJhctEIG8mXkG5+GeFVtI2Bl4k6CeBqEkHUBN8cxS54514A7SLpOASrRRwsLURc
zpAD9dtQp+C4eV6/xTUdgQeUuAzv/wNKgLAtyoSvQ1DQBkx1BYCID63DMNPREC5X2XIfUOZCJMdZ
aqBuk5PAr9vgqqCfjbXWEAZA59KXHwXEoOlBMfEzKRfdHq42BSTQoPtBkl0tZkNK4/vCgw1gnXP3
a3c5Df267/EZ4X/Da8NABFh+Bomz76XvJTw3QtMHqa6gBAbc+LD36ZwaShnRkiiguQDFMJWYKyYi
4NY/kVD7GZK/dhcK/SMeXe3yK4J+p/YvizovE1Z8CHPIdJ6vlD/B6JdkxNnx77PDvv/w1wp//7Pa
Y/imuw5LgaK9+HJ7BNudRr+9+YxwvhVZ1e6/3Q8hyY8+wBP9dVDpsiDc4kHEBtJrDr3EhyYc6esj
VLvPHUKkDmr/4S+IhmXoQYyfcYm1yhbUDX7HdKss/4yQvyG8tfvO/Xj/xGvvy4lwoxQC1YuAmQHT
2jOVxyHcqH0R0Wjw4rhVytq00ArPqVal1lNAH7vOhx98RRD37oxxa9T69n4z8eH8nXfmFUE1E0GM
7j0kyZ45FA9cdKWJUUWE3QcFMVWaJgwDihf+oszOuNY1e3wc7prFnwzy9+Mzw1b3sqQBPOggOOTI
GBQ3QF6rMrKeB6DziMsQVpc9YdNesOxE+XBhL86pXqTWU2BPjkdhqMWfDOyjwRcDRS4XbglDTx9I
kNFZgk6hKjkEUdmoZYMQh6AnM8kOcTZQ4XIO9wu1nsL5uLKm1n4ymN+/06MZ/Kwb86432j/zSyht
HkobFckoT8RQEhmQ0lEWAbRN6BtjEIVjlArt/Sgj8TUzcPwzxHndJhT071zxuh0+2QE4es/75sOF
w6vEFkPkBIMM4E+hvYgwIb8W6LjoMkQ+zgSZgVEJtPeX0XmBVXoDCu/jV51efE1Qg5qtpbceLnnH
4Yeh2IEQqIJ6D7MmidR+jTVYNxQFjQcAXFLrWDe8xY9FdMYFB+Xa4Q4noV1ZfU1wk6r0+7F5cXIv
ZEdBlIP8KToRVLryARVNIHJAglwAZXbF7yYF4WG8PIvcq2aPkzCvWf8pUX9zyhyaRS9quKGnDKVr
LPoCIc5FYqof3nFQoKsCg+5B+OiVoUUY9oZW0XMMt8oOFNrHJ80dfvinBPqt6bEmwuPDywpzlKaK
aAuUQKFDBhVROINHFfMjYZoLAqqWafa2wRKBce8MUU5vQOF8XG/Ti68J6c4YdakXr4OBMyZgNA18
a6KXSUXTa8UNI42MEkVyFHTZuNm4869LkTsx6lLPS4BWtzgJ8Orya4J8iqKHS99tDoMDUXguIy5e
OxiYxdVG/2DtDLIpqh3OudvU+pOQptZ+Mpjf58NGmVO/ddHsiNhEd5jCSWj55wAqqlgOLzdhxAYd
4ut+4deXe+KgwOWc3Ai9AQX35B1ebHr5J0P8qLs9Qcv/tHfxkgZeRl0bQqcv7WGHcEOWg9WBR9mj
Cq5LjsyOPYAb/f6pYy32P62N/dQnOCc/l1IQH1fWv5ZdFbSz8a4J+Oa/JvfD+/8++jxJAuyfoll9
wAl898udlLaRwavJyKinw4RxTLCkjh/bhLmI/jYVAf7qwIUHHL4zrMbD5Scdw8Oln/Io1juBhFfk
svXxSLyhGxl2IOYcojyqmm/nwOwOYj9UzYnPubn9+dolaUaQE2eOyzncgML5iA9If/SnhPkNF3Bs
jlAs09k/61rBfXKmHZpERMgODt5uHE7lMsOIJBOyMEKl2sI0Xvrfz0O6sgMF9XHNUll9TXBrLTLR
8pJooxuCzFvAECxF2BW8HaKNQljQZ4OGAmJdqVJMaGRy5TmDx+kNTsKaXnxNUE/GmHp24cpHzClU
EJWFDMfgMzj9h1ATh5+cAtCACTXZuEmMmWfnFD3SG5wENb34U0Jdr6txqd+vofmPW4r13+2hpfcg
ci4pcWBIICsI4hJWRDgZLiodd2KbpLUSpAg/Wdxf+yoPix8OZM5Z9iK1A3UQj5gSlQ+/omM46Rn3
lx8EA94KInX2w1MpicOBsIphmWe6kyqRzcR5Cs+dA1PZ4uNgVz/+itAemMbFyUxQjssyGKD63FD1
3DR1EE/mmtAq4KlD0e5LZd/rez1YPp1HZUJv8HGg6ZVXBPMEEQntIwyT/5B+0YZQLxctFCZ+Ksup
ZAwIi9hnlUaJa2IohIgmAKgYUoS2120vdeEetMtZlcLUBh8/hhq18oqOYWdsgux0/6Qv4aUS/mJ0
8CigqkVBMNg06JATen3R5YFqwpdS4f2H72DuxEswlJ5hRNAbfBxmeuUVwTy6798PzPH0whQ6hCGL
zJIjXfskMV0xIsDbgEQm7jSGNdN5ylG4Ct1lnJ7DoVOzx8fxrll8RZBPZ0PQVbc6+GN/wy5xvYmT
wINFBxw6oDOVUDtGgc6iqgwzJAUGTZwoHKWk+DTzwFa9sAhl9d/naajd5ePA1y6/IuiHrdF/oC8b
UWYGiaw3pgCxXBMtm+jbRg25ALdhf+b2nQD+uU3ZwwW9xccBr669IrQfwI42RlfX/olf4paD7A4z
e1EYDh0uoIuPbvxAXRm4jBk0a7PyS7/Aa5fhAexoMfqrzrji1S0+Dnd17RXBPSUES5fEWmoiygz9
zO75Tam+a2CNAQVgwntuyq7Y5VPCr3QG0NT6j6NMLbwiiDVYa6BWwa2+JM6gsQXVIXwrUhtMuA1p
cw04M+DA2yeXKM2twVwDsQru9Rlg123yccTrVl8R7P37i6cMycRFdHmQeW1krDeo5ylrDT43uPIQ
+dmN3qQw74fnpgwrO3wc7crSK4J61DJ6s4tKcbBnoLAf1GiI4CGGjyFQFNIsqgDQ1AMGzLrq/9Hi
ycnOEeP0Bh/HmV55VTB3zAsnaYCzhBHtSM6gFoBhkDSs4IxILoiM0XMPFh0VqcTXltkIqcLzkjSV
HU5BmvrwTwb1+/Wi5t0YrFiX9bjRq8kIiImq4EchRcKV7DAKAWQw06MQ4LlU/DXcZhCDEOssX7u6
BQX45J2S0eoGVwf7Q+8OZEgXjbPwkOdgLIbljeEiPMp6aM0NHjRE1hiIe9IDIFGFow9OACKkc2Is
lR1OhL2y/upQR16W3HfMhBu3Hggp1l7UXsIDB/UCSKoRXkW+RFY4jJeg5Dzp5iMNvODExMuVkULO
0xJ3n5yARRSddxKQbn1rrxPPxJGdru903D884Gxc8kwITeTGwMWBrt7nLi9y6Q8SudAEqAFFESjY
dhCGo3T/JIyi5xOxRLnQj/LoN3ujppze4VT86fWfDvVRa2qCj+Hn9O2DB8B9uSW9YDeD+5E5Bjvi
DULwR5/yiQWgYMGFOkCMFcF1NHuiq/MQf0ZAFyAnYxSwhKnAoOrYf/guCHtPmsIGob+MwZF4M/PO
4eI5stfBI/lyOzlO03Jko093OIatR2RT3z4c0/sxxlLdzJBYb+2heVNX/Afz/u/bsY+ty7amg04E
qUI0niNZCOp9QaJOLul6kkmRChm/UuUieFyc1ZZ+uPyN8+ktcmSeKUJA3OjDxVd3Jjv3j++fxRMa
TkSkgVSkBRFiROcJmYd1KKNYtQn6Zkwufq4NqLB4dsL8HPLWw+UnIn24+OqQJjrrW2t8818D82E2
bM2gqF5+9N//t4XRcPZ4UTXKw4xC+RFYCVGIgmy2SJVbQxhxCJj+cqr3j+cll5nl52jO4cHyE4/o
4eKrO6IE6Q+qxxNEEtcUMO1FRJ8lyK4kkM1SITOifDBughOQ4CZcV1QQ/C6MU/vm8MnvYiy1urve
cq7b5ETs67a4uhPwAEr5h/fTXv+ocYT867R1YddObCKSKykSo5BRkjzIXCpqUwX9JhqCXkaLHsok
cBOni/N8u+oWJ57P6gZXdzoRy2/d7Kz4/fOvlQEn+nU8Wr0Q0EdmBrwf0EoVwg/YTPD60cGLcZRV
btXpIljcTMMY02XPSM3W7nLiEajd4+pOAZiVxxc1SIQmKqbQU4N8DSgXOVgllcsvIUWL6XU4JUjV
Qja8DvJrizg+xyKh1p+IObX66tB+tkmmuyasI2r/xCuPImgBMyfhJYG7i8VgYfkQcg69VgjjoFYD
1C9Vm+S5E+pMk6RmjxOhr9nh6uAncf1Bq2/emTc//ab99buE7BdAuAnOH1B2kVGkKJamnBH4yxKo
9NGUh1E4xF/Zf/jOGSEDJ9zFahksbzD84qaXoBf/6ZxBle9teOIReW+7qzsvGD9+P9ljdIkDIiJ0
hsZfBPTRAEymTVcTgSj3wBGqPyCjRRyecx6o9SfCT62+QrQHrcnksn1SIiQ/eLYJ3xdoHQn98qFq
gERA/BRRCzAGCSSSsT9tO4kwWriLJCGjTY5oq3on9dfSk2Hef+bVIQwGZsLCbB59nET5/7MuKTJN
gxnKB9/9mifETeCTgjoIdYMyIrkilBBtoyBOxmMqBIv6QsR56XSjhlYPN0MB4RlOSc0eJx7Nmh2u
7oxOwW01vLQQEp4JRREHRQuXiEHJVSFERvjwkE+EPZoyS6YQQt5Z3ZqVHU7EvbL+06H+Xqp5ONNm
g90Qvve90f+odHrvmz6g1Xk2mg173XfF0z/6Pc0R6NdukMW9bC0PhqRwCN2hZU5GMQ/uymHLnKo2
wdyFhARyn3WNz6YfYYrKcJGfV8VTv80bt8pfpPGimgut3+PqblaliONXSv+ITXViBEAgg2w5+P+q
iOot1GtTEhbFHDgxaLgjyQsS99nfnZ2ZN3kuqzhSPXHkm9Zbf+/ueNpZeXe7qzs2Dy1MQ76BJn5/
VMs/KuYOj3dv2Bvvj9Yl/FVkVxHGRlAD+QzkMjA36tByYMCAC3oAHu/BZIrnCSS7o7o714cnuuc5
51A+HNvstNN8bKerO8iHBwSuxc3H4p//6KlGVu7yc+lZnNXnf+DfgLREofuncJhB1owYLk46QrXk
rL8+zEiJnT2TvmaP045uzQZXd2JHM9TdjWG4XTT0xhHaPQ6k7BIUMY/sLBIvr+ttGfIGVLMx4Dsh
4FP1tqMsAXsu7Laz4m81m5yGf93XuLoDgLqByxOuEngxDAuMq+iGB9lmjYmGVP3uZCD+waOu5PXt
f1h4O8rV/Y9r1Wu9MfZq7Wlov1r4fxzkt7/ea9P14F23J9rYKOxRSdsUbGxQUsDE5ujsCjGyydAk
TgBfkUSa6V4jiKGh6HlOHLhCb3+negBfLT34Fb7cvnrFSUI9zII0LvXwaYmXjOffkNKjldgiBrVS
b/maLeNyvEwyLz322s8JrwbYYc0gddLy1crjrz7/mtYypJYePJiDo4qw9e6h9Z6+3JLBwIS3GKQx
LElncuQuIWq6C0eSPV/evLMCqbkS7+yzXCTpl1sI4CbaI8BNgxp43EbCQYKS3udXFHAcgIAfP9x1
v97egKAitb/cNqQm6EoEFjkWpN4luOf42gnxrfAaOuYx8xSNd+A5eg62C7f7b/wQeqUVBj8f2cvf
b4LMfwidIE2+3Moyc3sT7d738ghAsIdsLz6NNO4g4YfXfyzGqMbH29n/56+32TaGVdy1ynK6ZuJ2
sm5HDKsnfNjhrFBPA/5ByflYE/lt1xWiRPOClWRGDcnXfDu5iwt2kQqxlq6yvyJ+LWlsHOiCaHfn
odRTHKmduqKWCJGRR8sN+7SVIzNfC1qUK3rp+WNsaKZppmfrQHNUydULdT2ci6FpJW47YDxzzUaP
mbXW1nKiO2LaUTjHXBWKmXiMsV6PI1nWV2tX91lR2/Lzbp6uNL50Hhv2D5Vd64zvdLdsaITS1HZl
X7MTx9OyTPojcuJvNhMavrLWMr40XME1fTbSVkmuOWtdZJL7MvI0e+uZG2vW8Fe6LEUmg90LOdY5
p9B8JeywMWcKYtKN/bCdJrGWbTMtyCTN9hnTLT2DVwPTjrftOBcNZrUduDmjByVjliun7UqeIaiJ
EXCJFmyflDA1ikDVLMXSxdLSGpGiFz5+qcg2M19pS5vCcB3WcJn70l5pijgNudjwinWbCVLdn0+K
OOj5LN9TmdUDitqnqIfuhGquudJ87KW5kaS8KYqxFniJ7nNiOy2djiJ7A5stTMveTrPUMrKc/ZqF
iWmVoZ6sI1tTEl6TbcuQMsfgysYdW24MK/mL4TrbRoJH4D4yydJyy6463xpiqnRDi+02Gn4vSR2N
s5g7ntmYKafofuwY2dbXxDw1JV/W0pzXPVGa+AGzZIOi4waclkcTJY0NMZvrohp2eT8zV06iixtW
K50/XHXTZ+aRppbBnc0GZlpGZqgomuyu2hKWRDJvbOb+OIpXRsQO4euZIrvRyyxrM4Kgpfb3tWK3
05jRvNDSt5uNxmVZp8x8LXFsPQ8krTHf4m1ubx1GD+W6MGzP62+tvxrzwEjV3921p29y/6u3lfqh
rGhSudHygulGom+KyTIJivssyJ54RegllmRm/Dcm9zqhdZ9sM70U5YHst+V4beQW2ynma60hhTq/
enSZp3X0zVYcIwpjPVz9XhQPEWfrHrs2AlbSpY1jsNLIytf6hi31taf0FNYxrY2irYRCS1PRiKSG
7rKRzs6te4eJ2r631kvhm889Cr6sF17Ytzdhu6EuhHWgM9zCE56ElXNvc3dxxmoiDpYiBJpqz/V8
VepSWBhzTtbnlqw3UmEsbkstLQPT3TwEzp+MG/X8wDfcrafx4dbw+I3mOt1QjXSxmAqu3YuCHDep
0U/ivFtsRX1dPLHB/ZphB6kidMt03RXmQXeTbbRASk3Ok3rqphwqgadxq1RvcIvS2RpFOhAKZcwn
f9mhiguNr7ldD1zpmxymZir6/fU8NOAbGXHxexDiUophV0j5xZaBVFB4Y10GU8aXNx2OTeORI0Wc
uWWZlR5kqFXIo+8QP38pZdKO04anpXMpMjzVFQ3snnZFy1M0N0plXRHyWbYueM3imKQnCu73DfOV
D8eJzHUcOxt4EYPjKXMzZe0NEy9sbze8xjWCrD2X/UFhze9XQdD2o68WbkO2GogSo4flH549VP1Y
a2z6RWGucl7zw2FhPQTBMvR+L1VIHefrPGJ0P4GwFRWDEUIzTnPdSv4QskcnX2mOJU/4uKE1cGui
NNC8+WPEzg129ZUVvspuo51AvAZeoAfxHZOEmmrNtbXat617KQlMLmQ0JZop9oQTB3zSUbdzLXJH
HKR4hmOllLKx4cSHTcT2VqqxcS0tYEPdJjc8+5qtLY3fenouFTrD52MrjoytvO5K2z5Tzqeq2JUt
VXOE34XILzTJFYdxENxHuFKpKuoRRLbNMe1w6/btyO/b6cOaD3RxbfV5uSOvg+5a6GzdpWjfb4tu
kIE1jWlvhEdVCQ22ERgRP17bls75K0tT8t/dVOlla17P1TEbbU0ujsy1NS4ad1ZgG5ngd60s/tpw
grYTiFpaZLrElJra8HW5dLtscMfmRK5bRshtDJax/wjZsZ0tnNWms1UmLrvS2PnEVwpjlZYa3xA7
21Rpx0XZ95LAUAsZKstqaCqGzCtbzfFzww8gqvg/i2jBzYVhEQ1KNZl6tm3mrDfmM3viZlI3z0oN
JTcaY231LIhB9CnM5C1jQLEY7gbXueg2NmXXZaQB3wg7ggOFt1rHmkREab79XsqZxm47trPtB/lw
a2/wOEScMrVtbeT23JW12GY1Prehjly9kXuDRlBqa4nvCxmnefxIymxt4/+eCSOBKbqbQDAkNW8L
aqil/kpbrUTTxrnONtkgV1x9a+N/kmzm2XY18fONISYNbS76WrHZ6g4X6pvN90KRBw15oPKmb/0e
h+xgsxFwTNJQnxdye5U7XblIZ4BHd8WGJslJR7RCLWFZIwHSzFYd+tzKWKlZbzNXMq307zGpSmOk
lRkV34lqX/OsvlpJ7WKuPKwb/J/htuhExcZIfYcQ9MQa9LelrUNrFNuNvsPiromBpOesoEtFYygE
+be5rMy1rT1f5nM50SxB7CpbtS/E8WDN/WBS35hb2VCw5gs59DrrpDDSdamBv1jH9Zci3Q+5rmK5
fzDlWk/Xds8St4YcxW0mx8my2e5ceZJ5e5RKbDfMSzOy7Y4aFNra/5OJow4vhJ1VIsG0kLo8n0G6
cyvNK8rOPC06IbMyXWYFbQIJl/RQltnOonwRxqu2yHOPoS9ttDLc3EPrGJtwqvrQJc4Dt91qmcN1
g3iqJt/4TNGZta9FEWNKeFCxt9FExdFd2bn38LDWBWM4TKYLOGh2mD9tWc7SmLJg9PU21HGdHhub
oBfwjZ63slhtNbeXq0i8S+fxNM3jbiByZpFa47LBAPBGOWysuEUWrIbJSo00xXO1aJvexV7RThUx
0PIg6kVJ0Q6TvB9lninPnY7KLjdW3I4bXNth7Q482FCL8UQNV2H6jGAF2krk/Y4XiLnuRvnvqc2N
1chqM9tBkZQG73EDV8j7Emwgfs7OvHCcxw2z8H5nCtGwV39J+da0VEdfxQ0jtLmvXBCb2box9DYr
3UnnkJUbAKeMNoGFo+RqhVDcpY5gRLBGlNAacJ6/aBRhTwwjLXZ5jcGBwtU08PSe5FToB9Zjyaxh
l0IdblnYxXiYttr3XBxylY+0OZOvDHabG0LUaIeZ3fPzJw6/XunFJs5g25H4Ee/zGouqeb5UzYZg
D1Yy90dky54m2OUscosuL6W6oOQGtw476yhqJ/G6X+TYU2T0Us5HpbTVS4YPNTstXc3CgAb9tfd2
4CH8CKMydiw73TkMP//6P9PQx7/P7tyvHxKv6NffHh3XicDBvaDfRXzAn2/Dxi8+IXGmDv5ScfT2
Tgx550df/LCfhyYbASktlKxJMtwcBpUBb/t5VSb3165ezVYvrh7YJtGehYppCWjAp4Qz+eLq4RWS
c3hhRXjmOt+7ejL6vsA6jLwDIUIiy167eqi3wpQsRHh5/B8EcvcP6QBH+L81nh7qMilPr+abv/b0
vChX2QY0V891vbsI9i9TCg/bbZTq5RaqcrXZDNNt1F2pgl6U4Z8bbtWWbUeP0jWnxYXY9aRS86X5
j0Js9DYKMfS4tre1VaPkGndiktoa2gm0UglK3Uo3xtxnZFOYR/15nBpWnj80wmyocquumjGxNs/F
Eb/Jv+cKown55k6R/3AFRgtxq3DyDFn9vg390TrbdBqWdFeIdid0V53Ymw9ZVeqsFfguJcS0AE2y
sQwx5DlNZfKO4jB6nJdaWQTrQWoXE0ENBG2+WitaJGYz34PuXnHmSvQ3WhwkgRavlc5W9YZzW2gn
qHeEVeFoyaacKvB4WM/rqXxi6QkTOZ08W0/ZqPwqRKHpBg1P99duuxSj+20Q6FyhGFw2H5WQwRsn
08SG0oAlNYcHClvJTcyV0ne3zDJn113Gz4dBqi4FP+lveVkTxZlSrHohOx/OU+au4Si6ECSKGfIN
c8WsNStxuh7DmVYcaNtM6cmNQMNvAuOy1FGca7JbPNCCt7qSvTaZud0LpfJPJHF/lHEw2qzEJ2te
tm3Wg7iV/ioDZqP5LtSBy+caN3eNBO6DPeeM1FX7luu288J7Elj7viHiIMwFY21PBc7rw5cc58IY
DA9tp/EnH/YLPuw20ri9ylYN+N6iGfPzoVyGM4Vjv2WhPbEDfypuPF1xk46UWbqych5F1TfXmag7
kJjK3JvEDKttQ2fs8jDBOS81xXAt6WAXGZVRwbXV3F0wUdFhmTA3PDiHTEO8s0HjrklJkszm64gd
bxhu3Zk30kHJpH/EVqO4E1UI6Pk2HXCZD7WyCou7eJWlWiKWf6mBa3VFN5syjWKyTrlh6CaGn4qa
W6qGJcITZZnZRo2GEp58yLk6y0d9XoTpKSkdfq20E3/10OBWw1LJOtIKkQkv9jv8VuC1dPMItSvo
8HnbUbQRtAw6RuM5d2Xagp8vGlzQMPKEDzRexTkVG0Wn4fHfJaWhmsjZbLSN4vVzyQ2hULcbLZGY
J0vdKoYL1TXerHNbl+LEx13c/uHn7rdIjh/iFBZn7io8nKm53y5VZhJ5+ZTJgzbzVc6EdujOt6ar
JJ5WrCIW5tk80Ji80JNwM20kos67oWtubFhQTBY4GgRcW3LcWRLAu/3/RbMcxEpfBxBZ9qgieRVU
/aVBnte8aAwBkw45jK/BEG3w6Tz30Ow0hkomsoJnBy3roNXYRfFfNIbYlBSM3VZRei0jdgj2zF8K
g8xkYsjMPeylYiCOIJ2iMZ4//1VsEHNYUONPKoDApiuzMrTUYWww2KRslKUp7DhrPe8wZer9L2HX
tSS3DWW/iFXM4ZXNzmGyZqQXljSywITMAPDr95DjtS1513phAegpW80GLu49Adi7aZNeuXHaP1u0
Inmpnfnc+C27DwPjnFCjPK49qubg0KmZFU5YpkUjswSt1t5XER5OZuJzE7i3LHIYMnPvq2z8qCC+
tY/tgKomLD31hg3zW4P/6ne39TeZTlmVOyQrDNHy+5ANPwKvj169sv2mmfvQYtY+BC1xds6gzHl0
6/lcJmOGNRuYByRj7sZtRPwWkepTl/Tt1sa8VFu/dM25iz1aqEB7ZxtQ76lvx8d2nuwX5Jy0II7n
necpdp/cqn+M7FznZZ+OJZZ598qCiRd135Bd5I7qIa0T9bCOCe7/yILKPWe2ulWhWz3ZAGGReJ2T
i4DQqmAtakOnCYI9a8PquracUNUfrb/HPlokCnIperMx0WB37ZjZL6x5b4Bwv0Wz4Yd1WPvkMrMm
i09Em7xuw+7qcMfdk6VlneDP1jpmu9bLs3rILl10nzVj+6SDgT6r0htzMkpyXruaAhWue4AQXsY2
tifjJ1Yj+5w8Tr6sLWeKnc//aLXmU9J/rv1J35HlEZSdvuulM23chCXbdaxLOS60/itL+z8ynDWP
+mW+QhPqw1WNnAlg/kKN/jPDcVWt+iQl0y6rw/pAPbUzcUk+z4iP2JxMnA+CBGfSi5fW1fZMDdUP
LlddEVPDCzU4+jxJX5/7pSVmX23wJpPN+kHKQpttosYW7pCipBg1/UbbWr2JZxqG9o0YIffuSMt9
HbXOlWXBUOANeZ8nFR9kp6ZclqR8qO2kc53p+rEcfACYYfZI2tE/zuUQnKqI/tlax8wyhlTFPxLj
0Txow76IpaxvPJVRoWSrXi3tX6eoLb84ibwcB1O274JFbTEoMl3NQO217FBZD3NM3x9/+dgde7od
OB1yJUR0YGWqgffU5IZfSm57MU/PnRfOKFik+iZ5sK/6+t4JO/t5SKK9mbPwa9yEZZ7GQfZI3Xbc
6Q5p4sCHrRc4+tFp66Fg4Ah2a3d9CC/b68aewm4EAtbiiLlLNPf+S+3ntZlF0ZCxPArajCdb1VkR
Jt/6ZArbK8p7u+WgEZ7L5kuQiers1JV/HzTvflNPf9Sh98fAWvpqTIxVnFb0XrRNtCcqIvnka/eg
l8K1WRb07CFTjbNRPLDe7wDdBt+7IUzucBfej7Gb7JvSHdlheuV1PaXHiY/j0fpeCbAlGI9OqNHy
a+B8gLtROPbRU5w5by5p62/I9UZQBnV2b+JwPMRpp/LZZFfs4vquXh5BJ/RdmnLntIyvvXWciyOb
k65IRoFYSFqsPU+bZ7IESi5pf+c4VV52TXNIxinarv9Ot3LqvE6RZTtRNx/KTj70pQxefSBvxyBl
brF2U5JuylGyvRpIm49STNXWHerxMAxZk6//tCbT07Z3Bn/T9Am92agyRyR8kddsfKvoOxOkELZ1
n1VW2rweUgBaUxkDRJnVZX10IlOXyEzxRzn6wbD9H2t6uY/j5yXtgZrDrQ0ognDWv7fcTP7PJd3P
Kfe80TG7CZjygZZpe6I0e2JWT+ewin+kjt5PJY2/l6z+5s3MfZmIQ3dimuxJ6+0acD0vO5jRr+7W
GNxp+WOeJ1pi+rEHFcbVUylK+pBmgCsXjC5wQqTyTXwLarcr0qYCERVp9YB45t/z0Jp7v1b+PWyU
+r53z2VKvUsmKN9yCxIBLCBIoIRl7qUbhnNpIuww/eDzG3Erdp98F2Hs3H20uyzY/XcM9Jf38Ted
hy0bfHG4VpTLBZ04Uvvn95UMOpNEKH8PXtHkoS9eW1Hqb+0wfDSWEXca+s0kpbn99bmq9atRscmb
hJAm74d2zGNGzXWeeGtzARivaAKd5X03/dFPkr6PXvfiN65+sZX5pCYvHh89a56RAGPPjBUBB6jD
/X9/u3/PhkXWj6OCcdEHDiEEOfrzt+sToduwDKI97xM/d/QwXIHHgGczc/1OtsEyWQVjTRGadr5q
HQ7X0tVgQ5BsNE3u905wXeNN1fPvoa3sIRZxV+ZTmGA+sHS8MGndwiGBeFxbSMvlozNhLa0t5vZf
P3KGRA1RXvss2tB5jKciaP6ofGoKFzPuIUCZidQJ2FE00aNibfNGY3EO2AgqLkyce+4HL3Ml6jdt
Sbav8YtuB9ev3+qJ2rxr02b73y8u/bn2x7TAnUe47h3mXR/MsZ/8wvL2jq0bz2vrfbQGXlYFiF14
fy+ecM9NJu29iFAfZ1w8SaPonRrqbEliEEdotfE7dwDrMk3XKm7NdW2pbOpz5ZrmZIY364bqedT4
Vil5c4gj97Rxog2ZebxJSDvv3L57c+eZH+kc8ZujaXcJ/Ok6lmWhP2aMDbbHKjH+Poj64GXCrXEI
hvoJTJn47DbVeQg1StImio/NOJh9qLl8JI6T5FqG87sOq5w1XbeJBRuLVIBMXf+74xzfiTBrn6ew
n/OZlf55slH2wMGw9ZGun0FQ1M8yke9DpfyN18+R3kW2DHYI78PeEcTZrlFUhG2cu83kX0Zep/nc
tvKYZJrtGr9uilh5iA8AdbdlrPiGeUl/SiQ2iTWBckyqHgGv5AsF/VwRT/9m1adLYvPTqk/8CFKw
EIoSHMqKg4J+Xhfe6AF8NKTd156WF8qsuQBQMh8tRht1slFY/D0kAI7mqiF00xKirrwSerO+rzkk
Pzoc/XoXl9+rJV5FA3CFya9tvnazZhiPKhy/xiFPriUj8RVASmaTa7881tE5ZQrSAZfnU5/oO4Rm
8Pp34ZIDNks2GMWgZEQEllT0J4tDBtzN2qSCA6NA1l/A9nUB7Bp85WWymbo5+1622Ots19nnKqmD
XYqldJIZc25Z5zibwXHiLzUJwTQ32fe5st8TXyZg4hsQlKkXnw0m6l6z7pFSJz63y0OFrQKnIsJp
IypQ3knb2QO8j14O+F49jGWGVF5l5mPM7e8rkH1fmUgJ/iCt3uqy1Zu+FvypmqXYeiwD+cr7cE9l
rc4VS8LTbHn2mwi4nKb56y+NG1DcJIxQlEEF8kuK29CM4EgOVe89f3D2vmLBSzSyNA/dycupF9tz
uKYY3ANW0jRJsXadWaIIw7a+5X0g7oV+zpYqRdLBHIU/gwULTZTs1IAUZTQzvoPBrghGZ0hlubPE
dV9EXAPKRnrUt8EPYOxxHopyust4MBWmtvpTVwvUBMTY765PNlZXmuQxISf/uG4kiqXTdX00U/zG
5nDY0WYYCjkk4MTT2N6yYbK3ZCyFn3PXvTqUYdpy217duMszY6KpyPx+2rHZ9rnnJo2FciMDl8LU
eKbze82m7IfXTvfWD+hX7hMoObqo/oTzP2tUWmJ6CKOQ7oJGj9dAkeyQtH0Nd9B/1SCLnueX3ydI
oM6EOC+MIdP5NdCi3nKAqY3tngvPh0BF6TveePzYDMnXZiZYAstjHW/01jGf0jR7BM0evA6GkKNJ
x7AYliyOY5nnMlP5ui7rkW7A4DmvGUGqTlzT7ryE2C/L+CzSW5217SmplHeTM/FuSeu7NypBnYPF
UIBx8cE6tn4aMeNfO/uoxtk9Jq541oSkRRgy/BBRJ26Jb5a8j5+iyS8fufS/My+tvkGMCqbZLBKR
xnueGDQBtPROcWfZ/dyyPx/TzA6lSPzn1o7ZngG/Wrgo4JHeeQqHtpiUSffuUh+ESeRsUuaUu7Xb
hJE9uhYgVMWG4xDV9TcxjMNGOg27Se2Lm2p1v9EDsb9ZVIsm9tcfLQUMv6AtANoRRX8On4obBH/u
NXvKhvYGQrl6yhQJdp3bmfxjfTRu/YWwIMxXUEBl4n0Yn8USKaYlUkgqgk0bjMEu6FtUviG4VV1N
pzKsu40TNaTQJcj2xOM+JEaqfki11x9LK/LJRZ5gppm/thnXhcusOOIFiFcU+l8mJdy7aPIAeAiA
eXXtNo+ZrEzeMtIf1+76gKoiHzkd7xPa9RseARQW5Uyu68OimrjueTqd076tb13fRU+zJzE7qzLa
OdHQPU7YkfdJIv09MUn3onr9qTSG5Y6f0DtZz2IXzwOSB0zvV78DDD2EXN9in/LbSAy/ycC9V4x7
x7W3jjdBiY2w74Y901l8H6dki8wiegLwED5NnH2pGaeHidvM2+mAbnTrzY+tjL8ipQAxn5HgRQTB
12xGDl2R6M39ZlkVfs3UNGz92TGnSiYGBKHzAVP+vxXHclfcL5MB1lJI6yCvgyzwXxHWJ56De0tY
B0z31qFS/zKPGaiNRk23pvTa+VPnGvSzmYPRkHMemlBcQ6erzhKiph3lRj7pzLj5HOtgG0jPFAoa
A0Rnl927TgCqOiNXn2f1BOWRz/clQ26zcwBp3eoFRGMOWyR4AiCtF9eXPm2mPJw7Cc2NH7z2SV9D
9dIg72pE8Gr75lxnn/87iuFO5X+9BGx12GVWfwGAlF9WRFIOlZ2GSu6rEGT26JnoyQQsvoQ0/mKW
XqNKCKmY54G6hCwtl73rgtTx7WHdOwZrZ9Th87TzQ7KRaYdqH8eMTYcons01ipzpqtWSIWKq5iat
5mKugaxxzqD9WVrzMrbCHqy39IwIltymuoIQYGT3QcrVnewyu50It18C+R7p6m1NFYE0Xst5RHFX
lwQxUvFb2GCFNdALbv5eE1kGPkH1EhoWDjbFZkZ8xrEGYq/FYAtGBlGoOQpuAy1JkAsnfJBudpuG
EcqKyCgPJUJT5XOWXdO4DfO5V8lS6dudSGR6Y8vDsitr/a+NlLtEanHpGume5Qr7mXpA+rPsDXRo
2k2QxqC59VBtI6/zNh8ryrfFR64ODciwicoSiswG6CdvSlDcxAdbYkLsLeVmThHVc6gC8nYSY7Wp
ptC7ZW1aeFX61GjIOgkFJCSxu9/KRiWnmSJlbULkdD6oF4jmEMDWpCcymv6m8oA3+99TKQR3iYrN
T8FmepAz/7OCb3w9malsoSbtKgijpE8goUnwBkcrHteH6ucfzjDLDSN1nfeO+91JS+xtBGRgzX16
bXCZ58NMvZyQ6kQgfojamxhcBB+su+1cutHZ12O/033/dZaVuLXdcJRzKy9r1pmwqMu5A+VZLyDt
SoyEOoj3dtyZiTsHnInUbIfU2LehbaCgWPMhBVWSRyW7L5nH7teWzw2UrWkd5nyoL1yONCcTCT6v
rcZC8FfJeRcaNV6iJTIazzoHo+q3Neutsj68Sp0efTapq8QJGy+0F3XugABt2SJSmE1V7sqmfVs/
bKWut/E0xptlyJvcYMds3O06VGXXiVXmSrz4HgLOesN8wm7hWNdFCcgCkgiH3geM0QvYuzQvAwIe
L9Hjswp6disT+bz21odrLp4jzRPpYqhQqVfunannBdO8e2IgPPO0VUG8DwCu6zkaT2UM2KqmZVJ4
EcSfkps3AjwUNKZTbufa3GVDkr6hZqQFt4bf2RSg4ugTWaCI/lanil4Bv7ooedFi/uTuJ36og7E7
fGBVlfvszkF6n8yl82SV3vGaQGlEWn4L5qm+1EFb5kFYi9eSud6uIUgj1y6QiANAlytK2eSbdkqw
Dbz9HcDs/mtvwNUG4QIt4zIbnD+wJhL/EEuHNSG8nxVQODqURZ8ofUGYzOukT66BEyRXb3msrXXM
hFm1CbtcTyJ4ccro80iD8SaXnh6Dz4rL5txlzWGCYvRpbijgJjWaPVDy6EkyT58zM0NNE0q3gL4m
Dg8VsMMCKrQtZh4nuUGrGSZGcmIy4KPkf1sptedKjfWeUbHFDj18HofabhM112fb6oc5SsMzj6IZ
UynJ1xphckt9t7aAf855m9IH5pbDVvQ02jux5q9AkVUOkttelWHiVXZuHvcVfRl5gtSmU/t56KHq
LlNyY6GorkgedDF3/XjAmR4Q56T0xR3H6NvSAGeZHeZShJC5TItEdnwUMxH3jZjfad85lxZaawgM
y+4Qd5G7W6HbzH3jdqo/N13QHbQ3AHCm07YE+vAECIWDaqXJdxNFOUjv9NmsoE7W0LN2Eraf1KQh
BhPBWU3Jy7gkeZENohwafWRiQqErSuisav+1nMNjPSfmpfIbeapqn2y7wKS/yTSiX2YTzsLHlgIX
l4tjSpbZ9AsoQ5QMWUL94RRg2+ifGscbn1ydRueopnwzgAJOBhVtm6wfimYN7Wt/dAZkDkF8G4MY
f0eGZOs3U3rXQjGvPJ2es7bDNjUSXZQl+1bxij8zY75Yj5d/WMfkRrjmffGQ5aNK7T2URFv8AMGh
d8X4BJyV5HUz03c95o6toF9rUDzGEXPPBuwL8oD20YlL5yUedeHMAbmWfYvMdUr5uHFc2e1F3QQv
yvZ2M7aOd4zw5iYVZIc1/4PaKd2FXQCd7pIOdqJz7uTrf+cv65v7Bx6CNxunsDQA2E2AFUaLr+Of
e040ByILw9E/pYigzaZVkb+RSd29knJ8yzhx/tAZKJzGH758BLhWzBsCLwHgXhs//N0KRfRQlfWr
KF3srLIL2iJ1xw5Z8490VN0pqnx9N6AShuSfQq0hvQ2PRxAMBEr/j1aFMVK5bQG7QdxeB5PRTRXx
epvO3P0SmRJaeOCpXcXlhshU3vVjl5y9UG16rBHIxD2XbWY+70t3UKD+Asg8wuCyPqqwCi+lD6U2
3i8pusaC3puWXSXunmnMzEVK3j8GxrpXP26u3pTqR+WmBad1ByEl8gavL0dIlStxSZpE5DP0Lxtl
k/YB/E968H1WHXTU9AcOcKFYt5b1IcbuB47WH48oHaBGQ5g5tHGj70yflBt8+U/K4eRSdR6YA9FD
gk/Gccf7toLGonfOSSug2+NQimc6+ERb5zBFTKIOgWEhTtosj1AmYmmi/HHAvVwGpaqi76oMrqj/
qtfhcvk5PckgrYJbFkab5TShBNbKn6fKBEWdF9naO6EIrO5aEQ+7LhMZQmXSb1rHDdordDgvfeZ0
tw5Z/gb1sP1SiUWvqAb33rbTHkQMB+VAh/shgIifOn31Xqp36upx4/ZeerC0tvfjnPETU9kXT/X2
Plgeug89SGOXfASM+abU/aXhlL2SsZ93IoMAO6LDtR3G8FT6fWeh4PEKFavvDedF5glxqk3PH3Qq
kURI4hxQ6E/7ZRaamGe3UiAL5zZ4CiOqHg13kltigiEnNBOfW9vCc8DIdByzEJYJKYe9cS2cB7R7
DXvBdnIufzBPRdiFsA+4RmUHL5V6I8BC5NQ69KBZqB6steI6d8NdVemjmGP3JbUROwF5qD/y82Xc
2l2knPBdITtDGt1/B2Bw00GfPaUJXqVWFbjtNvD3zYwMAlaQIStg4bira4DrLSrmb6kSuVu5zmdU
LXTXBu50TJ1Rb0gHlr9XcIAM8FldazHPxw92PapgVkDwRP2UuqrJedXTneu+9/4SX6U/fue6Nh/2
t/+3fox/BhMAwi7+TOSMMczZCVL3XyZUXEZgmePMIBsN7dZvJb+JjMrcawe2H3oV7QhIlE3b1U92
zuS9z2X0KZ4OrNXkUxT1/oMR8ZmNQfSJT9S/DDoFCLF0fZ/aA6EzcmfRHrnOhtcJYSaOSPiDAfUJ
RgcGCchEN03nAsKE1W4/uxZIb1mWR9mnDNAOElOUC1CZfrMyAs5L/Xu1xOu/epr6/t89I/XnkZD+
njbaO8RWqS3pWvsW+EgOW4/+IAGdzoYyiET6IL4ADZ+BX1T0iIJAgvlUFDk/0vfIuOlGJE38KXQk
z/02Nt+gwjt5jbW/ydP+pXRcDHI4sRga8QxLG9KVn9d0CTPPMNLZ7jqe/ZH0VXVdH8Cl/2wBIdzh
PIhDzXAy+2EMXkjpAf1tXeisOnC4Ewxf36kHdBI58RebpGNR9XF/ZWMNWg+4SUG8MkJUbpt8dJqx
hwHFqgvYZ3KeZplnSacvsDQtHpVq2K4JfdiWn2wwJje95P5JlHwCO5LcWg71YTpFMbTpyBUrG1d5
Kgn8FTqPGzjXZOs9yuXh+yMwgCZ0dzCozHRj6k89SJsHoIfuY69kc7COVRvNpn7zmygZL2/s7w0V
JnPcq50gPOK05wDk269RchApFARERjvF71jqz6+LWyhZlznDZry3mjv7xmayCByij3oQ4jXISvia
THDHvQoxPi1sSukmikGbh5mrtyuSRl0CDXynP424Jfj493jVOzs7qGOlILqBLo7tiB+0p3pkUzH5
pjvq6MkOsXga6Dg+B8h4cng8pkvlJ+NzOyHuSUrlPu5QmMdEsmvd0RZrMCnvuTunV3yJdkPGqTwA
yfWKKmy6vYogsOA8BrphVH8PjmSHn5/DBaWAyQX1+DzKeEmf/bv1/+oAz9w0PPSPH93YRLnnwfjj
DuYxmSGd4EmXfFfhsZIRP08giYtymRmeTNXHA/WbvlAZyLzp++y+8sd0w/0MwVqYSyblSacWuVwf
JhWcHHw+TKjCCuB23cEfY/8lSMuxkMLCttFBsQdNU1Swrmw3uK8TNLTx2/oSROeVv54ogXjKADGb
19+sHTei9strV5fvI5Kll7HL7svB6CPVyfs6Z9fP/+o1XZhu47gM9jom/p2NgbAPorZfSjXBvefZ
+k5Pvn8XqWzET5yIgqQizifN2v1kkXQ7Vb3LKuF9jiFZ2YXK1fuJJO5nUwGFGMAcAhK4myDSOMek
jzcONuLPWYm9rdK+vFkbB4c2hSgBNPB9UEfyczR2LVBaFGTr39awe9QwTz6qJj46Pbenks4grhfZ
h6Hd2UhBX9KIPuq5GzcyoO1nPX1a4WmeEX9Xmqk9OLO7DtOQ1TBTBtM2TkUAXxKcqzWKqDdvXNSS
yGBvEG7J5zL19tQX429y2OTXfSSC+A6ah/VmbFy7l/ySww6id1ALNuWOshg+N+WBacb30KElu3Ai
5SH2uvAVvo7NupBYE/05DoErfDM8GvcxznLOU58ExxWUowj2lyaoXvW6Aa6fDmGt9mGnT/BjzG8m
nfYriY4lFuS8g+CMK12e46FxcwVf7bvmbkEpNhxTuhceDvKLHIjeGIlZ0WWGFXWENHPk4/06gaKp
uwY/9UxJ2MmUWHnAM7pmywCwFI7D+OPagpqEP9YGJg82OfyRLK26H8SmyxJTrODxPFfwPvo2Oq4V
BK4Qzg5h64iN0cEBhl15DxY3uzPMO/0NdFAFVyMk+g/jgoRAtwJ9ra7ZmflM/qauwzXVv0ZLHJju
pxFuTljuTsDVeD/vP6OTjoPtY/AJY2PKHcDF8UJioh9aAcdP1U1vLPTrzWS98o53Sp5Z5uykkI7a
VtmcL/XvUwhcJedjm32PxGnQovwDy7qCDZI1d6BK3o0zUdhKy+yr6MftWttNtYGvm/O3QWd9YR32
YGvX3JHGflt/VCjDXisVls9DNMb7KIVncghTMNJwcPESzpII6uxDKWl257VS7TNiUUpzk905tfaS
nE7RBEk0dNCWmqqglWBX3pU3yOvkM9Lo7jyDAilWYqqB15DX0dZCsnm1yzsHBunnMYrp09qttAm3
3dw527VrIKw8zZJAVMRA+iBEQx7pVBaF1CQvTlj/wZbAPAYVkJGZH7oKFS8CgruVGYcQExas5iZo
qvd+0MDG6zBnF4OJO8iVdxy6CDR1n2zXLkLAEQiFenKa7CtM5ubrXw0m628Oyih4ht1wgxeN6Kvq
zmw11JGtD9drIrzq20zhZ5i4fAEh4MMZAYO2qfv5TSL+enQxNaGqvsQho1sQJ/UprMvsxS/7wxqL
Jh+gURZlj7qKMrjdSXwWFZQGYcP1yzh1sM75bv8HlGGQYQbkfexFA1ZHmQcRs+4wKF4fNS2n32C1
yQLF/rTLY59PlhtcYz+KILr6JW/qldKB47p8b5rF2LyUjrZL6mJyq2S3dnXnR4c4cRCXpT9gn5fh
pvfZcKc4707D4Ge7dmq/B0pW25ViBkHu39fegWYuih8NT5VxjH7QlspNZiE1mruWXWNHZAuQgReb
jVupO/mWzDHZD3F1rXBDwXXGUQjY9rT/AIIqK5qlxWv9ALUF9OwumPnG/AH+OP7irepMf2bxc2Ih
lheZeRtCkJn90F8I8KJnz4S6MMFkjlC6h69VZ25wGkJ9ywOILG351SfKvk1TCGtDnPT7ChjkBpY1
doCDFBDZKIB7MXcPPcAmojLerhmz47hmt3ZZGsmzZUFXTIkPQ3aWPuieQvkZqMv6SAdn2HHBod5b
xobadX7zS/6i90G+Fkc+tNsQl4PVxDGOv2weqjKBW8Yl33OuRQufPBC9YMEqWnd2TnygsJpjsVwJ
TJSQBk/9laf1/7b4pPb85e/P/26tf0lM9Biknf9pNALehCr97A2oeuHzA/UymPECfWD0ISfpSu/N
g8yoiJxaXTSpz96ikxQhorVTjubmNaNz5TwB4VzVuTtGLuwcIdkFPqkunmhgjG6GFFPJmQ4tDWgB
EtBcVwzcI2m6j4G69McogEatt4l5o12zcbyu/dSPQ7hte++rYRB5MomUD2LW9Oi6ADRSVqp7lrUl
nLMlTHWpfKsXeXbbNiNwN9kd4JRHZFnJmmp28UMtH3NKj53vE8iQvARZKI8PDrQj+RwJ76GDs+I8
mZZs9UJdh3KvVTrlTsjsC8LXkfGevf13Wr7cx/DzesVRdjiIEUXOchYIzlv/eZ+htCtjJ3NnkLsa
7I+CGbZakDtSD486TNSJjSGIt9lAnuPCuiz7Rh4948+PceYyiF9gXmaNc4z8GSxXLEV4+x/Czms5
biRb10+ECHhzW97TkyJvEFJLQsImvHv6/SFLp3umd8Q+ERMYZBXVLKKAzLV+l94Q5RsaR3NjRx6+
dz96rnAbvMCTDMssribreszevFImNzXKoxPipuGpqnXvQVjebxOy7hmy4rVwGwffZC8OhT9Rv4aM
fG8+/uuMLl4/FvlSNPo1arNFANZUhr4y3MLa52l+Uwu9k4Qxj01RbZeNx1/cCihMN5GhynPlucVD
6PTN6f++wtb/bnwW/x2zIdJTNHS4Nf77EteVXpaiSbx9ILzoNuqBWEzf/rvq6/usdDZVn/pIxGGj
YgI39HZcdcAU2do0CVfQ/bE8KuVzm+XJQ0TlNb6lg64dGk/zX2epba1ltqnhlY7FIHYiGMq1ogts
PFn7aci8jfQ7Z1qRorIwhmasOwdI1WhlIyzcwcwUQJud422isjqYetkhjU7tW9TU1jqMqbDA6gGY
g9jgunFlR6aNnRlhBur0SW57aJpNFs7hOVkO6uyfQ+O7KAtsTMWDO4SbIAI0NsFIIYuiIb38x2mO
lodHVazHGmk1PEm6jRx9e7dJeJO99hrT/dmgr/BTSpSx9KKtN9jBBSo2RUcNJTlEqffU0Lmv1Cxh
F+EvTRgO0rmxAeiS0zaVJQSdYkKmJpGHfgznnUhze1stGIYaagnDxGjCFbNedVCEcZdN7hoNbLBV
xpTQKdNLH+RIrWnwsn2YZfND6GbPipnJGnd6KIPiOfL6aZ2NnYchPajPtWvWfIIs+AxxKKa1SX8z
ojA1qjxdezDF19hE+h0XeCMUgYkaHmImaff/elPV8f/8qwHdjxvP7lM21u/UaOHNliI5A6LWmyhN
zINMe+/8n2e40WalYL7/DdlcGjyzsXHh4+gXJnJaPwQt1tbQIsc+GF2GujXpXeeisXPHHnOxONpt
E71AZb0Hd4WyXr2o2qQcku/OJCnCgQUv82hiqCyC6uH+RcqO4mQUE8JgI2v2SCHHq8SKt4+E/HMm
9ewonOLYj9Zi80/GKyqiZm8tZ+PyWmMNl8kM+526HRHdmsxQ1XhuxolbxqhuURrom0hYJdoj1LjR
IP9wto0eBWfN9qZu1QF6XBLfGQ4xeio7cl4n1EzPeagnO2scinOUWOkNlqnGiFp6+7ycg/1FpMHw
BcZubq06Rv8NYK0Oied+LU4nfAHxtgmL4NbI+d0UuvmWWOa8C3znIS/N7km3nINqbOR/jRK36p7q
1Ds4CcFAcHNvAITNOQ59fa3WpabXh7X2hdOvOORFD5eQ0CAgwWU8VeZ3ivkcZiXEuCTt33qo7cQg
0lXmJ/KsuCmWLTx+1TAf09Bot/cvraZJWFNeGpdmOdRjXO2KGlerek0y4+wh0lGetPNb79jJi5BJ
chHid4d7+Kamk9qpJvreRaSui34T1CNWVT2dv8JE7Cujat5hXO2jep0cn55JQxt2Si0A57/JUSLc
1CjqILKHgCyigkdjH2t+ci1oUTxn7oAEZO9cpbm+2w2mMNhhuelWZil9A5TOHk9JN647SNF1U3np
C+EG2zkiVePeCHAHjaepxU8yaVl0Um14HiPALof+cBdvm3mJEk6LXtDGhZs595OdunBj4L3e202t
l/Nai+pxX6AJv2p2tQonWTzIdqzWftXoOyW/UYfR0NJdAFzcuO50ofavVupuULqk1o5nmp7uwVkU
8qqjqPTI3/a1aa+GsCv3XoTLR10WJa6g3nuoxqK59EMQ0W1XNbWvmT8memeD19XRLjOa4lGZArha
F/JqOmAT04Vadb4Uq0lLyGIwhJ9d+HknNgUX/KjWSidDm2wZMjiyjxupDjGe4rsqfTDnt6gatRVq
rOmS+y+RrHkKlxpK1410E9vkjTQYQx/0bqc+kvoM6pAixv2/V9N/GwopS3EH8z+CSW2dTsNfyJj/
4M/DyK7tNq61fZbH4Xoyyu9dM3SoD8Lg2FIowxeU5tc8vsyRtHdGm2SwSpO7M6tx2Jd9ZAAV6Wsv
zYN3XOUobJ2h2bhDZ3wmk/3bmwj3GsKwPoeT0119DyDW1MPbmI5jsDFDnN1pTu84jeFNwyx80Fwr
PJu50M6D083oW+1sX1hdulKuEOlV2ePkaxvlClGHuC/TzSh18CytfowH3btlk+9u43kEbGCN3dua
x8pnlXO1ddOISJpytA/OUFafafSr8DPjwy8pivLCI28qa+5zoOFIfV/1RP2Yi+7NjfQnnMhQG3HI
AlZVxmOhyvgkqTeCEA1rUwJqn9JGuwYa0ojOEi0uYKzRuu+DSOtF/OKZ2kKqxcCao5O+G2HxZGbU
09CMuL4cmW8aVB4PjoaQsHG65CBHP36a8vyrjyWCYCXzM+bum1KdSWNuDn5MO6uGDuZowENyrYxM
fHQsP3oat29Z5trX+opBcU4GegFCuhI/f+yXw1DJ7nQXutz/mLkkOaWOiqLZdDDweZF+AZfke8VY
NjqT7VgR0LMQlomGUb5J54OI09UUad6jUozSoblHveJZ6cXg/n+UvNAE3Iz/1Q0HdE5k7y172wfI
4RaA7j9u1rJw+zzIU3GI3MrcldCsD1Bgb0bvmm9/j6DFrTcdmeCJym472Em7HbzMPlaBPb1O8rGP
c7GqM7e/qp+scmRjbcNicF+6td786cnJvRaOxJ6UF3Jt8BinExRu49m3GGr4NRvzg6oSk5B8qc7o
gEasYkkNwfC4EZGrPauzNOr+nGFJgsTO9ANmh71njE9uGv8VLwiUgqH0otwUeCduML7lgaBKlCFl
8QXe097UHVi55VdDUMkN96r5toycZvR2BbaxjeZN87ZmJSapDCRNSS6G4JzZDgqgIkMqqqBnFlH9
Qh38hJW3PAxDnwOMuFgRrVADB1p6jXYiyqquDHHIvNC6FbPvr6xkQOlvR725VZ+3hxpZx8mb39Ss
hGlh3ddTR+uHNXe3eTbhRlYOYpBwJ0WnQfJxaMbZfNe9Zpd37bnWKcjsLLfR4eXi6g9+dD+k2mxj
+mnsbeGWdJWjH5yq1iXRD3liUlJit2n6V1pl+b5hulhbXdMerc4E/wcXJnIBQUE6VeIN07+9L4u5
okcirs9U9VZhOeFeLUG2HSUnjww+lEt9cuhjW25GXAKrrrcBkbOpfsXUvU+DJnlpkLTF1GraTRUm
CnHAt3m2ywmHS9fuNPyOACllcLyfhUjBp9E/R14z7yx0l3sBYvZpRuE2TIr5Dd1zcSl1B21Gz+t1
qm2dWOS7NvNxAy7iXSXXtWTQ/rm1WvURwO2GF5HpR9SUqCSK1FgDhPSPeUcr7koZHmAxH7ElyuPU
guYD5uY3bQhIofKG/X1N/r+XD9Px/1dYJZmYqGVMhLlI7AlH/e9HcqZpsi2RhnuTCucYeBgYEaeI
XdBTGKqDP/pzvfpnbNvDBinW9zHNfqgeQUv97JaP8Y9YuN6D4dsw4b6dHgDhfhQm3EGhzdrFsbBZ
240NWaq0q36F/xs0dtN2nYPx0O9fOipmhbxXls/EwLcmtRilAkzsAzSuf29irDh8VH1NHmtrhYhF
ehVuZb6PJzI8Vp5ju2R29UtGm/6mFdCjVikPqtjAUd1tzGWoyo7IBUjxm/Ah1bAEWzjXtnYTiDf4
rAzLqIO4B0cyn1E3QMdqw8N3a9bfnRZ83k6C7Mkh+OvgYClwCyLe/ilPbNP2eZgsBBqLoJ0is1sP
mm0fanR+JYL/53lZlv4eqU+zjFx9oSWXpvLv9/58cGpVtJQCWtRcYZ4H5p5ib6tEvWAV7fMIH7QW
vh3eRN9E1xm4ZwXtJZBtKtCl7QJwnXmR5dql6X4z5/ZEuKP7sxP2u7u4fzpcGBuzyKD1peX+rLoc
t13df+dffhvQK6ymJAt3roY/tyj67EIuyG/phP6TO0UXOph0XQZO8qwOuU5pOht9sZ8b2nkyW+yL
Gwk8yYbwUCsnDpEqbbaqZNM8edSnaPoW/7IZdGSnZUNzmhLoWmdxj+Ym7ex9Ce1CYxvlbbBSgigv
MqKz6Ltt7DnDVXWanpXcfMTM4CzNcETpWr1SKm6dTLM+HCjVs7CIRgWK/2YPPjCelj81FeExmm/f
7oIwfMaf+AGMx4mUym1HUMIRIVL87mXi0NH1whQt/zCKEQb5avabNe04mtEhWKbBqPxxX05YgtqV
FrT9fuy96c3wilf4J203Jr3YIPgn5AvnRH+uTeSwu6iMJp6E5Svy93KlA+WnK7kaR4S5/H/hF78b
Nws2+SS11dREJJcEUxDu6eO1lbd45Uz34/6LnaEgOFDARUZ5yXq1CCHdokxO2YgDu5bdpkHSgl/c
G7CxFL+1oqAEm3LfWN//A6bsxtU0ZeNjWmrvyjoj/HA8mHEfb6kV6r1oMhLI+nBCGgUy7yy3xBR2
yZOWVJtE8v3oGYadVGH99nzCChrdEj+l4Wqr8F2roupYZHZ6GeNorz4gaRn9urbH+aCUmrNlh0ed
1FeTHB5rEQ0rvbA6sLy9FpHMaR9kTWySPp31Oa13cyDi1yJg0tUmo3u6a4CG/lPWMn8iMqQ6Oakd
74ayEQicpbsTJZYrqsL8Q3bUjpAhwRkU/PPu7xIt6RMWLKzjRjgYjUQT635CMT0Eo31D3m7fnLb4
cyhNfJ35euiS5iyjtH1oFlxbHXynP/dYKIFioaWwmkCEtL5xKyhY01VLNN5KBNEv5TvLJCiogYBx
H1Ra8aFZobt1QkxEvZ61wLgc9Gz+iYO2OrN0ol0LEaS4NmU4rzcXRZpjVjY3dO35Xg290vEOhfQm
3JnlkrxgF3tVslRf90tEUNIbaqf8kmbIgV3paNuU9CcsnAUowSz9Q6l1YXuUXVS/1R8KYoADfsFc
Fm1LtHEfdsSyhoLFmHSxVvN/TTmmHgejcWbYntHdqmEJKbW/y8Ezw7Oa3Ui27DZZ2Ejhd9abNKcS
1SBpiOkgXusaQ5eLnXyv1plxNsiQ82pSQn3pr9t8tLZKgFJ6Puo9vksd6WTXluf7HzZN1oOSUy3d
oXCITFUjkRILHCXzu+yqfRqV9qmpBIILiwTXtaqx1MFfqq02N/RTfy8PvXitSrPkJSRm8Cdx0wHu
9jbYCjQJzadNkbqpM1FfZOLsYCDCPfYf7F1liFMlTQlibjRz0VaDGi41oFisudBzv7KU297hljzG
OjeGDITNc94N730b/q5QD16nKHebXd/hRFius4zjHQCz9xpNUQrPNcHTJp1y8R0QZujfsgD912IR
c+v2l6vu31Ryi9cRk3u2pJwAB74g4XzIImE/uEnQn70uLbdZSm3YQ/+fMWkcldZCK/UPXVb1u2M/
CK9t1gqIC7Xi3airNztGAlwsaR1p0Xz0QZU+MXGPG1yzhMsIxtu+y+O1O+vuQXdlte8RF73FFdbx
ItRfcW45t9rtP3RUUYNVOLgAMEqm8fRXmmJuFqa9bxf5lFd6+hqT0ngc+IhAmgVJAcI9x2X0tciy
ntWhMmZr3UmH/xgT9CpbtCbDQnCaVVy+TM59qtLrGuGU7LqtEjFZXp0OBBQ612YaxVHdqNoyl3cI
by5j/tSaTX4lNTfBXQQmWrkxmnse8xXaLRINMwvXjWFotNpYZ4LURmbhGh8DcRmwLgThpkYsrthX
o/shaNMfdlc0J7y1gjWzHQ8Kz1YHv1yVYyr2GSqddbf4SJzCKx8SkmeVN85pyubJjP2ZzMnltusX
f3vnV3cnqa2Z/VFixMKkulQ6sVYeZo2wsMCi0gmGongdEN+S0mhAzWCdlj0Pee7b0ylgOVAuudqV
5SX3YkTsXlR+6KHv7lJC2XaJ5V3gmoJHZTGSEVoJdQafnG+Ckgk2bFAeZCV9TbkokYnTkBdL63+B
X21TslPeDbshdCxP3Uuad8O6zqqAQDIutZv0FbHYZr1TayoMAXqwriJWvxdPel0RBfH3mV5bxuG+
VM2E6xBX7b4myyXOl0usDojkvulJVl8B5A+dEMVfPpFuq87tvpek1Z1xUgz7OMnjk8cjfEvyft6E
MfENDWz1WrBCGyIcHhVHZXcT2JrEv1TMgm4yInc7Dqbh0bCj+GWc6mDnTTxRg2E8inYMjnqBe1k9
fmFu7bUZ25WnWf0e0b19gxjhEVxsZ2PjVnuaLLEbECkRdWZrxAnn8oTRi1qr6aynSPwMoholQPep
mkg1iOsvZ9Z/Sprmi8Leh6BzLyjMkGZV5vVe7c3Gb55/wtfTigJ1oSkr+pj7zAtzF64NEL+tKq+C
VquuwjL+qshH+auaH4ap9X4SFzCuxDg56zvfaRhNeQ4GANbKjp/u4hfA/B0JCePmblDrR+9wn6kG
e6V5sE1D7iHPXry37nBszdx/t8Asbo2zGaRv4ZDOECK4tfvs2NWHumJ4flijhF9eeivxnvNW3l8P
YLn4zOM30yCoSV2/SqvWg+kWb1IK56Gqix+I51g5PNk8dlH/pTcoIwmujLZhoxvXWu8Quw3HcfS0
nRd63jOcv4NwNxv/WiT8GhPCqxuTwT858fCA7UuunXzyv9wMNXYybwc/l696ikDZkul77fXWBzZK
CizXfgup4na1S/VTL06UOMi7A2oV8saRMvK5tfigclNq2hOtNZ/Lydw4aO6u6eJdxvO/VLTYUdUw
DpJuHbZTTY0G4BRHyYfQY2NvBwQ6j1lkvXdlfRr7MlnpI924kqLRNxFvKEfC3iubhaJGNI5hIDx2
Y4oavUEUT9kFS9940FlRyzzTmu3yDmN70q5R3n0EqJXOzDBo2Jd7W93+kRnL1QSytKQTkm9tZSMJ
1/yIereMsu6RWZRCun7D1Ed+S1IGb+X40SyGFrc1stsk03xFZHP+EDvOry73Mkhmd95Vwpq+eX70
GYoCoV4UuE9pXuAZKadvrEH//il70sNrMsN6j2zxsaU98x7mv8/koP957Z+zSAhW56L783MyTMur
JfhSLKvYeyUUWJ824jYb9D1lXlUfjtF/dDGqRp1F4+pXbXfCppNtorYpkNKh49wXWvkEsnyx9Vx+
6D4349jTO47TX7zaXZUkuHamj2jw3IM9ScQuGX8MScKYJ5WxOc6ocRqIXFJ2mN7VrA4Caaz08i2p
Av/sp+hoxil/VU9EFeJODUOXOPmytM+Fh51b0V2R0xXE+pbLI19F2zE3F8MFAVQJoUlPYw+yqM7U
a2J5bV5eU2eJH+0iERor5ZN34Ngh3vz8pIatWZ36JLU27hjVREiTYICGitgJ2qBdmAlQ1HRs8FOI
E5ZmMgR0lKj+1Nc8jrPcOVUgXrqM2ek+R09EnIWe6F9yUpdfrGr8qnUYACG6/kW3O6JHR9ddqzfJ
iRvgIyZrXcFjriKBZhgNHXxJj8Jh8pAHm+atbcjR7rve2NaSZNWsNIx9Z8/Nxqr15pGofujHYrK5
kScbfDTV9nY4Zg+9h5LA8c3mVQ8MMsIzkklJiHmyvME8w9Gx18EiM9Cyb3YWxJ/Q38NiyyW4Z9pF
M8H4furYL2auB2c30991u98OyKlO/1hgTdEbm7Ez6sPsoAap9Hlp1+t1EqfWk+aYv+tFOTXVeNqZ
zuE/7Mq6zH1EOr3tfsf5t1a5S4QIsKNGpdt7vQlpU5Im2WY4oRdDQ/GoDh0ZqUMWAiVNLWHgi0e1
LAmov19xqbO/Q+HFXz6L3Sn7+18NxLNtZpttI5YbT/RY3aQ315uOqCHos2WcCOgO6bNG6bEufpBS
wu93fFLRBh6ZtGCrAT+uCDU1EFJF0biaiQr/hnJsoJPyvTciClYZ+kWcBmNO2PkkPobeXtlKWkpj
dJiT2N9qUo/Wd+TaclziT7TmUZnok8VJX8/hs67Z46U2viujJ1BGxVYmUXQQ5vAn8iSza1yMllk8
WLi216ndtMv04u7+QOFo29b8mnRDhI1zxrfbv7TAS0Pp9e9ZNEK+xs+K9HIMWe4NNinZOUtK0Agd
fUIEu3FGzfsWkKWyGwrbO+iTL96K3H4KW76du9y3teybTDSKqKW0YdbehaZsTuHsaw9U5ixPi+gd
XsyEv88rXKB+Wm0x78Y/ZlsL1q2WZFdz8puH0mfrAat2rE0aOdRis4YeVs/TB57MGHtR9+YthAeo
h4FsjhQc7AqoHZfwEGzle0ME9WvpttpGj5dgpSF/VfXCMHuIyxm1jhkR3hXoW2ca+dLqNvoeIvZK
/MH83cXJiucQlXyV2hvNnMKfGGE+28zsPrmE4SoeXPk46NyAyzSQCdcHa7fq7RiaI/psu//RFxgK
0VLQgy1GGC2m3Zy8SlxSM/HeNByTYETxsYMb2Bk93V5e99pTPVnRfs6s5Kz5HRjMlIldZgm59fvW
29P4XPpFC41kh9wnNOKn2IIU4j7LVonBki0XAVCUYuYQVt99oLlsQnCDdPD0C+kK2QUZHSjLEmFV
2c7VQHX1juTW3mmxhtJOuPRfFTAZCRzWpcnHA43+RkYBSfSt+eu/T4TwLuGAv0fTlm7SyNtrUIC9
kO0Vn8hE+XL5FWfSLtrnsA3bG5lZJD1VbJdhUQ2GsducSuzaO6vUmm+zmx0oLbK/cracWwmNSU1E
Aq8bAUmjWCK4Br3bz8uZWF5TZ+q1KEKHr2slD20fGJuwXmaqyTspKYjjXCst5E8s28euyernNJOP
ojH6K5L6HB6Pp95AZK0HCXoBy58fc+cDR0RPfmTkvPjVEKKGlcMXNsgHP8g88v8J4/XHjikqS1+A
HMKNnwXaMSChd9cnYb6tl0J/SKV/AzkFQnB2Y8fEPnVoV+vaYreYhEwFE4qCKQFaNumt58DK44uC
HPjGg20nsJYOrpevQjMmtQ8X0Drzmxkgc/iPzgg/hNy5dtmvrTrbwVE1f9mtvVI6XaezP9vODd5F
6f3qHHZ18YtxutOMBmlND2if9n6W3X8ay8OP0e3G92AmsZTnprvakGJ3onEKgk2aI6mK5Tiv1WPU
+tN8rF1jXltl/+rw1L3AuicrzWnyZ5pf95T76H4aXONfpvNhWW9DZKafWTWmB28S5k61zLxcBkn2
WdllepB0IOs4DOOj+zOehLxlRDVfLG8+acItjjUZiQ9WHsQghVr2GWhYvMq0uzYoddCO6r/72Bie
0lhH6BGBTzPZdIfRTQFll7NZnUXo0O/YxUKcrETXoqGCm/ldjG2MVTmSz17vakcFnIZzU65Z6oqT
l6LLJLQG4DKSAZtYFPO99fRbs0Q71rEFwlK1GlPFViEKGxGGj058nJZcu0aYLH0d9caqMRNabKa1
lyWZQ11KGTQ8iGn5S2XGNW0d4udnNyRlvSCIsvFrg4iB2jnIyn9W0kRhQhvhcS3XMh7YJWLMu7M6
QzfdHlpnJk4Mv5EuDiVP/ysyMpRxduqBnhZ1KhaRl4J3sqQ9RU00YlOb7GOvNxF7uqB/y/UhWCV4
cR6HVvjnPI69TRqW2Y+YbQgyzfiBKqxnyURjEzQY8INB5n/e0D1uSLs6i6ZjGylriq6pzoYp5bI5
gmprkwJOLxPzyYSdulKxEWraHNB5yd/SLf91Mmb1IQm08GJ3ObGAuTY+2jXCmpxAjE2AzDLEIhil
17529y5bLhhmMV/bRcFWLwcjtMpznTjnyPaLtT9H8171HLMnyAzp2VxDDTPLj14ifyK6O6vPKuHj
rmmciDcDNifcXX1TVmI3ZzWkVzZOxqDHbK7Ea0lX2yhfQbBwsrbnyhaC3SkoCZ/0SffWUfKlbo/S
Qay1InypODeU6zTAeMhhrcsZRn3lxXzpudM/JzbORxUMog7hIrRrys4/0/TvIj0ZN1YzI3Wb2j9l
Ss9Nc/qjCUhba+VjalfYyj8oixOOxOHbRnck0WreuoOtAT+CfdSxPZxjty3B4xbwg3IPiYF3YdML
LQxe9MKIXlPu49UgW3C/SYjXWLpyPy/oiXoXApvdP1Ltgk+xf4hEQ0CoYRyrhowm6c7x45gSjaVL
9HhTkbyLSGq3uEqndV5k30hNDV7mCjvfJBDD5PSRX46Rorwqy73E+7uP6OpPFTjs6h9EqILv3rhp
2pLu7vXrwk+HD8srzw0r5ftdm10ZKTaRUp7VZMh2ASczS7MvMBGbpUpMR9oC0oK5SUojd7aWmU33
Z9hekAEvSi5V75iXwfWHPaUyyaciNQ614ulKzbqZGpbvcMk3i81xR0JWt1PPby8bHd+Iw75OGiEv
Y9uCpZBksGHqKb9aE6eNueRgKQWHp4zjQQ/WgYYkZ8HNh495uMay8m73gqoUeCIUQVuXZbJlS0ex
KuvumHjiLvP3MZdsxy7UjpQp4n15vZ+btYkP96OM/WLr9C0Tmqnd3+ughLFguPHeYbLgwuKcdIhb
LNwUoVUz0ArG9qNrDfbvkD3mQsIJfk5Z28Aqa94rNh2ThL/F7g5WvZ6hmx6UZcKYSNV2Ms/YBSVa
kSTTXmOfskKaoPHKNmWP7i4e4vLNqLTuUsI5rEPpfGhJFDxr0fimJY79oxiaf59U8izZTwnpover
IHXBrhJI6pqyLKH++amNxQ85SOub6SQSem1qX2wTXYwV2N25CLVDkec54vPGxZynobzhryb4etHg
LGfR8lq8vPvvn8uH4IAc5y2h8mKnrSR8LOOw2WQk5L+5BTSJJRr9U+psq6ZX1s/cM7bInoiWCZuz
E2Yk+A12dElyrd85yNAOY2DS9FX0nB4B0geqC+cg4KUehxAm1B0IOi4Sm54z6X5RhX9V9YSSrUyI
7zf78GGoi2+WAh9NPAXz1BUbNUwqjCxxWa1BJ8dnvM5ksVRj8lfsZOt2MfRoWvltGSCmL6/tEOSv
VQgt2jilezCTkZYaof7BTWmVhFiEHob53dQAQZZovVKkT3FSOJ+VJDgA6UL93KZuucvoasrotTK6
t85v5+8zqXGrWBaC/QyD5OYFhAjUvT9/b8Lpoe9kvPaUhp6+/57Tzc4W2H4s8ZcWuigo8+JitjOc
UiURfFLpibNjscVeP3mUzqPdrnrk9Lew8aunu+26j/IXpc+BFQiuZWyc1QiQtX2mDLxmlXbuZDGw
tYLdvPW9n14MYuWfZUfDSFTRimR8eIlI/A4hxx+sNE7XxNERQ+wkG9NvtCWpqdrC37RnQsZeM2JZ
zoD3+t2aQybVm95l9avXoXbviyncAOncqqEvad5Z3uu4MM/+QtOqoYWH3Gsctm1YghP7JQVFnSWN
SVtTyGA7pcgq22a5KsuPqDdScEm40uzbOPcDgabojxpX+hsVyoUInD1QwDnORn8kJTF4dQbaAK/z
NbYvgUq3lmE8P4NUlOdkmd37DqNhY1vxTg0zv2vOniMQ77vFFWWpfCRqez67U7AkfhAXaBEZt3UL
+iknOysfSSKzKt+wM0tydKbuSOPmno1Wt7ZF3oPH8ISe1SHzavd+xtcv2ReJzSq1MMSDOveWca76
5v+dko1OJjJyjrEPC3KXzf5KJmu7FXGovU6CDS/nLJQ/DTkTC9P/HNiF593roufJE/Nn7hKQWSVt
/mxUWGOy3kgus5/3yEWqfqtCxDB0GGevNCHMF/ACMxr7x1QkjKobBiSbCAziQdSdI4pJ25ch/JvG
1mBKZhDnLJDInBkuGoTYy3CiF/jSIyBF6pj2xY2T8IjC0N+SRW6xacnzEHPtWkv7TIMc3wiEvTq4
Xjive7MI9neU2cmjh7rPjnXWbI0Ic2JJhMdzE0Rb9ZvrZVQG2kZ9m5rO1ht1jr890Pon1adbo6j3
1TDAc7lUHEXT6NciNmCqM1OiT6CtLdykJCsX9lobYutgZIGzDUCCLU30v5Np33rUf0hy8ueYiMVP
c4TNIqHGOJr9rG19eaRiFy/2gl+lgfvQRuNRyTfUQdfksM7LKN63tXX4w2HOyFzQIVvHuiH90rXG
4Jr27Csz5Wn47LgB2552rfNNxNXXZA7Rr9ZATtWVeGfBCLZG3T0wkVl30Nhh+65NaVrs2DgCOfWG
o9GNkeQeTjC9opRPBV/KZUpABZQA4O8hDVR4yDpzWmPIcy9icXRX5qi9Saw4/iiwKIvktVmq5GU0
BG3yiv/7eF/bisz77EEqjzKug03rk9pVz9RAfuUaqxIsbJMtXa2fERrHzqu/uoVtc9KEnFoikdiR
M9tKVoBtfM/TkSHqYxqNDG/rTv2sOvBlHIc6KW9ODahYIHUAifTHx8YxjjZgI8I2RqlTEOHRuDVW
SLdaEwl8q5dZXM9JM/0fws50OXGty7ZPpAj1zV8hwGDAuG/+KDKdmWq2emmre/oaEnnrnPtVVNSJ
Ew7ApA1Y0t5rrTnHjOvhWmmz0xItmu5KF+8y6+m3iYQRHMUyRWokDa4ukk4witurXn/35MzdUoil
FDjNcL5dU6PM0K6epuUbE+owFRe/JtIRjaFhAddVVAmxEg7ecwyhX70ZP6xHwSo+9rpanurxlDmI
hhYIb7K0pZLxpOjURTpt+otAqSOX7W7fqfl979gSMxE7Q5zDxScDPpqYi/+05/BxUE4bFftb/mzp
NnIaoKyLlHkVMCexRuU0iCZoV/vOcqmjtUDDUoeHuJ4rTCP1Q4WiXxNU8il7MjrX3tKj481krMmg
v0j6kC1aOA83p+M56VZ3lWq3en8TVU0wHGgftIOdv5iPYdaV2z6MEV58pICe/KI0+6uSDuP2n1s4
RoZrBDZvO1Vi4wF9/8tbFPEFdRIc7Kyc6JbCdGTH46LaXGbSSVP7tinLK5V5f6El16MJq2NA74la
7uqhm/eFE4qtyDstqFWZf0X4cb2IXppi0rnFC+w8zTlC3sZV87t2bp/7RAnvXXadG7Ofuq/Iqk/Z
YqkmcZXmvat8ZIPxbZG4qVn5dZWjVwv1MBs84IgQJ4oEbMEAcBj3MhTRabmlmKwokUDYud5dv7E+
Zeq7DnNVHt8Py61/vru0NW8/4PY8Ob9peH3pEyATDY2xIjEoJkuKpt7GSvhTpENPUUe9Ku+ssGQG
SM/hjn6k568GSBOdNoEr0VNEVtPz38bmyMjZc67WOMvLv5ZQHlKqJ70RmFyjmn1MO3yYvV0z8PGQ
hOUIhpSwNnd5Vt6uz4U7W5gv5k0b17v1rE+GMjpoHv6mvi+HO0P0abBGr2S9+uzRrmqwPdD7GIgr
HhfylSmvVtbPvzTPHIjN7f72XrsJ8uowtQ/l0k/rGZ68Wx0WmAWqUtU+bns41xpaFGFYxnbIXYn2
Av7cYHKsJ/Rrz9Zyl04AZUU+b/GKzXtbqu1ds7Tseth2r7or37qZCI54dr+HwZ7OvdGe1r8sw9xm
J5mHbRq9p9RcH1SLYqu12nAWSzfcox/NaZ8n53Tq770wyX9H+XjPGZ7/bsPuXvBHu+nR0LgGjROb
B64x8Nma+g1WGKk8tH/e6vxxfd1jRThL3+QIRaKn9Q/n5pEKdSF8ZIqrBzbTwWNaYTHSPRaIbqIz
GSdLxrEnnA/SdA/90ifOONXYqOX3ShpXzwr2RBxhzNgLkQHmjxiiFmcBwTFoHfIz1t+sprSoXeZg
ipeMb8bE7lmkT3RZf6sD4Rz20jMOMwpk9mbpOXIL+VIP2kHD3QSDS3sZSa44kgdBBbXU81UdJ0d3
YJOxXliSzH4ceoVJ33pl13RsZE02QJ9e9GaD6dT7tOddPYfS099jPbHPmGs6wn95rdD8nKCJk61n
CvUuWpgjpTX+WXedyxYz74DBoaHp9xMTGt8KdcTXy8obK8T6zi0CY8YtWmAlY7GfgA09xiaIkmUN
W+/ZrF9Sn/WzE/bgN5yJyDqLTqNwxc/FiPHHzZg8oy0jnNa4NmnoXsw6b1HkERBueWwb3U5NLsbA
vDkerfzbdndVo7c/8fd1tyeMcMcp3hk8/88nNEbCQHs0D//xJEXbiSzr/vef8v+esL4OKL3RuXPj
e8rt9DTQKfZrtVE+R1Mnm1iLF7m3Oj+bErXn8ngKoGKbG4VxSCt81pKsofX5Tsp0pq2zcs9QuNuM
pa7BANC8x3HO9usRmSRz+3fhg6F2GJC9UToudeJY2vT9m/pzVhXapoglTsIBDeZNtnZPUi7b7tDN
TjRm1z+7YkHdV5TFYLccBTh5fyqWKwO7HvMHkSEAa5b5xqg3l7hwDOw2Jk1voz9NWkSc8rJ+kds1
7Ysq/3s3hzq7b+CMTkm4kGXUBI0Kke26Pfafquu9JzIefwMj3NQhrVKfXJxA1Gymkmn8MqRi3BMe
XQFuYJGstdLFfJyEVMPoQgsr99571TpXtdX80qTzrmap9+p15AUAhKRNwsn4IBImpwIDBsHegAXq
cW42tXSLJ8uzYKOPjjjFCBXvMcvjygtd6yqFOAFnRsO0zhYaPntn/tLi/i70utO6JbjVfI7N+exg
U1K7yLcqs3sz5Fgd6wU2RhXcXrqZImsdKRm1ET5SvUSQWiyxlcss0sUvXGM3nE2t2vaFM56lwQ8S
HjEoRYK/E6l9jpY/i9/WW5T60d9bVNzs/ssN1iBsMcA5fsRIfOe10J0xxHa62f7SeyS4Xl0Wb3gf
N/NUfalrOAmK6/4MnDBVSoASIFLgQe7rluRXWbvX9UvruTd2iEtW10OuzcdoLMgDHOnOrRt+RxkU
aiL3pzppC1Nx+a5NsYClRtjdfK49YdyOlZk2qtIp5nsyh9tJ4TChQMKe6ubZgzmC7xGprH7k3RjY
i+E1ZMPnO2aqvkTkN+1sdES5G5UYHVHWoinhnWQY0zYe5eyOQEm614tqq8OgfVjvWkwDN4o0gPKP
1XOXiPwb4x0uLzYcEJUi6u9mSo6h5TS3C6FtV8kRnOPfuxZ4/dvqkKgKnAshHlWLF6xMDfOrkq0z
7iEdC0FsI4gtz+vSgS85PKYp/N31yl0CXQ+Eldx+Qezp3y7ju/NadYX1/EkOPNYvrB7w4M/mNBVo
pdg7VZiCoF2ThtkUs3WoKLLAahImpo50Zm8vKkRsIkY6o+vJpuZxfw/S7t93s5IGo0JCQ1TFyVcR
IXhQ0jn+e6v0zqxC/SMQqjog3bB/sLxUuxusqjh0hW5c1r6YiYIgrZX4KvRKoVcwf3iz3j6t++3S
Su0NZxpiYbwCALr+DxaD4er/ifIBPoqVCMGFThynq7rW/29baGkH4BtQokNrK9ZWG2vvpQg9dycb
FIeQhLyXxGm9Q6PRDFq/i3R4QuMS/li/CVPZfqyluP3L9QkttNMZOOfOQpMVrA/NZLdMtW1cbv/G
K3D0M+U6rt9kIAZGDz3Bfv3uP799/W5HLNfBJNFnI13IUvMgPUo4MTxlaKRGrXhevzS2kAGLv8PB
wmPpSDc2jao7LqPl7Rm6JC+8In3m9q8qfZpPogk//vkZA3g19jhNfg/PsHzGJ5keG1Euga38yFGm
VEUlmDppPyd6Lc6rbMdErnOoVYLNb5o2WZnPmj3bAUNXc9vniobv1nPuh7jQ74zl1rg8RvNsacwj
v8N1c0DcE9pHIAoZtsvW3scM3jZyocDGkvqB3PHqTmvUnEpSpUIJV95nOSLYUxr9gBahfaxZo/o+
lQeUeeOZjDk4IEma7oblLnROMuFKBan+D8sJhx9u2hpBRLOfVmEzHekbv6Gqae9VxvePzQJObPX2
mKsPkWlMX4xcQn+Fv0Iwu6ttpImojrT3Vhle1z65auCd6ssJ30pEd8NrGr8MY4NwAWM5bDOqbiY/
5bZR4CS6lVfuV19P3rUZywAIzcljOLOUGXPmHaWiWl9qjybHASvElp2QRKifyi7LC2Xbu0fXSVJ3
34S4ItswtgPTad8Ke4j8QpXAz4vw37dwFv2Px/71vMWQ3Jbdy9QVxWuS89QBm/CNjWTbCROXVgTl
IsvNWEyWi8yAsNbChA0gQJypJ8iWHce7G2leS8nDFiUcHNQPXAfpyj7OQ9yfufbXN+yIXuFSz2z7
o3TcPFglWtidDoo6cM0tpvpwMzyXUtkQJpVvKo0SrDTQVBlMmxbRsqpEP1K4uU3l0hdIdSBUAImf
VgZO6YYffL7h/fqQSSA3lIJD6xKqtQ4nh2hSDnNfdxwPuvFajJVyKBiFYvlufpVC63Sqc+iB+D3C
bRQl1sM/t6KKeV5Xq/1RXWyGllQEW4jJOKJvv8m9lWkGvMX2addnBqnji/B7fcwhaI+oxh8t/Tuw
j473Wc9bgCrYv1MPe+1i9Vr9XmnkkBHBFT1yqXebZJru11v/fFEbZzwoLrHNyzP++WJvOEGUk97E
pAW3Fn3T/2YrwlZSg34m6MK1JufSeVWwin9XwRgSVWz8dDLxohbVO0wnpXgH+F89dGX5LXK7fPdk
Gh9icFVBPWXlBtu6y0GtVnurdlsq0an+BBSacZiMIRsDt3sXenF7vCpDd8umOFidmWr4DhW4fVnv
ZCOi3yi7yKiiG9AjIVHGCWoBHMJ/TkOjZ/i4PiY6p79DblHD92XwMmAE8Y2hpu29nOFj3XzeXJup
1uV+WRGC2tKbe3O85HHWquwT6DADHM8CdcrpODf1dJXLYFTGnXuhTeXf7i0PVVNpbRQPthNKYZRt
IbxVkk1M/3bMU030eyeatCcsYX9mulM/xcT2ZwpT5XFteOcxrSxd9za3YzlV5ru6ryUolN54p5YO
kLdPyGyS9qqF4TsSQXmxeCyQDF1EJtDnpF2zN8jpQhvBx1vp6pFWVfEytmp1Fgok6LRCumPDClKa
FxTl85OSqot+YuCdmIB9NUulu4qEtIyTv6fBegZko/0ukCCX61R1FfQK6noHfCL2BQZ7lqnsurJy
GO201Q4ERBywT/j7VqYCTTobMy/O5y9F9rj5rc4LLNJH74bMBhAsKou9kkOknllhiRO1AznS2Iu8
7v8sN+LEvt1AnnC7sX4rHpRA12q/Gb7NnrxC6Fzj2V6+CCmcQ9ZXuh82ebPl48MAvSYMtdLj6qr3
2GsKpwtiKYbD6s/C3fYg0f4+hmDGwG+yFU/HbVfb7sVbZo+TyKsjuyo4Lb2jXomG2jVGhBjLIZJi
FVF4ddgcbweUmZRXjCTmc+EVzh1EOC7my6gCylP0nCt3Ta3YmwKuBVUkflG/jGz3MPbecVDJBWqs
KzYc8ff62Gtl6zPJKw8dZy+jWS4/aZMmzyyW7YlU7E9P0znF1u9aqg6BJrfN+ifdKmJsl6uc3WTu
HZZWx1+vd+uXUC5MUpgaweiMPypD9x50OI8PNO/1ezuvT7d7//24N1i0YpWwQf+i79ZPTBVuvGPP
0jCxwODm6Wbqh2FmXbqosLeAdbK9pH8iQYcKwCqXMjPpf693y5LlvGAMun43d+cU57nNnNQS+/W9
jTgBr+Mcb8MxAtcxd2gmdAlBFd3Ib6fdwg8Ifw8zGYC1ZrevRWF8ZGljHJI22axHpE3CyqHvCNhY
HYH2BZ9v+LjeLrrSPIKRYK2xYqZWXjc0DBQVgIwV3jUpf5lFFh+M0kJ16rGmjFkKTafwGY52gqYc
/zfOLgF4wctbJKiE74GTj9F6jH7bhN3eon66TRbkcrdOvXgb94w+0t59WJ+xPnQrSDPj7z+wEzmf
2gE95NMaZQrpa+lN1M0FIfN8NyG4WPcZ3TQSKjXY3Xa9Bta5Gh8bqm6cmfr8kpcqmy7Exs0K0tMN
Xb1btw61bjTnKLz2UUqfejUFC92m6+p11SmcTCugX1r/yIjeMxFoF7VDH31sS67DdW+zM7VeATiY
FywFhV9lRkThFXk4OapDHtfjTncbCyANIEatUr4sAbajHid5vIEQcwu5VVCE5nuLcY5mW/24Kj2W
e8ZIjEdm1NahsWgV2S5KA6uzmqAysmj7F3+PbBY5EEOBIrW3fZppBzce7WdMvR+rqLG3YECONjCB
SCuGg6Yk8MLqbEtWnPdeE2WxGoqcMr9qjPYvTtj8QTJY77S5aQ6yzKuX0Y0g8FL5VhOsV2Tu8grg
RgaAfCt8QNqGDyK+5Eitr2t4XreQPqrZ4jVZ7c2vRLSDHzmp+hMkDzhWtrzX3vHeY0Yy+wQ/4U01
KVKaHUXLtCsEQxUMbclSn+C5tEu1/6VG2aZdh0U5nPDSndsfoZwcgmhr/bkaMjhoClQqq5oVf73k
aWvZrNKVCYaRTpaLpG+zqnodytNVnLc+PuJVOBZx4rAw293OFK178LzcfgTKIhczLNu68WV9a+sX
zCPFNYm9c69gl45N0FyNwEydZKgoHDU1HiGtofG3aZePzURfkiynVrglCPwu9o7WWL8WGBhC38zb
+bjYnP1SxOKpbxk7WZ2WPoEBQFmzABDMebtuymORlg8qwavrkk2kerc3cUP6t025mWgHw2gtcZ5i
Dr3BJC8nTzqITis/yU2888r6sJdJ4NRVUFsmpzsqI2qJGdnlahZVmg7IriHS/erOiqelhqz0OxAk
D9ViPiahbGsTRAgzQVOY35chS21ynWs5Qd+iO8/J1h2iiob7emu2KJFrrEv72at+rod14WXZpQ5H
v1FQ0yaJJx4aR5kfRgst5O0dV1QV5zTqoueG928llXIpVf58KCgKBkxj9fAft4BwbXKbTJelUL+3
wwJzbtGic8ojT2L103FpLANt2OnpuTLTBy803laZrqrH9k4OubITeu+9lnQ5Sp1ogSgZ/iw3aJON
fyKBo5b/DsxXm21tTRr6R/wH6/uRRnRx9czcaOhCDybkhKfOomOIDbi93kJX21AsCc8IybEcjN+d
hipcSxEYEpAQeml51Rsr42rgTru60N1XAvHe2oadPbp/t39yUjFhNdXmR3vpFK/2jKaM95E2YBiK
TKBzTV6Qt+PWvgFFY9aS6ZKk3d8v82BMFzSsl1mkxXF9HFTX329OiJ+OhfajIc9x3cGaldGdzLZv
fC2qL6tIF0IANbhuDE9SkAgKlT86iqVMlLSD98Rjypvfv5vdc5Tymv5h79wAPAy6NjKVoPdF++PG
EcEqepl0+YMiSYAXRds+dccaT+lzIWf3Pnb0794rCnrPdA7nBt2n7hhasMZBWzXIXq0BejPOrbYz
7cJ8pZrYrPNoqkL1UFfGk27I738YP3Gj1heHOPp1fDdoTvc3ANhsFLjCDgaykP7Lg45B4l6J6fQh
PWs3MgqzTTUTjLxw2O/60IhPTZYvUimlPahJdklQDtw4Qzltn4CwwGlnq0qODFDOD6naqPdC6fMt
RPu3Wy5GxKVPa547gCffltQ1APlOf/HyctqpFcpMqT93aJgRpFTaVc4acFsvOq9HK2YYl1TxFmGc
SfBwZCXpidSDXwTPuudmghya1Ohl7OJj1HBP1JYAvxKF6mPKzKBX7GgLsq7fG4uIIIS9FdxCkMMI
ygB7tH/xf6pCY9PehvvSdsfD2pxwgU3moWedVFJYoVsrCEkWnVo/eqFfqaG+k5Vx0nOTJFMhIAWV
ql8XConUhWTVYkPrF4P9YIqfnuyYY0cW5BPvyevhILtDemezFeiK8jnRvBNE68cRvcSG1r+NjXZ+
Gun62X3pBU1e38Nm5tCIkH5oyHqU3p62xsCaJEdC3IcTIn4lqBI6rEMFrYjZetbBSWik4RE7ZQZQ
NMGQe7rt266300JesUD/stE7Tm8zlM9dk464GDT8ft3DrHtO4KSN2KnoClOh302JZmEVYXrbSbws
CeNiObpEIvNbTqPg97o5UC13fqbJimWx9uAERQHxXeZdNkhrIzrlHYrVo8gKEfSjcBBDVqTuRsWv
0lKxKWMSrWMPhzdD0Jz4Wj9KDHowsBzUAnF1G0/Plte5ey/vYGgN+o4S4ziYxniwGhsRdkHrHi7r
RvWMx1gMud+BfN3E9RRtRkBKPifzSz4nTDPK9mcpEZiLL6l/ATeFSCB2ejFuKtM5EVaUBACvSU9n
uIulQOcYCUvUIM4XQIY7J1ffl8+LuGAAg7EHlVOdqLvotlhszLa5xSappY9xcEL+KerfR6vJzqYq
+11mgQ1y1Grrlc0zC883akloP8jy7OIbcRtJgAx6QxYKDIyoON3myCzry23sC3HXfsoRoA05/BIl
P6YAbjbKPPygbeZXKfqlNnea3WTNbNQmQj5bKyJBZHKudAO+h654LxPnWi8meJelytAyfSv0ho61
0w/witWr1yhHMhGVc9VPh4gmCZtnDafz1L/3FMqbenaOapX/tipO9cEwAs02f8qiek7iAjCy1Hb5
HL4oc14Fpru8KAPHULgwQkZ4zWaWPBeVtpm40CuaEcGeTmo+aBq7FfonS0e6em5r1rJ0nsAQpprY
sNEsRs/bOHiLyA7O4J2bWojtu3nGqZ5cJJe0FiOl7JgSMWAFuqOEBh6mc9hOVEMG4d+a+Vr00DLd
hvHa6KoCvVyr+w7VhQ+K8dOChXLCAQopzPFJKM35o4acu1ryXZXM9QXT2LBK8m2mxUc9bp9dvUUT
K+FQcjl+bwbEUPmQYZmhPxAacJ4T0vlgPTfA2VnKE1V+GRkA5JgWQZ9Y0Z3R9A8oahr2RclTYRAl
6LbpBzb2Hc6eaWMn9YRsfekifjM5ijdzMvE+SAVOZ+1jTMyTnJvf7GT6feNEj6bd80Ycel86sr62
qjFsuagCwzKfA9Se8tgV1r3qThWpN91RTjQf9SWues7ibebg/dHtUzewqRon5bdWz/APpupqdT0K
ClteXHKwfSKNHmvVwZfWp9gwhvlX16m/OoJR+djzyMcicYgW0uG8YDOH7jrZSgL5AcJEKaEzq+KN
CzM6fTkhmKTVkbtbfDbsYMrwy8vb9pBiXPGzqJk5lrMo6EQBa0tNKEVAlw9stUgMe0/pXiCiMNjQ
Wvu0ah4cJ3tUNP1TseeQcjB5k4ItNJQoMoayztmlOQEp/cSgr8zSe5Gke1u6bLlaBcWlgvAWz26U
zALDAtkQOjY8zbP2c1O9FRW1iRIhBVWiX3k8pBSy6Gjdw5Cb9I7Ms2zwGYV68UFk/IMplXRjc270
RtNuY0HMkF6BdAjnfdW14mREH10IIge9yGYmuXcDMdHPQRAuskFymezsvixMFsNRSX0r4XU4Y7OF
9Pbgde1HBqkxaBQBroijX7ygTphfFxZcXP82SBLb4+rNAhG3A8CB8bcbGUkwt9c4tn7wyTaiKt/m
OTyRCLNxzCHfqopgYemeifZ65m8pj3Ycoi2I5pHlJv/RaTqfU7+vO3rrWczgHW/4qD3iQtIegc4i
4AunbdvFn0WlDv6oGp+mNaGPC8OPLnKqfYU2a6MYtPtakQWG1avnGj2Xbapce0DMEfmHxJk0JswW
lDsgZegiKNhvAyUxhs0Edn+fJNbdrJLuVbq7aTHMuz2gBjj296LBA2R7w7Mwz82Q9jsv1N6MSpd+
jh0mMEKt28hJ2akAwDH2yh7tgkweRBED68AIrlhZgFSZSUh9rcwQhVzUOszpWriKxsjh1/yZU/E4
ZzTy+x5EYecLHNiBZdtnu5WPpbDuUm2iP1raH0zmelqwPzTQNdtqkCVRMgmTGpPqdlBe9FT/UKsY
/wkenVbD0Og1HrEiofOizTVRNC5pDok3HGXPbnwCM9XXU39y+Nx8Qw6fcVhtJwuHIoUlA1SdRlQZ
Vs9h6IfupO8Seod+RTh0CEX6ZA/Zb+A/T4VqDlsmEqafqbgvh9YgL8Weo41p1E9i6LdS2FeXeoUL
EH8t0RIyo6mB25XZmQn9gfo1um9b0C3YDnS/S5Vv25qf8lm/DiriKmZkbxJh6fFCS/W7LIwrsZPT
mfD0gMCvH5imOHZMuAOkFMKofUuGdq9PjMutkBdmIzf0I5qI59T6jHT1vqlltrWx3RNognq7r08u
JoNZczZpQS03WCqL4FiBqikuqlZjAiWHls+S6ysnEVi1k1tyvldEtvsWHrrAsdzPYklHz7FUc1V0
X2wRPjoqnWsNZFFvUAginiOVOLoKyRxMpEglGhpkqAvCbU+xBnwv2rCe3LF9cu4Qcz1yDhLOBayN
RHLxx2mTZ5mEBebpovWHWQFGiQAUiNp4jerPuhhKnH2C/OxR7fENWCQoxvPGhM2xbaKK81SSvBul
WZAlsPJJuwXWbfYzDob5nFf5Zy6hUFl0mfLWfURq2WifUZg3cMnZJNa4fpJu2Ioe+u7Ajselkk9h
DxpK09+lUoM5pQr2H8OHMaQA9ETinMXYXutRusSsyzeaV30wj2QpMF8nwaxVQZTpbO2jPnL9qXGN
gJ77UYBVYCwXJb6BRGBLO1DgFE2yHXanrYIgZ+uGBSloDqmCXpVj6ZoZWNZFib28iwO9ykHweQMr
gZb97GjJMeVADmkr5VfEB6wp1YuZKBXXdkv6gIZN9j75XjUtSkkjNrYC/no4Qw5te+MjIbfGzDn0
DYQKLxiU28neOkosuHJFuDsr9gKV8SfJPZe+m8UKR0dyZKIQDHCfMjqV7MXpy1sdf/mSj7A2FhAr
Ugc1xcbFGszh0w6HId4KJ70SENMe+qFCipOWbJox9Y5mRuQTH3hlIqQ1FRk4FXs1vUgYTU0Tlun5
bazbU+RkLF4TZ3uv21+9Gx0Vuu6n1Et+U9YQnDdXFRE6fHKeNJ8JYnnx4iV99udY4tQtbCUNTM+7
ugtdjJYb7j50I11ZsDJ3WZAQe7hpZyPx214vAekoHuc4nlN245muZjuNiM+N4+LaSN6yAkdtoyON
Gk3kHXWXsz2Ks82IPhSoKB6yyDwgEz2bNvMmQenlj3iPadbXMMBYaLVK77jsFjXcNLbEGV4UU0Hj
CoLWh761nJhtaiQbYpgR+NXxNUGn/m5nmwK3rUQzQBeuxELXn5ezpeftdejV1Za8ZiV6hTHykU5i
V/JnTXXSGPRQ2zsxMHtGDQiuR7HXuphIaKYels52gdyljdpbU6CG9YXyAUz8vQKQjXppcv2Z3FNR
5b/clAmVnrW/aGC499L4ZSlo4Z0o1gI6a/dsqOBLmsUlSoPGJ+OMLU1EdFtlYokotAtFMbmsaqvt
B0Zeg2EnvouKb+Mx+EGCxyU+8qfBuW9Nu+VBT7lEY/zL9vIzAbFM5RL1UZGIzxqlOisYlIhpG/yZ
DMSACfxP6WBfyyeO0hB0U10cWk6FzINxYpWcwrZ+Zq73XGRPLAUMA9gWekZSHnuG6ViqW6IdsmdD
hQnZy8SH/YGq3hveMnoXZbmT9h3A1p9hRJirQlN95yamQ8DGi97OZMLrnKzM3ehnqFdpQwho2Th0
WytxXm1o+xuJ7rt1Zm+va8JCeG8FXL84GpcTWXWHX9OQ35GQ4t0NXb/L7UQ/OTDJlSpiQJTPxSZ7
XJCk4Bi/sIQdnXQmuIA9z9YEF+MP0aWGRHDtG+bkMMR1ZrHbxvao9MrOPggq9Ce7jLZTj0J5prCa
ocFxzCga4iZCaCkDv7sQPG4bpvcDNd/UIEaLOn73zDhD1MU7KYnPXu3ZG1NhbDgNTb6xG4Dig4Cq
Y7rdvYyV94nppi8M2n6G2gzsnRHx5HlpLM0k52i0Zb6zk/jTHmhB2Z5+9ZDtLg6iattpR5g+UIqq
It6EUfjqme5nW3QfpGBs9Koq97mVvIZ4YDY9kZ1+YUVfduU+ISSogUO0YzBWebVDiHbqQNv60CjP
FcADNiVsfBGppTsPWxmyRa7/Q+ju0CIhyGsviP05RtU7MaXhtjMGvCuxMfiVi0Tfo7u6bYo23omQ
Mhzf952ahYQoLShK8iOANXKNZJdWkNhqyY0WerovRoOylIuXZxGynHX1RxuTlZQ4A3Nhxll3fTFe
yyScfDAK44dT/+JCyiKbc8FqqcwcF+70iEkPp148EGSDmLaOmeX2IsOc0nA5d4eXTnZXsmhMHHPO
J+7CPOvdbZepVxErOfuhX83cM1eHTIiqFJcu9A4/TPPxGQwbjtu0gXnC8imToNScepNA3Tmr8Zs7
gtybjYrBMHI/M4eNYi2CvbDHmTjOBEaKqX3rKgELnPpQ5OC/anVrmvoWkw6bqTyjtnS8ZzR64yFa
EBMid79HQXAP3o7uEQ7dxgwRP0ZIGUyzZJPbRQcQhlsN3euE8zFOFnRBbjPlKd4zag0fq7Ivl3U8
n8JPJ1kOWtVSoSBIrPgFjW0bIy7Xi5llEG9FkS4QJr+VHa6e0oYdoohHj9QYwxI7kma0jYH3jZ/B
zsJWet9ojTrwshIcciS9Az2Y7ogo9Q8mymMl5Q+M8YxNKXs3xapxn7Wd2hT2Jo2gR48A5g8maEQf
/5CzyBL8xmv+4J761uChBIVmXslZy46MDU5DbTOw7Wtn63nAMJlJm1itlW3UzhBGIodRttf+0ax7
Ckz3EIfdOzrVp0aJYcub1RVnVGDHo35N6lr3tdIqNknefGPHp6mlqThAbFhkdZfuWGx/tgzT+qbE
NpvGWxLiDdrFf4p2cAK28RGstvrbQ0HqxPZjJFmJljLYasxoa0vtHeoqI/ko9AISoE72pL7OgwMN
HQxoBNCQVh5b4Fx5aTL5Oials1H16UPHIMuJ2V4cpczuPSJ+6NPOj8WU3PcW27rKEn8qmqz3CNp8
17Ny9oJqe5RhgtYnjsYtsEtAkEwykDAoF13LRt+10SXqQ74vh8F3dONUIO/ZjVCRbN3Gf1VHJIPp
4f04Vo+ZEptoJNSXfpSsoxzpvqWMGeNXxoWRqDC3Wr/JUz9m8g38khe4IO83HXwoFwjjBkpfEaQG
JTS6FT6PQX3u29rYwRBCA5oGnTocl59ujVa9m60jl3tBEyrnktpj05D4gAqFXOyWxdbqdtHYG9u6
7r5c9Q/uNrpBGAl8OYEPbgZ2rCKGKYbh06/l+Lvs2wKSCRFvbSwjOqFOc7BnbGwq3e6gNdhEojcy
g6klArVdmAU4vylpvOkJAB0bhRn+ypyadA3l+IpA/DuhaYq2v9toHSl8rBYg5U5hTgcylREkCbqE
eUNmsTdGPzIUeBtdNhzO/bxH7+eH3vDAmdKwelYx2YDaCzA5DODK3tbaV7z6GA00TiJTMV9hwhoU
aurTfxF2HsuNY9kW/ZceP0TAA3fQE3orUt5MEJIyEx648Obr3wJYXaYronrCIEhVpUgBF+ees/fa
WTR+BZNT104JUI9qlmq9BwEz9WPITIeNqfD3VxKwYVawwB0dIASlDSbYdTqq/WnWYlhJpzg4HSnT
Qx1x5xE2WYl2/9TRxmUb8i1aaS16UbUrq8T1RnS3I8Q3OumaDfg9/R2m2L62BZnd70o7qRaeofGL
24XDeJETkp+ge0WIHJTu77SjJ8B0QjCcH8UCYB3bd38pSF0/qFp+ZJQ9Uo5wYXiwQ8iv7o+pVqwT
yy9AQ/kEAsMhgzZRPiKdXckouqNrMZKbOI4YIOx9iitMpOM1in11LYVxKSxaYz0u0FFXdXpvwljo
ffCABuCYQ0MGjGTTORSfttM8Vk5xTYS3AlCLMzfK1aXZqfSRKSEC8p3Xba5+o40n7E46Eocb37KS
BR8AbdZ0AugKjznKN2AmULnyFQ7l3ZiXkCqdAE9a2z4irmV+WDTGKqGWRvmENNqoSL6oozesFinb
EdJzIAJ/RlVT3pvN1iyxfA65jztdn7omekvEIzMBO0WfkHR7tH/VcmkLumYKVWJXyIuRsRsAV0wj
25Ebzy3Rr5U2IVaxuB+NUVvS6g0XImYfT2JfEGHU6bm1GvDq6at8t64EqRo+R+G4VrJJk1ZBFPCz
8DkdZLATnrUoSoouMrCztSd6GHxLjxjHZWnz1wlF+KRpoJHDnlaG2t8zR584iFT1QdY8t7iDDo3v
d2gMLTTpcayue4d08ylTDbHxapInjdw7BdCtLfvgLszq59ExtposihOodYcWJAaYvvyylBDfTwHh
jcxnuXS4hWsYStZ5lHy0lfKp9uK5SggY1zuw60koPSRQYDGEhxddscKjmxKV2UdvVgx8OIcGAodq
a412cOdr7Os0ieeqdYmQCUjAa0vaXN2hJVVmQzJJtjR09qw4WPulRmW6cDMMv0WdrY1BUFtr5n3t
YC/REM9v0i78SErvvXDq+whoVxXm+tqJXoZ48uXEFEvDGGyk2/iXNiuI5nWWChfump5KthRUO3rO
DFbV4jNy16Vahc+i5KR2cVus08rrlrRTtqFpbkq/KVaaq/xMx/QaSBwlocHap1vx3vVG+skCKI+j
VuZGTqmIJGhTcOX2T4T1cleG3ZsVoGMxfHXS1GZEGLDmoIH6lU56eap+OOerTquVQ+QNG5qRPy3Y
k8vKKy9ePxRHLY5i0ExuTCNsC4IJ35JQSXZ1nYEUdbgYIll3McL6PointBdqCf01Lsk7REhurxju
YYXN5M4o0LyW+FcHm+qh4aPWKh/MNNFqGy+VyPYQpV5C8ANUXQG5LRkz/thCSiS8t2w03gu+rEXb
uFOf+jlOXGupkpq7xJFq7cpau3Zjf5f1Nje01tK2SfFTBdGedcUOU6ny4GH43WZmtR7Boy0yIrlD
P10bSd0fqALe/aG3lgQMJ2u3lkiG+BtmI70uqUCLsTio7E9+3aON5Qz4cLwKhHLkNuFTS8FQlpO/
xf+ox4bdl3B/qTjoSzSdWaP/qHt3p8f+IUEsa0IHOeBSvdgl6U1uZEYbXTsFA7WpmxkVXxKaii75
LnXByQ+iZ1GmrPPgSVdOzLwqJnAGEmG2KuvmZ7OCGtKCiIXz7+baVDDZpzzLyb/rPlUkXbhSkmOT
ee9YDf3lOMGnx8y8mhrS0MDENO05/VpWDKRobHzhFiPBpsJLkkjYim7vnce4ZUXEYu8WSshE9+rV
BtpOCdt/jGCOkm5E9AWyjhHYoOX6r9yOg7741eKSBRZBC4FQgiXxOholT06XwxsfipguRlM19qa3
qdJ1C82ULfDC+9zLyrI1r6XtfbuMQZGEtLRP2MmC2pSLyg6KPWZQB/Ug05HOUIulSd1EoRl8u13a
rvzIV1jlKmRa5vAZB7Le1nysDp+QgYDDiUEG4lqih7YN1a7ZIvS0UHoiOO6ZYi9CNGvU4qcQ04sD
phDtC1OzUrF2yI6YxHZUfp2XbeQxS+hoN4gSI2Z0TynDKHzKnLPsfbcEaO+birO4abwcvWr9pbo+
ewHhvk+xqJSb/i5sW3+ZVyyWoxdfHfRasElrdkct1bezBq0PHVBxjLVXaGdWtWwTgUsbylEyIgww
Z1Ck+Im65aSdrkkh1mHY3qNDbcl0TUERDtEbeB/w8UaFz07bjsC/9noWH+OoPw4IYtRtmbMtNxoT
1XceP9rRJu2BHJsqIDhug/ZoMB3z6xNOJXM/dsTDW+ixaffTXB3jbFF0xUY4+osl/edIXUZkd23N
yPhpptzx5LBr6x63SRcwAYALIg2NQD8kaaauF2tE9w+ZRHgAffVCuDnRfHG4k3TPl9LRyTZ33KVV
ZUTYWcATPMt2YMBqtBUMQN6pTmZnkC0xd9FJr9l3tPRh+6qrdp7bMlTpETnqXVscDGRf4cCqrucu
IL7iZdCGn/K1CFpvBy+VTVasOwu9EBlS9Sw7YyY+jKXqrOupJCS1Qqvo4I5+klHIIpoa8WSiSESF
yrZXDt66ERaqBALaNrVz0GT/RvoBMQJooFXT/XZq3NskRkVu8Wn2+jeykA3E7nHRS7l1+9TeJbrH
BLe31tC8UlBq9la3vSetGnZerZob4NQpLYNzM05xGdhRF1rr7UtV/1AEW3/XPZVNSEIVCjyAmdZz
nJbjkX3ed49CU4YJSOKhq/eVmcJD4Vdn38g3k5jDOrB/6aH4jhpWOFOnvI9T5c4oaKlmVvZR1D7b
CrTHm1A2e4yzhLF5MdJg1d/QAmfTc+kbbPtAudyFqAG1+MOvpmBoFYlaXQ12ezIF5YwlOxx3ERLM
VD6XwgtWtFY+ipxBKXpomqRWPGKh+IT1+GiD8V1FKqEXwFdp9FaPJRcSlYNOpWQk6apvflouKFu4
gnhTlnUeEyHgDK9mgcqybjkjjZ52hUb/sw2Akvkw/1ZtZD7HCFKCUn9jxvCZl0VJ40RZI3QwHdIW
FmIAr8eG5Vwm2bMNZAcQu7lGQ408NfzIs/A7Joh44gktEbOOiFno//d9Pqx0+5rZIAiD9L7L2Lt0
ihFsNFz/Rk6qSyPRhwGmOXr0pJZpxJCmdLdI2tNtaqvbllx4pL4MzWlVMbtnGTIZ2IFIXBbZBMsQ
Sbym3FyEAReFmXPVRTYfT6QI0g392NY0j/WExbhmbh3SwqexWcpJ4b9RlHC8CGMEIFUHx7BT1imk
0U2YBz8qpsQLEU1LPJhaMdJK9WMAHSriHIOsiWPPsAMY20QM1M9aIptlKuxDnbfdOmNUp8T2Z9qR
BUw3600pOZ00l5MG5SEgIpWCB7CSr+vfSqu5060apAIzDLR1RFfoRbRju7vvKzCGGXINk7px1Xfi
XRtoIKaET1zdHupjPt1zQllvHEP51J38U+jGr8z8NECcL/VORbYel482MhkFYCH3/4ahOAz2kkHO
omb8s23s8tETarEvFHVteGm7K/1jI5N4j0aINqdSWnTwXYIjVO9HGPfMCcgAKdU7ooGbrUemAtLZ
lr8PX4RlN9VmSOunGsjmBhIil5a3TlL70+OKBM1iPowRPm0Kmr2ra/4yqNwnZ/wCyPbFtNo+A+/x
atPHmtE82JGRbiSqfC1ghdFS/KgkKRjtJSHa0na4/xXlIkpdne0iDk42mJKepj5szdDeOlOUmCsr
vNgUg/FYJ5vIyg80nu+L2olQVIBZbZSfcpqUFqDpuSvT5PZSpjcoCZyVoiinEqU7oGNYELSp93pf
fuiT3TR3zOKxAKsYWsfSgepsaZW9xmNnbq3atyb2i7FU+yB7d73wPkN0+CuPTBDktnXHcJnwvooF
aTNt5bjZdV9OAccqyLV90Bv7mNbquYsL/zzDX4XLxWQUEUMRxwb2r6EopMDI8akO7pvu9wVaS3Zq
FoONJkKZXc4K/zLuN1kxpSNlSfKgVfUKuVB+h2y0XsaDUaxTR8ngaelHYI7NzrGt6qHx0eMJhZLx
djhFQsgUTXSXxQ0rgKLucukp20qq+umPZ66XvNtqhRZismdl7ejf0Tu6U+koT9JTFBO+yMoj0P7h
TOzuTgQeGgjHgW4MJ2Dd1tPlovfG69BnEWKCwj9BfTBeXT1e4lMMkR9PVhTJlLbAsUI1pOvn2SV8
8473urEzh0g9p6gOG3C158zFasvAzGQ0GBAoQ/rGY2xfaIoZ6IscRhhxXWfbQnaXcgqc7my0kY7u
ZpvWMMs9dHu5cvDTc8ZD62bfnl8GEyHYzOCf39BtvH8xnoFrnw7o4D34RbFFzKCFPAFZMgGs879D
4JJ9JjAXfr9WGpdhRN57Q4QwedNh+6Fw55TFMxaGT4UT3o5oc/EBp/8yYmCjRG64azzywz1XSTbO
JOiYgxmT6vm37zdU2n1Wa1w+efhz9nliYrsdzSL0WZPutclLWOA/nh3nWWQs2IdYHzJQXm7/m44w
hM/UIAVP08YvGVnGwuAW9dggtcDt4pJX0FTZESHhekicY8KuidEj/ltdUmqRxWlujaY6J6ZqvRno
RuKqxAfjaHjSgs45lXpqXFBFs+eFWbkuIh9htub/KIV07rPejFjQqxarEwib6fUmNq4Eeb1i1BTr
2ZxvtR2JWuTA3jK8jZIauDPi96zRtItiJtMt2NcvXLkghmlu7izylSbte3waJWk2zE05Tj3JTnPO
LWqt9lTTtrtrq6G8Oh7wPkvgzm3pXYauzNdzcgoSePKflO6+iJqT3+sfKlafj9HstaUXEBjRYLle
znAqX6TpWrZldsOfjKaasl/VX6Xdvd+iwtQeFmQsgvHoF8okpYWyCw1fQ8dtHjIVpz724mqTxSSl
3BT+pRDjdaSSCEnp+zEYTPV0w0meSwS6yLFD9WxEaXzgFhiClnQPw+RYSedgEPx0fPW/EThGCMtr
xqj2jrni8FZH0TZIAYsqASZKUeYMXadwv8ietCIjpYWSW96mVgzjQPNUPSPWJdtmkNaLq1NTpcNw
MsIJpK0iIwfu3HrRNRqk66K5UqZeP7dCz/KHfeSbq5lvQ7PmqKqiPupxJ7ZxBhEk7Hrlmltc6UqF
+pOhnL9SGVTRhIbS1qnqrhyQh/WQNW9corZAi0URLNeRQ1K40TrZitAcFwai699ZgQzOKF6gMAD8
WjB58VYSePUuzoPPmQXj4PzfsuFAm5Ao6dUi2bxzgvRunI7ml9LB+Jm1ZMsP9JtujBKMxy+KbuC8
wst0kGVibzQxtk8gWRgxe3bzJPopkrXuJowUmkKmXTqYigAmbx145TacDlHTRwsNx/827sZpow6u
wDeiCxHR0XUGZWgFcrpgyv3ThqTdyApd0W2NM34/RjXDJ1YJAJVjvJ6XL83W873tYLqSVVmcbl99
V4oe2hbjtkmiGymSXQoj/HMDt5exTPngxglOtrh2M1Ch1a95RXFiRM6O4CrDA60ukgxmzp8QSHXX
NoeuaslwHqhGtMbcWVrENz429ZPXvrQ4My63r2II+V+2DfMen7UYmwDPIkcsSyzwu5p15FJODxLY
ydLo0OzcXsPotuK3FNu8h+uTVqK8oNky1k5e0EfvKWBmMAv6hyVr/PBhqG8OO/466tRFbtXRD2H+
mM1DdjB+EzNRvMRiyNYd4BeGTQxlZuG20Vvveli2d/Pl3QTuu6Wn1bIWNjupGatve2G0VyzWkfkK
Vdzsvq9k8pBSRF+dIv+sxUvlG9p1tv9jGVkhTVT2t0W/68Lhnr56lxpoE4mj0HGsazUqg1JL7wB/
2ktajun3kByGUJ1EJPWwn21NdebaB2mPV9Zy9H+B4ir72mZXiNNm3AvfQbwjw/aR8243n2LuZAPM
88Kk78oplqhosQaPfTdYYP9LJNr4aZTykfjm6gl9g4VN1IJbNr0e3kVS1p8RxoS1kujDPh8Y1kAC
KPfWtLUXpm8AbBkqZoCamtAn6k6QzbIrZetvD0ji7AUkvI4eg7ad+NhrsHHDbS1kd9c8qO47HB7r
MfEHuW/9IaGEfcrImv506UiA6vL6U+e7dIQphHaz33U2M5WIdtG/9YsIxOhmTjhWEEkA0yI2bTaU
uLVmIG+PyjuFznJgaiYNiPZb9wexLwapbhF02fdZWZD+NljJVx6ICW7T3Heg5RYRERRLiTbqVBN/
8ILxbxG1Tf96uy1YIbcxL4kiei2y2pYpZoueHJA/4E5V28IGs3GkTcgfObDjQFHVkDSJ1GVdma52
32JTJ5jNehynBw+gJIVB5hyqltkzoKXlzMm7ofNEdKojbt/zUc8ekKzsEovW02hqJxEX4dcQoOFv
EHnfGaD5oM+0NPKnN+Ix2kojNF5V5nRbcLbpLlSU+GX6L+cfmP/LTCAFC+puAcsufGgd5TwbT5XK
VPdRyjBTKYTxCjMd1S2+CwXX3apmTwsMfoLm6g3SyzCU09y+Me80PURvS822GwP93EyeKiNmn+OE
k75xKNszfneLiBBhv2QJ+wktOeWsHQ94LssHmYyneUF0ysTZd6WSrlzaAeui4XcPSuSDzNA8wk51
5RFCw86ScmA/WpJjqYIizCfriFBYxSwSks6u6S66Isieipr5fNKk5ak06uwpAY+0zjhxN4ZQ06eM
bwA6L3s+0/1gwGg90uG0HuVAtT+CF56JhoFKVTf1RM2RhFjiHAHt+me1D4v3LK5ifteuWM95nZqq
vmdFkqw6mj13SiYOs7OoML1nvS3Vl76BPjWySHuW9xkUEvHf5DecQ9ty0AOlYpQblEWSqO2ELKUs
l6/CdD4haJm/ipfMtNpflpE96cy6X1P29SvVEN05Z+99tNSUqPgJQXNz+d2KtyGwr74CdaikVzrJ
0ccnL3LBhcAw+kqtkqzEAGDRkMh1qAflt+PqG9WzmLMD+8HqZm7GWo6ExLCMtADMF4GtqGdmLDnz
fcgHhh40awORABA1aTxb0yEpOQr9bXpfKB38g6CDgU/EJJ7NjMe3NLF0shMgDaYicsydLbWTiz7y
DE82reLydjC/ksU0FG+fQ3fYHMR2NKXEtyDrci9azYfzg2op2gEqabeLcr8/4pWFHBhDH+0o8dxo
QAfYiHAzztWHoXZUpBEUJGadb2QhuAzjZHIupUxONP7evcj+6H+3fTtDHO+MLFDRAbDp/OMNXIlx
xZxbNkQYYSRGNTKtzh0xiuxeYOv3lXu5rbpGUqA0z8fozq8IFrDZVr0WdfAa16b3s8Q7BVrNOUBD
sOgtw+7XPGLAzTJNXhqhbWcMy/y6I9x9MuKjYcoDArWNmOr5tN/mKnNG69lAc0ZmumOYfw6slktT
98IruRcguACRbnPIucuhmRR4o9X4W0MCy2NH+SQcJtkQvFRA+2Z7L2r7V2PYVPE2tgIUTFl3nFGV
ZatYB3f0mN1N5EpXmngVhqbDlEtPi85hq0LuMyY/tkjNbPXP6bFigqzkyeDn2f7Hv//l2q7pWIat
OrZqYBXHBv5XCEupyVxpZJH+ljDaWWZFezwMLz5u/U32+zOX1uvttZoLSZhj+RxQEQg/8sC2B9mF
AQ5axsBK7wc/JekuT9Flda53HNlJrc2xJxjUjp3y9iJqSW0/RUeEqttflba4qkwljzefY4MYd62a
hbmi/9QsVOlnUPi6aw+I79LOD0k8UvCi1ypScZlfj4kKPNuB+HD5lx+dXIs3ZqviwM69/FjahruJ
tCx9wOT9kMfhi2kJ79kdHNCR0zOmENmySyGt1EguV4ScAGsDJjk9hBUqTb90ytN8qHuqvbLMdJ17
TCyU0fDPgcrD/EwPtJcC2+e5VZvXWO2su9Zs9WeGSmTJ5SyhLmCNlH3yDYLpqlgoTau+LzvQlXXH
EMyuXnNMJRvCujAJTw9eEpp3tqvyiZ34qWn0txtG0MGTjFYFB3aoxoyOSrCz/yPu23T/+/QgbVho
KsH0QPDtvzF6GtQCaWgP7d5qTftOjyYGIS1DIzWCq9noZD6b2uTrC2IEBKERyrUyjTkDrF6K1agr
SQbMCkQjnaZ5J1jIyF3car8UcvTxVmR4tdt6G6tn69hoxbdmRXJHqQjJQFeQf1qY7qa0gpINCslq
cINbeqm3ItBCtLvu5FMVR+PDnD/TO2m3VIlU2UVTEk1G1BtpIummT4wKHiVUDdn7cANQax3C6VDr
kgen6tyrzYj38Z+vL82Zwpf/coHZuma7FnYnjfBRzZzy1L8/H8LMr/79L+3/SirZVDOFvVe4+pdq
lEMjVmvJQANfCA4t5pilsILTHEQacpveIGphTCvw+id44xDKkOwmJ0Zn8jojAgwt6iesMgJ4P0GO
Y6jV2qngblkRbHpUx9qCu7L3NQYuPD3QNrn6wD3DAoKRrLiOOyZo/yktVbXDD17UL76BeNvpRfdN
s4UsafsHZT0CHTYYyx7z8R4VAxdfvXMBwF6k8R/SgS/6cJd2k7xK4pLyx7vZfOgTdbAIZeZf2EMa
RGUwjQlbE0GE17Ehxr1wiaYH2FrmydTxLg0ieYOLTqYBDZTbM+laXAb1eNVoB29Gv+b2GIfJJbGY
6Hni4kWhDwi7Ny+mDtfKrFdRMz7jDqnva/RJ9xDFXgabuBkyK7VFXvroxCtHYHBjTLNtyt4522ri
nvOyGtaxp8XjS5WWksl46p3Q/55QO5X3MckhC8M0w9Pg2ycQn8Fj2ejmxUmZXoAsVe3+PDeXyIQU
d2M7vMxH7Er3ntNVK0I1m5cxr45B4wRfvWLTQpVivAvbhiVqtE5zt8RG1HmCmMOtdT626uLpxuuE
QFHcKfmQbrD7FhdO/6EoTMKMwng9Q/8CUX01phbc26oSXn105gt9VGgHhqG/pooNiPOq25PUlfhY
Zam/bUFIPAD4YpcXOP42IFt1F3rNOu5b/uyK9kvpPe/JUbsnjznt0oM9tbMDtXolaX4zdnX1aQJg
WglhjUdH6yXRf8D9oFp8UpDjWtMT7WKM/nc4pme1Fu0JOWB3wgjQ7z0yllVquVOKWWlyW2PMXMw/
00C1tYzqvQi9A5qy/Nkpze4QxpzEnok24gZG++er09b/++Kki4gYl3A41TFtTXP+enFqbeVIJGPZ
wfa6/CQLK3zqTUTLRl1d9Tmv/kYiyXvNOc5YH0SjwTmxmpQ/LnK1xC/WN9N8kzQWHbeBUdNMdk4D
OQDeY/RUAWrS2NGeZjt9H7MhG4K43fQpVAS9LvotQgFt35bg0fWpWzEf1tNhYAblUlUsLE3THCyA
afcwP/O1NHyoJlWzpgVXKX3y0mRJ+YCc5EpmGT3MBJf9vEUtm9ZcNiECMapCACJ2zr8TW+Ike1Ls
yBz+gftOPCaObHZpkaIj79A/+HAPV7WpB3fBlCU902XtLFL4eEP3P2Bw1rQI/mWRdAwmApordF23
dGTzf/07sHCmhBIGGebMKli0ZvrS6VTopn5g6eEGZ7s5MaB6/ClpT3PkFU+u46TYG8j79KwMDooX
YSwvVhB6XdTidN5SqgbuiRKYZCTSC1bU1Uy1QRb4kSVpsJuT3ExNSfY3571eWsp+CM1FrbEj6eC/
7nzYYhtHt/qP6XWPvd8C0qWxI/Pm59wq9ZzMoNcT/GKPC+X7P0eKFztLm3CIAzZH9zi26LTmmnJ+
AIK1gWXXHv/5bOau8bev0TFVR7VczdURxv3tXhNpasmOLWOcVU9Ul7Sy7G8t134zncuePkIbE+Qa
jNFE/grip9vJm5uobfLOebTCUVn6IxNHrSbSPCtbLmW6+4t5O9gxjSVdjfT1YvRf0k4rdk1jfeUh
TfdVMEUgza+J0P3iuvqlzVOJG7gkYyOAJDbnyk+3yTR7mR8IKwrONPUWFULlB2JG38ze0e6Mlkl5
HdSYDCbLPB77J0NRBtzhQX9OaqSFVuAa6yZzvY0WSGdb66m7pf2CIz5W72dGiRrm7BiV9I2gr2Dt
o0lbKRVebrCvwWMaMwkFLFivdVOTD8LZZHMrl14ZArf6jLvlRSgSr1tKw1hHRjfPi+ZR0SCbbMdY
zzJ3uAZAfPFVep7yBfGypDU8nDJb7RZFmA2IthJUoQHV8ml+QJocbW7VDhG+9nZA/FixCpbxKfv9
IWD3y1cbrm+n5Vgon0ZPntZ81/RtB4Rn74NG50YeznlN6BinfAxdRdyuWu1DkavimrVfKBbwHU7L
Qukh4qxrF1GZkt7FRSU2gbQJKbGEeqRS2WOHMF6VpKoOaoXOgYQ92hSK165Y73xa1kF4X7kd4hcE
aSdrjJ5v1detqKM+fmnztsT8QFv6D47CjE+oBBFEVfXIKGfczlD0+Qf66efxK4uF1rX+maDCP70Z
9M0REGh0mn/UaoS7/OdLxfhbXeu4jlANbkcmmx5Lna6kP1VlTHpjSP9qvReK2S5tR+KVzQehAf3i
blAhHyW7I9nOy3EvRnHPnJYq1x6fx51Rj/A0MCA++UGULuaOBHx/fFXJeN+w7jGVSMz9xKSa5uvJ
1ZGav/L8onozi/I5zUzjlxo9N954CSms5utGnaYJ8zO7G9dACbtVF+toIDVHvnvxfYGP6J+/Audv
9z4XQo+hOdT3AH9c87/wm7TEA9OKvH4vte4sWs16ybmZH8rCaJeFzK0XG1f/xi8BojrTu3jww5Wl
kkMxv6v2LnNoxAJn+hzgnyzQztagf8ygHNsIEKQl4r3t4Q+1mPZQtmpi+Qf1xy3Q2Ce9MkUIMNhI
Cvu368KffG1IWV/jUTPe2cYtpwMagbAHeGJIi+8Y/iIeL8Q0hpteimBEF8rJ+2nBKg+0KlgzSQ3Q
o6bayWgHl5mLTrQ8avWd2u1RDAf3JhUp0uxh6vpMTRN2j8F2zhgZS+Sk7aS5C2InfYpFaJ9gQ31X
RpM+yWAiw3KfABFT1fux8FByeMbd/KDao3l7Zrnu/9iIGX+DpdIwplgR7NUNPpX+Xycs0289yZCX
HIxOyYHJMGHwFPNDTcNg2Rgp2TKB9DdE1gvGRYo8qAH6OzXbZgUIc1brcTOTzGSR1w/zQ9JUP1Om
zFJpvHqvNZ2z7VRmUAJN+63WUiLlmKWJ+yMctX1CHQLHlFYytqYCvOSwKOsEsDmzozA1ulWWMqr4
51NU0/W/FQauAxgVLQUqBc3620kaowDgOtXonvZteMBwXj30Y7S2GWjREynlJjeqAHU1D3qPHvw2
9icG3F93DRlao5FG7ArC4Q3qLQFDZaRvzQopvGuRFprYafme90gryUT/QtfOPFo47clr9PjKF8Ew
LvHtN1e7wDjojx3bh7LISmTTLo86Jofj/MAvnm/JR/wxM+5U4pEkTdYLwo3qfuxh0GmFy5iun2fV
MC+hYQQkPuL4F6doalnh/9trrT1+GF5F4krpDtdc4+pLPHmtQfEsO01pg3WDlm4zH09ElQ0sa3w3
XZYDSyjwlTTkNgeA/5Qp2mjYzJSmKkINytIdnuZDyAzEdSoYqqQU9kqWZnHA546C0etxVgc+/ByV
Ydaoync7xbUw1p51yrwx2t9uW66XYzfSmvATizVhB4CXM39oEAJFh9s9kUt+BCjidufU6fNN3CBr
nwFb82s4Y+xu5YFkG21tuM5JdqxDeA3aMqIjRDx1Gaj1GRXEPWNO+mWFpf3lXQakZyuzaRYqpXtF
czAcDIV0uirS5NENGXKedTJB1qkZZPuRxOct1bx4KBIsa7Ko9ZfbB4nG/iPo65Q7vMa4OdbSXR6b
5nosK3R0cXd0grE8drVDh3TKB5kf5tdJfDr+8ZIHGfxW4iQujhawFDCZDQfrBYLsYVHDals55hBu
3dH5VcrEewo1sD9ajbcWu6y4a43+fGuDmDU0fiEYGjuRs5n4pJv51NWV4REOrLu/3e7nOz/V7W8n
u4q8R2W9fnAFPLO59LHMyxCRid5QCzIm7hmfMuQ81EnMjtXVmnuzE805p5zD4AVOcn4D0XdwMAqz
vzIRcE6i6Aa6upOFy9OhY825sa07pFSV6mbmMEYNwH0wxLR5pvZpHzNzD01rCxDHXt1OhtQycKLb
KP/Za5Ev03sOWzmrsy6Ks2SS8HSrWIJgMRYj0l2E+Yu8Ghhkk6Yg/GZXyl0vtfBxZozVroVhWAbu
bj6Z0xBHSRDKYxvjlMdaY7C3dJvH1oGSYgHA4C4N4BVpvsdIecg2piO8V4MZXDPHTqjm1m/Ls+Q2
9EMgPpquxBb3DnbwenxWATCvVTn4tDLNt5l3VUIqPXi6/JiP4Hjru6iIYdYapQIVoU62ZFVGL4NS
3PtS4dQt0vGoNrHYI39vlhYDo/shpKkx3e3DqV7GBc7kQ/yUGh3H+Zc1SlgZXsu/3fd2/d5kBfty
hd5jpYf9s64iqpujn+dfIVRtScuMOkaPS2WJF6zazIDZ+Q1UIvV+TozlZoUMhUzqrSWHARxGNtzh
T6xXaUjavGhED8W+Te2V6tRnLbBLZD0+5iJnBMCD+XHh0by5yYXq8qXgynuxO9u+a6yfMu/OA3yI
0/xAO+W3Z0Y3qCe6PjQ2y7uIz7+KOh/nqGNazgpPaHbkyllOUtq5XaKDH3+YjmZd1XyEvmE1d081
QQdreq9jLViGYeBtW6UpT/ODXreU2DGAoyMWT3qVi9aGpquFibXL/DzeJMQq6ERqDsL8mHfgM9oO
igQgsWaVp1H9NCrEU/YGseK5ztZ3nJ7102vzu76Uv0iE7C7toBePk79FnyjEsD+LR53BluV3S0Vp
3eu8ejUqGnRV1SFNy9ZYFPNq7w+ED942A6rdlFstC9+IQ8Lr3KlJs2j6uNh6g06ypl5ZR0CEtJSp
ijKtItbW11fz0jk/AA9gOF14yrowm3AfN+Lhj7VIHRJ4V4Pzp+XpAeJZBukXzHEi/GprORp2S1F+
6pFe3b7G2zc4f5n/T9h5LbfNZd32iXYVcrhljiKVJd+gLAfknPH0Z2DD3e7zddXfNywQlGSaBHZY
a84xx96oLjbf1STcgQ0kl1Z5lHd+TXPkvMyujRsna7lhILkYfqoXPTamoj8rYEfladtTscRHHhsV
3RdgmYt05U/KcBsBYW5VYFOvdqL80hC9XN1iukZJlFzVIui2NcGIm1a2fUra7EBGZotSeenJs3+3
bSwtjI76VOPW8fD0wRkONshdxg+Lgh/sbKO8uGzSmeEQh6ROaG/Juk+OVL6Ca00wCImczN6hBcK6
T7Id1VYdgVA1XMhm07YO0t/HhXImhHev3VA8wPchKLNrxAOxgfoqy5SbBCyGjumf/QDt1qCaPY5f
BJvTfDQEKMjkkTznY1ZcXh1a29/OwtbN3x+WR0OYOoj0u5mmGMykpeCjGRLjEBJdt5NaOBTVayJz
bRTdM/ob9atAUbeVQ4AcDPR08G8dhj4PD7NWKlc5wkiobpDaREOxiCdbYaa/zwb4fx8Rk6HS4uuQ
5ZUDe2Hl7JRjv/y2qtXiz5o8CdLyIANa64DxCpoKyA8TWTAuzfBQpuEvPtj6iRw0/zEXP7OghKWl
F5m1r0c8BaBBMW4avUPkoNg3wt/Ise/ve/SZQ/tShcJsdeKAyta69T4qFttyp89qGJZFUkkMqWtd
yzkJoi0ycdNt6+a5HsRbS1i0VH2ELnmX76OIDrp8Kh8G/BDbzh7rK77hftKTj8ih4kw2Y4ehSGn3
8TQ5GGkNon+JW702BWoqizFQnqJ1uFo2u/mELcqv0HGwR9ZusVDFFstHaEThgz13K0pEPg9h1R78
tEZQHcPZ6sfimQmHliDN9XkHTbGdGVaJ9efG0onmIPz1TeE2P8Gdxnpuk0W+WiCvXdRjiJmHAfmQ
ugzK2lAQJzOPDJ55diyzf0ySfo8YI/3BJ62vmHkAPBbiu/yAQ6fHQCnqueNiJg/ml2bkpI4NOtnD
Bd8QnnrlrHTjd/ntUZpqniokhJuRO5Z5vW2uSoQBef5/9lpCq2cK/V2dlSpu/RlDK/Qwucp/yUkr
Us6d6BT0ePuKUAFLH9n2JTVOQi6DnDrYsyksNuEUdh8zKDVoBrIdMl1fy8s48xJmKAuWeKVuy8zL
jgp+u51BWNVb4hP+jc7tkPS+ukjFPITESgl+KG96/SFDCRnB4/2R5vV3LKhQpzVd3aGzXISeJBqp
4EExlM4i0DAI1OccjU9gKMGRxEOV9a5tPI9R/eQFNQajWUnil4XBeBQqBKsbT7rsdRHwaO7KIQRW
bDUCaYO5zbzIfylSXFA5ZhuuJ1CPy5VYAupR3JqyRvgtdSGTMSd8Y32abqdMnc4CXgL6Q5ACxfzg
tEgwl6d4aN4di1Kj7rGOWWq4Ph77jV6kIyiCSvvM1PQm6wh1QprkOOg/giLCczKN+aOqQBrLgDv0
ThM6+6kBuRlmKR2ODgNBlSHGb8SUXDy1mg5FAfarQaSCYosOczkv2wn9sBzHuEqWuJUnazrizeWv
aEgy83WQRJsFst5QKt06+GjpQwYq9kbfzTdUj6stWnqKZKUovihLmRdAPf4C3swrG6MZgNhTjTBr
IjP4PISz/Y0NH8IF3bvGqRcTFmqY1y5T7tV8z9ta559Sw9+VLSvzUEeZXhpAQM2ZUsvK8WHRBkRs
2lZ+6qK60z3qjIt6YzQxfcfoo/4IHKm9i12l2OBwVOU9FWhzcmFjxp6vELPWtUMeTt9aAtvX0Ajd
QzPaA7QKnS22O73oXI1rvwlxvw5psnd0074aDM3LEdInDMGy3zn4nbeeAQLPdSmqa6XXb3qvspl2
9fFaBqulRIpD27i3ZCBuQbsZZwPyxs0V1ePyKjLZ9uQENf5Gb445cOdwg4iQJ8gRKPdJkhnPxMUC
jdK7bs8bvctnf8//fQo4FbnhpPhoKyZIJ5V8hLbmkWegg5TK1s1IZkBVs8pBl8SPyBfNwsWEP5be
WT7FGZgSIc2wXo/wYh2M5Ki9H+RDbU1MioEvgKaqWrNfntOKPXqo2qDxIOnHe3yWKYyN51aPfpw/
W/5oncWYWvc4PyhpYRzH3KJdiwX+G7mqu6Lw6jd53gjIfKBT8610THEaEzG+2KmGT8J8qpqpPv69
jqVmookHVnHgPbLCiW8jHrcjkDEfROSUPjoVMm0VdMf3ChLtomaZMv8ejLQ9t/ZPeCzl3TPi8e5O
JoAqNVVWgzhabTftZLGuILd0KdvJAp4VQbyWr7Zl4B2Vog5I21BR4GvotCe97EFa5M4zeJqlr1Sj
TVAAGbIP8C6IPdnuQuU75EFslV85vsx71SsHeVeOEk+d+inLfEw1OKn5ymGmcsP+x0s4SQo4UpxU
qonpsnDJX7Ht/CrqJAKP0umvYLmxS1WZdwoZ/+BBmkcawHO0WsZYV89Vuvkm7OT9OJX0bAnpmrZB
hP+m6DvEibYBar09WlCviYAa7WsqzEdRRcVjyKZ2qLLyNezN56U4HA06lpCh6nc15qX136xNefT3
hXBuB8tzBHE9tXlRwNd27avqtqfJcrKTnXQtBZj53zPhCF81x+5X41g+AShu6BH++1tyfAWlBlLt
+TtLvG68h2xGL3rU3HTd3FtWX97kmOH5VINso2XFP0AIWY+BvYcfSo81B4CvmKZ2qEb4zdMsQwKv
rDzlZaw+jT3Clzwy1ZM8p8FveVCQFsoXzTB1z/Fo/tAMILS2HtXHcczVlx7s8i5UNWUrnzp2FUF3
zPy1fKqRqnCjWH0jRE5lbUq7KO3Zaw6m+bvTNf0Uzdx9+UDnSTf5jwXzGac3qZ2HAxl4DuEMqqDM
iWVJ2W0W2dAynhfea6VB74ORw8jhWdABHfAOO/khJJjCgEIBvVjG0cLpHnOQGH8+IXCIy32RgoBF
sOcjyYWOLFXVeAy+FbX1QnxJMPUrjzjPt9pOV2GrKR81Ws/lN7ugcbfSLeGUdGJMWGd7+fvyKYv0
do8ZvD2jw/IPvtGdg9EXJG4pzZNeadnFGsY3WbIEwNvvxgj42H9c/GrwVo0TVEr0yGhpmA9KUzOv
YVbdhOXplzSsbsu1LC9r+UDE+NapxIeq6t1B/o6qldOZkPLfinDGPerLWX+VlaB1rdiICD4ygz0O
3PKtZETIFUdf/Zn7Ets6B8jgbj60iOOgiM/UTlQw8/O5ikLQuu0nbcv+Hs9DUAXHBCRyVM+Q0uoR
K172mBBDx7E8W5BJ/TiexvknMr3ZenoCyTN1XuXnZal0cPK6x7OPMOYtHJIXKnHWTxd3dVQp0yvU
is1UsEjrFNs76BNy1abUYaJq47dYyf3dVGY+ys55dAEvZ4EZGGE/wA55lEdlgE6/avx9PXj1g5Gn
fyLGQS0gxWrJ5egqvsB5pQCuwcFKiP9SXmOBi7LLZn1yVuy63bt2U+0kYnue/AszxbJc08qmsMm0
3GlhdLL89B0Fq1aJ/r2Y/PTiB4R4y9/xqm4LI7A4kZyz+ccQK4fdoG7DSwZUHQhPtS0IPt4O8y6Q
dPBqCCeM/kN8sXLnwbOaxyVTDroHlIieThKmA2AWbFFWQS9C9v7MwtIjYAI3Wr7VDHbWyXGGxwrI
z2X5A5TYWNP67gs1Y+NaNJiKjdg7+HxIe5nDipVKXkoD9dcDWZ8G1rZDhh0PDB0njBpaUtYfRF5Z
vwKfYORZfCkfWnNiQpZREiIzm4O8RuVKKDY8TKYx7kIa9mK/FJDZcGen3oP2/H+X2xE+/LN/TNMc
HBxGBktzLV37Z0vINQsnhAx9nIhY/CJhAN5gPbbNwxByH3ZIknY69pYVxKB9ivsPozDZWjpL/avP
knjeA9GDJbChiShI4YMLq4qBNLPGQ+5y2cZ2kh4Vv7hqtAvv8hS1wGKnmuVnPbrjSfSJc+/A168s
BEFfemr/lH8V3JSPzBo2pJm3J7hj9KfnGoxlQRcH27nFItpS9WhKtF64FVXumS3JNAigygBrYmwX
uCNZQlc2fSnqD0SBgPorFKAomTndY6/43pV0S9VQj2b8+E/hWMExUnx7XlSndyCzBzJNot9MKhyA
n6Eq7Wz55eaUCTHsRcZuTZaXgtz4JJ6oPMr9rZ4PK9uhMxEDCYDDrTNA6wF+XwWOYBak4wt5CS9O
oQZfwssp7RiZxW2WjozjaOcN2yf3pUAtkhSQqQbi7d/ziCwIAUQ79+2acAF23kbWFfcRPqOoRnHJ
+vRFDxTt1Wjjp1a4482dB94ypqNAVk1HMAlTChVK47lpiGXOx/GXM8bf5BvuRUGUIxjBdZHb30ag
SucGXp7cGevUtfdeBATXRKkYZvn4TRhOuO1TZVth7NuaFKXwHBYE9tnxbukOJMp3EQ723rEyxtDc
aLdTmsPuikjWJtBCWWfyShrgRDw5sMCiXM2v8G4+sBYbD+VYu2yYsNY781Ob7iSC3KBayVeTuflm
eBlYHZFctAh3ONQ75L/zkDaBo995ATQl3HCfVssswQ4TVk/Tu/Y27xQgV3MTXd1DRv2VzurbnKXy
o2KGkOyDzw5eFlVlCh4VHlM87N4P4pUvOlm3D6pp89cAjc7eDbTWeeYW89sEVaaQyqcm/TuBrpDe
cmzqDdE4+25SnHXu8MXCL2+wBTmY8ue2U4LqdBXFin3CqwgdIdKTDYzZ9lsSjbuUmvBFVYCUF3At
8o1QCGejUHyTFoaidxRqqQNhe52v7UAeK+tu7ljEqqXOUjV8xnPrIsfWPbBGw+IwnazYQZ0wF+wR
Yu/JgC4PVo3XWVhK9hIHTb2ikK7dnYk0jrqDLRDhvvedGG/iHBdDvWC6+yRsRbQlKOXr04uUwqs6
SbvTOJVHw8q5y8rR27GYgdtiMoVj7IfJhDUgUsJn38U0LnIDub/jrvIeY/aapJb4YekGFZWzAtmy
gvlvv7rZ+OQzFj7EcQ85v7KPtoBH6/d2vSOJARPMvNiVDyOVoLr6H6IaXfnnmEifhiaeqpAqpRj2
PzU1hGe2Vga85ZjZ5qcLq5cQuxCILfZMakzTyrSo28gCY05laoOPXT2wzzypim8BxLS8bQETf9qD
6YM7HCkT3mv7txblv4U2fMlVVjfGzml+VohhJV2jwhm+hBYYB8NmUtKRcc+kewIpyiz8XwpV97+E
AC5sbgZ73dCI4l16sP+hhXA0qM2jqrnHZUgvNOsZcUO+Ql/df7r17FtMRu/BitQ/3xX1Bhp2KniM
PRq4QVGLRwi30zUfsgvZ9eG+bnwNPVqvsT3WcX1WJekKszpClOpzGDbhu5LN9VIF2zpBXHt6ZtAi
pjEJzwARWIni6Lr5SOFX+fxyaKJeET6WBN2vRiz+j+3AIF8lInqcgpEGRlJT3hpqazd53ScEbHPj
z/GRDZDTIYxDeKrVeiTZmDUKS9VLRcCfafUvSvKeW4gVIXTAtJjT3zS3BE5LyeRklmSA4Y0ttjIN
ZkiqJ9+EqIZKyrlEg2LDrOMo+PcR9rB4jcPiSRboZDW/jnwmpAKGZalqD1JM0ttVfRgZYQhc/oks
gZoHMS+CiO0p2+iCgk3cVWQTub/hWLDBw+GDtzJxavDJjFWBlENF3gWYmL3HwolLdZ4IWRBPF8X9
7lJXlxmJmZ3oO4WoHKUV1tYPIH7KI0Ho5W3ITGura8U7Jjciz+dngeC8AVBsrYbODlUWOqv5H6Tw
7m+ofGY7vx92ssimpcUsb8JIpCD4+pe/fRkRzbRIYAqJ7OQpLOdiDP4ATyjgF13+4MR45Xi3d+ic
yaYk/pt8UG69M7RZLvzWdV8j+uvroMoILtZs50tF3U1hxcbBCmV5C8jP3i7TRWSk+lUXrCm5fMMf
Y/QDX7mx6svpN61V8zg0LbAvza1vlIKiFTXY5HF5i7GJGHipNpVx2e3kSkP0NAEy7030UYoEVMPg
kiGOHCnfH9AojzfKR9u/JTAzQO7DEH4GuSXPRpn2vRjq+DzMHWwy5Q6JnhgrZ0LzJGJ6L3CzHth0
zUEke1mP+fsgCzW5hsAgqDv1pMmpZYBtSUGE/OX/e5Fn/rdI0EVGolqMZfjwbQRA/7/0ieRAyPxN
EpzM0e7ctWnFf6pQSpK1WycVw9Yfs+5eOxMUzLYm1YBGpatDfSCHuNjT0C52E+RC6jtUy5dPsgqs
eJ2YMfwDkgnAPhttdpbPO27mtRScQ89Ud7ZeQHRFfbozTLD5KgbB5zKJnPWUojtL24Ksb3gI8sG0
voqkDx/NGpqKHuF6qp0S1D6R0ccBSyH4sxeqVdhOcl/8MsuraDL9oiJvpkAUhKcq8dHHzmt73W5y
OlKu8xoTTTIgfAww1mytmixqO9B/kE1Sv1qolzJTm07GbL6ThrwiNKqDiRLV9VzYeGV8dWyL3ThJ
3UQ4tyWRKM3wPcpg+uaD98tNOvArgrBCIpdp2c7+N8MkZifAY3BOJ/CzfHjBuQliHQ8hug35I5Mq
IP4UaOjLHs9XNKYHIJ4OmQLw1bta09GMJQfL1Y8AqLr3vFF+wbvuPrz5XipmmsH8a2NTaRcrjoqV
3Q7GXo3tcJtZxXDFGtZfi/RtZBN7Z7tdPToKwWWT6W8MkC/rRThcxTUGru4aGSZbtAwdoOI8ZGmY
wXQi+rVXjU95pzBNmmsLnBQjRg05oasfy6p5LYx2OP/79GIUiRUgFkBWfNV4C0zT2inuOGzNPjuG
8zAmpZ1Zac4dgHkJYJAQ9h9laN2s98IQ5SaLjYB/CKxM//Vn6qH/Nxbj84INMMGWZ9gWCfay7hH8
uqGKx4fIiMHZOax2HTGCbiTABaR2N4GZ67T5tkcQTVcS37DVDuCs4gFBxFfuWfYa/4lzcpoE+iLq
MVI/5B2JM5T5aN5KR+4IkRfJdEC3+Kqp3DB6qGyM0uxo77jB81SjAfHy17RJlsRVp9SKW5JFL6z9
upXcXXW5o7PTEDkbVbtfq1GkdhtlMLp2FyUwoprY/tKrbHjNELDNsWvhKY3Udi/bX2VbQ5kMSxPa
kL3KoM4NcZs/pXErZtKT/tWz63G1UTlFArqfGAn0GVtRHCNaprBK2MBXplJeae+6X6q7m6Yave1c
HZz/nqH6iO387iiTpJfJOY0tyFnWhFSIprVj0wMKDHtD4G8E+cF0vxxCqY4yObrJyQANEO45MZCP
eYUu1+o+ZSmnZlSjflQdRdi9yIa2fDMZ8Tlkt08lmWbxQzuZZHjO61jEmIJwOOs5qSwKbAkmV4OZ
bWWLNmC567YHYyrUYy4ciGw8+/tjgoXYytTy7iTg29w717/g0QFI2QW/coJZhtjvAWUDlRnqNl7L
2cbNM+daziVdy67ufRE3SHkniEb9eJfbLGL77IPCHgLh1JB8kUJmgDLecr1EuMZb4ra8nEWDUadH
dCT2Rs2iHwVtjpeKGiyKmHErW4SyG9/67Na0sTrb7RQCgh4ZQwKi6Rb3QBRVaEIYflGu+dy/Kww9
4UPHUIBGBmeTSuRiXg7psY+8Q4UkJUW/7ej7YjTNdR3l8QWHxni3VZhSCm2ZL9yj+2UL1BVJfpDv
I6EnS9N8wFliQYWfd1pSLWKlxKs0I7ekgtFrAxbfflt+N4q875OFEb2eS1ZOZeensi0/48JtrjWk
FoI6MPeweTlm85uDa0DiVmQ2OG3rL5G3Rx8o1Rs5cv86LX+g16mK2NDXlmdD+VzUpHJE6YNcHssH
IrfSdeWVa4eQ970DlePANeCs7Nrf2y2lMgz1P9sIEk/S5iuNa/lJ8T/lNkf6OBmfAMXSr990Ddsh
WY5E8aGtczvP9oDw+2gtOzB9kqunqEI6MExa8YT/YFflbodezld30qLpU2Ddow09ys1VHsyhY4lN
ZqN+m9S5lxCZ39Sx6V40AYnCsMDrOWT0OF2jUEElF7TuInNHXnC1XUoERILA5QjVrR5PBxrCHSir
BOyHlowEBU7mVjYUg7chKgWwVCApSZSeQ0dB6OoBVKAAXt3LbGxRSQ79PguqZjN4ZfHpBz+Vefpr
2M+vmjEbLyOGJcvyzXpXKtWwN9Rs2I2KxgqRHN3DOHerzKJtjrlpBGspspLCq2RXG4HDmwwqjGpG
foYC9ux7w67s/OYsW8AEixcbJeoMYDW5flV7Eqi6m41G7OjNK6DAroczVtC3VskwqM2NHTvEqmQZ
/niQunr5YNWdd1k+g0WFaqGXWbmmyIhuKYyzb8TlBaYPJRAbZqFFSaZVtfgkF9cmVh8Gp2BjjAxQ
sq8sHwwdHr48J9USdhs+oLlPz/JztcuE28sdis/K98YjVkHklkNbHmG0Gs/WKKpjxdaOvTDIRTay
n0YUHNSqqn7PB5jxHDQbPQ62BH6hnuN+7jBfbJWpsDct9EA2siyn93n0mqDapKjMDKIS3bXyCKdO
3Vh5I2By74S+9bOwi+8j1Z3zEFDTBbADWT5TLLLho6B4lkdZ6X/kqfLEuD6dDUNNt5nu5N9EANlO
eymmkggwSD8rcmL2CAW6g5NbzUntaHzYVj9fWUZ5sc3A3TlewNpfd4jnzV2kHJ2nnoWqmmARKRk3
tvlKu7O9dgbLansCpZojC8CJbTjZua544/9DkM6s+d87UUd3bEehAGkqlm3+Y2lad3nbDVnoHZd/
Ks7nTwkez2PTpc0pR/m1M2o7Wg1ZorOhTuO7btk/U7SRH6Bqk50yse+UT9NEeeiNJn5w816BPI60
SnoJejsqtv4MRC2U4Ss1CvDAcw28oAu4T0H5s7/LnY0G+GHTt01wsdiWyRJkp4aPg9Wl15hC1uOk
E2g8kw2M1k2fia6q/YDWH6aeo1y6Nl1QPVr1so5V6eCscC5qp1rvgdjqQXMirNPcdlT8NjHK7wNc
pnAT+lp7URoUyxSRcOoEQ35Yis9511krgljzA4zSGGg03KDMzhENJ3G+lrdooaQlIeSbpEv+FQZL
JY2GWzSgYte5xSPXmxUNGI212qVrkQAAtZ2APEA1BWwi131hbXx3FOODTZV26GcblZrb+6KhCtPR
1lX1aTpqag/Cl/ybGVESbdBbJR9BP73R77OePBF8oHauLvLBs5N6ORKaV2+RAHEFMdQacGiifu0I
u9/aVM3hsgoP4QuAFtlInUBurFy4b3v0NuRDGd5vL1ORvZQAZdsiTY80ftM7a7hqa6khE5Wj59fO
7stjrSXXSTT51RNj1W6I/IbuW4bFOps6lMdVWHYXTfuY3Rn4XxrBkq5V0gT7aqxCNsVObgStd6Lz
/yif/X2w9I74eupc+c2Z8nPUqu4q0VVgTo1hvJhimjDsOlcVqM3TZE76k6aKk3Ts1to+b8zm1lNu
JfWmjQ+aOaeEzy7aDNTBzdFPowX9pNAm5qEuGtgjjfqTG3vJow5l9NmImr0GSODdxXUKkgg4teZ0
aESkT5j6WLmpC3XYiJB9GYo/+F1Sd8PSu94i3OfGz3JVuQmuDlw/dvdMmgSa2b6ajggjfFGCdJ6N
UZmQ6iJrk2XGJSqN7J4W2CBMxMSm8BAEzinDDhzOvVIXzYOWld+Q2WivmTEtz+T6VL6WGK8qFknh
vnQCP7EVaWcN8s6H7+rGJrUhPdAsVB9ClU7kLI/K3Mo52B4ld1G1CzNodBWF5jGofbnU9yp2kPLp
EOofadSaT6B7ruAY7Ve+lvqQlEqyV8krhzVnrsPiQTqZPbP9Rfc4fo16siQxRTEKj4a7drtZOwRu
lISTRP/mWDb3SIN0I2FRIXtwrHmxkOUrfRz7A+Lf4S4fGr2qUI0FRAzOCIt2gCm+aDWigOhh2WaV
D/bccE2dtGYcoWW8xkLqvfu6qhNai+bGIPH4alEMWUxTZX5KBiZN6Zsi8cPbKCaaPh0VwjYt5jwM
igI3ip6vYxvdfZQ8Xyo+3GzeetZZ/ULZ2Xn32IOO+bzjs6v01HRWDpuE/B6nZp8ixzrFGuv7Mrki
hsTU3G9Us/mksaiXXwja7MQf9sk0lNe8yQbCEzly53O549nEeyBlUFD/7H1a5de/Pyy6KN676n/8
/N8fMK0ce0UqmuPQbkRqU/4t3PLWpLH9WLvOWx5X5WeFVmOuodsHGv0dMFXbPemuSTe2Sn8YkdBW
ruOIu6+b3akBqrxtglJcNKg0q4Ht4BqKwfjg9YkH/rAZ15KXk4TZQZsA4MOWqw55U3/4sen9GtHn
t/hXfsDUcVapR3eE6nq3l4NPOBQ/UQCkLIdWtjc1vzTlC7NW/NMLiEVJ9KCmck5AWjl4j0ZZR59p
/Z5M/fhNx7gLGD1PDsCfT2ZXgOBVZ+2AgrstVZAJyM+fXLiGHLVkOBSG9sOuOv34d4IqI3XjKXQJ
okEoNy3Oo2NV1vWBUBr17ob8v5o2Y27SCcqTqMmoSh4pDYxH4ndw/pdmO17YrNCNL00kXIRNDZga
wXyhPbUAvlc62c6ABqPBMOlk58UDRUjSjigLmErHg12Ka9zUqrWHQ2+T5ij/ABkwSO7GtNaOqWa9
J1q8Xb5QZ+wdcvkoGSSiO7tNS0VTE2gFMjjZMyK0OAVUkzdLZzdxaA/1hnahNYClDORW0urRc2a4
Tz7piJtQzZRHeZSlk/I4sm4TSavhUZnAmVYoMxEsglhZnqdpFm1ts6iWv/57yM3+w6vwN5tJl1ar
wKXu6xEmRK24G791nXuBEKNel4Y7YRsn3VZ/+kkPuNktx2euneqXayKkjMakelimq95HWZH3YX6E
Te9ugrkaQpNxnjyMP6yTKRW4iSeSbXShPDdkm+0GBxASllUqF2pSb1kTf3PKJKQbDRvEMvInwq6G
p2TSz2Fg9a9AY4161yNPYowkQmPGRNl8l5dIT13AKSXwoFHfVGxM/yjlMpyNx6KvvirFCC6GX2cX
z9Ch9E+G++IngPW8DNS+1qFkmqh8b2w9iU+yTV4iv5wKQkeEkRYvfZK+h1rSfIk+fxeRgrtfZ1kr
fsdcrSQyohC2cC/sGzd7nSpErWU5uiujiNMjSr/sQVXCbkPNNfyAarEdcT2/+JOg5xgGcyk2/CA4
VeymwR52+vxUnexjK1pA5lMKLA2Smmx5AObdFybi0MA1xHbMtfYUYPV4xKr824QC40jjkFFkt7ZA
0qEPyDYjzWmpaFXDoSzoxdM99M8LfSbRSTGsHWPrRoay0u0qJjJGzXTaqGChUgXd+KAQodNYTfEc
wRg0CrBkluKdGk27yc1EVWJnmRwMNNMMVzWEncdb16LijN5xY4+W+ookewBITDRcEZAVaVhsP2Xf
2xgzdJ1m11E1V7eT7/4mn9u+w+7MDwBHKYAZbntzEhpGhF9QRrE7++TrE2ORCqCzGrX8beBTRmpK
YjVkzr0+VOya6qa7O6reH9ivemyAW/tmDYO7NirDW4e5lrIGQmuv5coH8S7NTPJqd1WTi4OvYtLU
lXbc50XqYSCcq6Lz08ilwSB3iVSRqnAibQYDCExrTX+vjFm5nRri2hoTAeUFZZlc/6GMo/NYRFp4
zSy8D/E89mGovlvlpJwLPa7o7nZteVruH0qW1t6jJvkahuGOanzxSfV53IvKm3a6Vyh3O0L+ITFt
oxLRM3VC9bD0NwckyfWhS7z8SZ7I49w62OHgrMRkuVdBeNcmmtFwjEfZ3REQTLOmIQcmA8ZQpp4y
c+eqE9Jq7M+zgbOKy+Ip7JTlmaDYtrxJC1WsXM9bikIhxiwFDCDoMSRVoNMa2SRXubEe1aa9YYxJ
TnaOONl0NOcy5vz3HDJzN/gKku+MwquwmxN8wkHcigq/lFt6xMhVirNVyz5Dt8KlPTmsB1Ks8BTF
ras8Iq7sz1GkYsGtMsSABTnLSSHGB34bilCSfvqdLs7+oB/oTHjriPbk8wD7hc7y5D7Lc/4AsBRA
FUs+BanLuoM7k6/9lmQXv8+RW/Z5B+09Gj+iMOGoHoqNFdG8pYOs46T7JiqsEZNR5PCGlPS1doNb
3TnTd4sO29pwSWcIuqFkqp/9bWFaQbhoQ8DrvifeCurJA7GR9ITL+qnNFHhanLaIzbxgqNZWXRPW
O63GbTfGPsTvVk/uYznGZ7o3hK/2Tv+pB9FWn+f8f/yEofMfy5xVoHTptxkkX46h+tV0oGGDULWv
8gG7ookimhcs08R55qa4WeEEVxZlnbYt+ke26M2KPLBLJ9eyBmHhqI2mmjV77F2hlp9lrQ8dLNph
FFukbXDrhWZg7eVVJq83/hs5iQH1ocf4eAiJjzgS31MgMIW96OFV+kjq6gax9vswGMOzKsKWv1Oo
L0SOjVt1mrJrzSB4ahOqML33RiCWtEF1DfSdUnWYsL0roo1rMor4hcYroyYtp9CFcKel9jlwe0JQ
dMpKpZuIK0XRdUmCDJ1oF1zrshbVxTTsFHMISNyhsLSQK0X/lsKEvnd81YhILG0btmmz9StTv2d1
3WzD+cifz8kjeY506f6GBH0zpnM84yzalfJd4KzxUZ6TC5ug7PnmNG+Oc4GIKkjkvbtd6VOERjhN
NUl5bcPqI1YBiAI+vwMbIzHCbLSz9M02ol9HMbuhEJDhptbNCMes8zRLDN5YV2c7pM3KCX+cejNp
760ZnewfGVl5JC2khM4cJTazSadmpqWTYjFTjvzoPSBn6dVWmS6oMC86uFidvIMHfBQCjmLvAC2A
oXEpGl7UWzPggXJ8SBXe/GBHpCCvoobicRARsWDHIf2fwqO8SF4adZCHBfEYTYw4ipqgzsXkZPWt
+klt54m8J+vJ71OLNiYDetH5Kuog7s3ObiuMquAfvJjKv6h08XaVj5Wq5nc9QTOqxP573bcGMmcs
tgVaw33vGunBSTCrs+n8rXpiV1e5+XviIJnPzC/FDnyrxp36SxSyuA8sFgil16v3EpEBl5ITfKUZ
eUniWQfK+2h5rfPUuuM5tohTz6skIc5hMjdRJsKPqZ1IELEdH/V+T4+AJLhVFeT1amqz/AWfbbYD
b0yW6Bwcr4G/2iriPhZheHEIq3+s/P51GvxnNl34Maoyv9asOa/y6O9D1TrZMemMqxGmx2XpRnUz
fUMAcvt/hJ3HktzIkkW/CGbQYptalmYVyQ2MEloG9NfPiQBfc6xnbGaTBmSxWewUER7u957rMfj/
JezwIAPTvtHQFeCTyC8Ps71ZFQmY6aK6gx/zdrptAIqt6ouBRvyka9O0SZg7x8D441M90VEg7F37
SsDxtqqN9Ocg/bJYR8uX1EZq4VHoHZlCDg9azaGpDP3PGpGhq/racV33asYLTCbGD39d9FaHj3UB
3XEM+QQ+aHp8WJQFElnBbZYPRCKyaoYNthrRyyzo8LFAnXMN/Ymmi9QcxLlPjAcpnA/jSMVGZSMn
Nrb73HEyshMHbZw8GRFF6J2oRJzXhOwAcHxHQuDEuxE69jntelpQssZtRph6/zxvpPmvMXff6CHi
WVmUhNyE3p+n9R0r+K9ycupjUYT2sTc9wlmWaKXh+4lOqGrQfNDeIg/WyD7KoqjPBrXHvph0CLG0
UWDfAlgI1Jyss4ZfWPCIAfIY52v2ezIE1pNWzn8epvoHjYP+sTUre306Gp1mA8IO1Vzf9WfV5BeE
4KHTC6v9KsjuiJmtpvlF6SpTJ7TWHzLm7XdRFIz0dCuGlZE+QGmcUKkpG1btpcY9dE+dVJixBWX3
qRgBe3Dn5Vp4ruPlXU2dFA4Ij358Jy5vHYpJMZF62tWLH0ZWRYwgTZhchcRflmAejo2x4PGziN7V
GJOIkLTwzkmbfY8+/OYmA0PDGUcnNPsrYTbhFUdauF6pWyuKq6sxQ95+jSRlbS4RU3h2HrxQiFnH
rEFus57NqZjMvUMjcqvpIvzautrRHOPwVxI0D6AEh2OYU6cpnUnk4Sjh9LYcFGCDcv3RzX3tNGlG
dXImg3FU0Y+PowsLr6nm8DnWgyP6/uBRPYCShT/tWT1z+v7Pc9hcu+ta8y6z9jOOm3eU1xaLqc+M
ouPArG5xsRPgGs80+2PtNkmVRy56fEWKKsEpld8aGVA0iuD7VFrrxfCfC/mj2OEcQsbl1//9z8WE
qX0xuhZLbfpA68f9ubTOM5Do/sNu+pb81kzctBzshehDtM1uUX42+vxhjPlS2Yh/YNZp044JXXUp
dHv4nOenXH7rjCDzT0UBJURzd8jPq4+0GOpdJ9zu3PV1Da+x+FJrAU71QYc53nr1cbTfzSKzPpIx
cW7KF61uU8q6TdTrlNYBruQsGq6u8VrImz/onyA/jmUE/zbiw/mC7XjCKEe+hEm0tmTMqYferKNL
2BHS1MjpGrRR/1pChIOy4FFuRdOMs31qVuBMbZ8GH2WWLfwnJV3EPwpp1oyeKLzm3cCJ74oXLcLX
TdqP6Ef7hZEr5ocWgqOH0qWJpvaaTYV4nuqRgzCJMBsvG6wvAQZjpUedBoh6fl+Wt6BvqnMnFYuC
6SfdMIqzDoNdnACrnptKI1Yjeksmp/jRev5vC9r5Ae9huTP0MEdWT55jNxCI0juVDtwtJoSR0Qtq
+aB4wdhVUdk90p0I9v+6isn8WZ9L1RUtz11tLOLEl+2qPn/2IDTg0KRoqlsjSnFqlV/dJqi/8SuO
sez2gIh9TNzMY29zT2WfW8TQOtEpzUbe5ZZxIWVncF86o/ogjWjDEDt6K/vXSoonHIav92XKHQRN
aCYi/wVAHmFQ9XhPZ86VCAEwTynQ6eznGtIO+xK6k3bBz44O046OehfDsJR3VtXNu6IMUuLe2upc
BcCn13Hv3/vUERWGMfIYjeW1G5LmSb1HsaHXx/VoKyZkdeFwiVxn/CUvROJM6gLPbHhrkBauaJK2
KNmz/oGULEtAO6CObup59CNnZgnirvayjDgrgi8tf6dsF8Wc5DC5dVKLQB0jvRH9r1BkG1Yk8aOA
urhN9Np7HvBpHG0kX2erRl82lsLazpkeHcfB0A+5Zf9edN36Kibv91gXfy6S0uKT2D5FCyLguGKu
o5q/bvlrdLrwfSBe89ZFJJSop8nmsTZtiRXLz5GrSGHOystWl/70GAX6oQ4bylASVEFS69nNbjpW
bAApww4ef0RGkOBYHw5IFuWpN//nNoT2/zz34V61/ZzZX67lou9XnFnRW4gw+gWpAjmKal6Mi0i8
qjsprs7KALqCHeXT8ziY5WtYByTVlQbu3toiE47u/t5OUGovdngN5IO66uyBT01qzOM5V102Pxh+
Izh8Xnw/QcJc8P00j5kV7RS8PnEZPdpZEj15JQIxwzOY/CKi3Y4DxPjOswhTUU4tLYGf3Dqhca5n
bd7OZuDfQcQtKLdieqNSaWwW3XUoauqSiLm93Jc0mHu7io7u1gTvvv4D1Q+C6tlpQgo1CQ5QCrex
JlrZjUjsiF1UhsfUchkDxnP/q031imSr4cHTTe9oZ7Zx/fuwOJ3VbJpa0qoHbNbKP8hx64+TUN0a
pp2ewiB/aKEXIqEssX+Y4x83WCSvzK7/VNacPNeXjGyfYZMQx7unB69vFERO4eQCi5imRAkQ8tZ6
Lcn3IAdXuHzUs/attPrXHhv/Nw5dMpnIsEh0DcSDRtAadFJ0vN3Q2A/Cyb67Wp++LADUbtXiYrrF
t3tkdjeSmsEOadfp1bdr/zrLO2X16azIuxSxi4MAzees5reNSbx7V6Xu1fFsGJBpV2xocgfiUH9e
PzhGThCz6kamYOf2bcNI/689SBgG0zJQtns1jGjpMXRaa5+7KRuuvdkNVyEf1JV6bsIiexWJT+8Z
zD8ZoI99G9oXNbOY5KRiCeIRN4opTmpwwStItWibzbZfeDGpanpQE+w9hl93dzaco6rR9WyosX4R
xPm3ZFdXqpYPvCC7FpO4mqF7JrpP3NdNxnTSIwJffKrlD70Ofy6p77GiGR/rMtYtnfvdQiUULVbw
ox/dbmP1iYVCCnBlly35CfnpOVhCTjC9i1FeL/dzbLdvoevmJ3JBgmMEU+7Naa3P6pvCyPebLWZ0
AWGu3/pGVlOabm0TZats9ZS8LRKG4gRaeWrY5T4Iw9eAeQ8kj7o/TkFonJKcLrARkH4Umn32lcPD
YYZ5qv7+rogQmjnN9FTrdOvIdrX2GpEAX+Sf0OflZ+ll+QsvU0Do+txfzDgRn6x5ulio/WD5CbIG
qd/wq0AoI+dzfK2ryDgVtl5+dtlVFYkHa1l54Mt/7vXROMycsl8sL0HwlDrj45+mNmPqDRivk/pX
xVlh0EDtZnJ/GnjCsjlOmMReq4L6nDj5Lk1bcJUxYNUINmnDdOLiNrTJU2bJqD2yqdG+L834axB5
/D4nAaFZLXq7fpHytLxLzupsnk4mITWzPm/zfCaFJk1Yh+zMaHe2rjfHpkGZE8lEFbNHgt8UTX2w
RqR4KmFK14hXZFjHwRXoDJjB3US7TdFSpAX/1ee7u/Uj5x3qxgT2RtRvbK3fhBZ0z3mvf3aksUgQ
LqHFgzS8kJyV1fQ/6iL4VlWW+zNNumOPVvdjRJc5QNF4Rac3nVFgWJslyN2TRYm7VuhClunOAB3L
DMMzQIGYgMh2PA5zmJPcjY6yaTobCeD4rH6tEkqBveeLYejZsbHH9i3pXbDe5mPvwbWGgg4PVLrD
6wp0qhblD3m+kHrhkOil3OTAmLO7up1BZVz7Jmm37BDR3gn15rJgXdouUn4Sm1V67CLL3AE/CrdK
We3mtz9FeJy1d8eogsfGDvzHMqmaowUFAkHRiN3QyqF86SH2E5X61TREj3lYt5h6WwegI84rW614
tloak5JuEKRpdFn/5skGQl5Fwdc08c1v8kL03Xqhj076mcB2PCPVwZQ686Uvihd555AXi1o72+jk
FT2FbN0b0YjopIRhqpxVz7X9UB/SodirN3rsqvAJXODWR4d0XM8ItMS9h2p4cxdsHYZcT9UhJDRE
e8omBDCTFRqP+UiK7S87aHi7FNGv0oZ2X7iEPbtG+RwtUXVOpF2Y0Yp376RJWF0ZFeEBqe8b265p
BYZMwzqt8AqnPzSBwyJvwCDEl2/sgB1lL+o5sNsdidG9eY4gdz3Rd3kprMHdNqFOOwFYJMYcO9vq
uTPt8ez0j2MQY3fyk2G9auVVFtpsmN1gv0/t9FAwsf7E0tafEK6mx7QENr2+/vjkvhEDL0Or6w/X
qb071GXipqXVqyCs70inpQFTisgpnDVYX07p45RBxgxU9wkrpf2krtJFe4lLyAjqzlrs6uRNhdl8
1/HtH1xmFJxJX9SQP7XrqyDxea9rGl59CRTRSC99cqpOu7cGihfXgA9CzRlscwoQpEOOeOlywqcr
25E2aKqGphx/lKB6JUXAAaXAUtvk/bQrxxDNU87mwX/fX6OUYJOQWRJ6zUz6YmtUCx/rewBezD7+
7TqwUnu7ee6qbaC/pQt8hzSGIbOy7+KaMCetZVokm5FpRq51nKcl6etcVUVfPk1+d0rHdNkoQQJj
DfhltZ1LGSrEE2jbxl2tOTkziy5IjJs+Qw2XbQHVG+i8BI2CY5yBDixH0eeUU/IzY9u2czFS7Ycn
1eK+BgPQaX9S3mubGpw75MmM/AxpprMMhkO+O3gnepbYqxwr/MNyoZXCcKVcjqZe+ESPLVDQqh5O
n4d/nrNX1b1ZM7nAchlpTaTEati0Yv5b22o3FsMSlL2cPcPCqg8+SY10oyfrA9ZOuSkNusuKN0Ek
trMNpZg5cnmwbH88/fmaG/w1MHGbOylk3raUXcDMdfeBnyDfgex85Eh6akVCUBTVircTpUb6ddJ8
BNmoE2oVT3s1CRZ2ytc/selTKB2xbJkIz4huJDPQJ6VqbnMQemuzKYjBcrSxc1YaQQK+2vME9Qbc
8+eGZt9TnWn4u0T4UOliuLPyRpxdpK6FrxbStzC/K4GL21khfk422igt5yMK1mKrpKqmw6wINZNB
v5iwuwrawKO6wqM/n6Wha1MGRD/bg/lJnzPzLo1XDEuT2/p6ieaNptNwQn1tPc8hOnymds7PvS+6
3+vrpldfFmmytouB44A+0sagJUO6x7h37YAUIDl54jRSnCZvoCqVtzijDusIXe9ZwGo32am31qHI
3Rq9KW5TRU7VKnMcl9lHqy0D/kSgbQnU+501en0H3NUCvkroVvZE9bHqfAQTMuKsTftdViTJhpXb
u/CadiRaNNMj8uh9DODwYZ0YuiU2Ig5EtziKDebtjXGrBm26pvX3NHReytAaAM5w+tWiqv9Ck0P2
POle9UoL2zlNcFkzyUJSCS5oRo51KQABFnwv1/ESYMBtKprqhOlF3NRVVM/iFsvnFvlcFM3/+WkW
hNt14gJzJF7/n4IMXMyQMiqdiR21K7s+9WhyH0ZGlvu8bjz2KUJKQ6G5X3JrerPLSf9tBm9dnWuv
OQv8ttMYnvZm/mEVEeuP+g7E0XQz1IeotysQT5nLuSH0rQdfn8NjTFjGxu5K+8GB63ejZ7nt4WlB
CiK/e7+Kly8lIL1bMlvtrf7nimRq/dyH6GvrFxVHtsTu9BYZL0Lqn8TUqRv1E38YzY27VM1JK8vi
aFvcWnktHmHHiMeYGB2kinKo7Nhj9uzmWklAdzPt7Ubv35tBy/aOEVtHGC/De0IY0zb2gN2qn3bB
VG7qaBH3pSz799TGnJ3HPhnorYOUMDC3DhP/bUoa7V3LsbB3YfZbjxLnfZV/EjFwMDqTs94wLHt9
LALYCv1bmc/uTWcvP9j5wUc+jXAZ+Jg+EM3GGWpskoAhYRecDEqsl9GkTet1zaO6E6M+nqoI/vZU
fP8rJNFCBhdJG3/PZZOprjMUKLpZ07FMPgT43I8oC4juMZzkoQ1r2AL5OKKnCiHTDeIlQ6mLM87y
v0Pe27bTGP6Ks+A4mUgXpPSvMDKmXUvR3EiKJXwqsn9WoYMZPWqHbS/7kCj8l61mNda+TgHY2nXx
82/6IBL0b6t+JZkrNHl15RsHLR+SXeRS/mnLfwJdfMn7nxvgJ+4UppehTcwn0zEOtKEYyPnF8kic
OG6hxv1EvTBfVL5ejZWvHcIHtV4mRUNeTNhjNS9CcmALXlslLVZpJbmgqQ13ddtnEGOradJ2wcgh
IZLJM2GfzRePseEG2DEqTrGbNfj+bjgsW9/Ew5O1GbroxkD+Yxdw8nuX5cLEebl+4NcPtrHP9MUg
EM/FXM2JCBNTVsBuLbvp3nloVxMzTfCKL2BhEDf9RCGx8csouo1a4+08ssV3Q1YwoJH7jci0pybp
BgKNRrjKXVzJ7aIG1x11OwWra2bvsSja7E09n8vnC40EmTIyvH0eJAuV/xCfMdTZb1ZdvYpxSkA7
R1ifbe/aoWhWk9AkrJihVsY6Fy1KcFvqUL0egiq+ODfwHT2JFuW7X0E/+vsAc/2/36ofzBUhgU6B
TrIMIZora7oYwNqjJJ6BobV/uu7uiLV5SFN6fcgGT3MZJNsEdSQ7Y0Uj1OQjLVf4dZmfnO0wIhZV
i6taZsdXz1kGtkKc4JYt4sOghzQy5HdfSidPdJrKTWxCMM3TUMisE+sTMEis4K453NeUw39u1U/R
qf75qTmXJKUPMfNdo6PLkUQffVgXD20NYoKgsugDMkR2HmpyOdVPh7wkj2e8rmpq7BfGqWt6JbaN
bKy7M/+UABRS1BFCInPTCIP6vVgIZvoUvDANbCQEsiL/2+Zw2Cw2ljDHk9+4zoEmEOAzHEfPvSEP
5bTX1B2Iq5Mpm2TqjnbeKWBwYaT9TbkhEZLH56Yt8BgTknw1gyHfqU3OduivRtr0qp5n1IYVvtK9
qwlZnB5W2Txz+n+07KT+SMQ0X8Z41reOvE0FQ/7UEzu7c9E6lRB1NqOMiiIKC1lW2D3wDWK2EfX9
bjDC6JgHwQYwe/wdpa9Av8RK0jRV++TbBpCn3NY2fqu1brcfAUyyKlBNZVZGLFvTk5CNMGfckQJi
3+ryNca3eZ68yNlEDbD9Yu5LDBQWLvYM2m89hzfWt/jVkEFGtlW+2HYQX3wU4hd1Ra49Pr35EXE0
g2YppiHDgbQJVsAHAxLwY1d3RKXwP/Zmu81VZThPnf9FVHkKMLTwUVFFu4jP57WOi27bp157s4zC
xfHoVx9JM/nkrFO0qSmHVg3FNioGppgmuRllmoijH8MgzpAbbAxG0xt1VkN6PDBFaxhx2+wsqlXZ
+0l35nQb8obUGElkvJe6VQ9h4G6894zeuOPcAez/+ZY4o8gPEM2Ije/db1Wt6dTstX0JKjYWrZus
zbozhZmfP2Bla64ZpkC+mSgXC4pjkoLvetJdXMf+odCblhiSTZuIemen02eVu8pB/5uj0aNbP+p/
SpiWhmEozzVK+m97TXkCBDpsst758X+7av8X50JgA2jXTbJLHI5A/0p5QmGl0bejtyLKV1wt1fHv
iDiB6I1vOX1SrXUbtPCB2L54G+otTRgOtGpuoCYI/5olWEG5HFYkZBv71JZ2yHhtFDE+t+p3Le3X
K2VFPr/qzqb01jK8udTAL7zdskRXMVHIDTTjH8aMqrrI3qqWTxeUoukSW7jwmKH6+9pjce6LYXgD
HzRfnDTgXCh/2nXNkzY5lwW//L0xl+nCMeuoThg+zhPGror9VCattptQHW7VHkDeZYLWod8yYQAw
GrC4t2ZChQsOBUNjd/CEDxlxmvgWIfZ9WCGHTbigww8pGRuncjc0J8Wz2xrtsxcN4/H/fsds/d9m
k0DnOdvAAa27pBP8m6ivtxUREK5FYC49kiN6Q8wRYWpfw6Ba7snYGLRC4Tuk0ZCAE9MR4y2BcVaO
Mr+gQ9fOZUWU26URxnMjG0f2kOQPWd1/V3dDaWcPmj9+L9PwDYVj9UXoEh3BWs1F1rTzj6r3PkQ6
1k8Rqo0rmdoUZCW+KwTiCbZ09Ku56cOMQXexNNM3jZzvXdJF+qWR2ZztRH9bMw8IoPzDNGTTOYGO
sPeG9GUOa++mW+OK2RKGx1FVCMA1BIA+zgVRuA76GOGbzlmJ3roOwiEEkwYvsOVJ6hgNjiWUggF4
kulYvqWDlmxN4Cln20zLNyNzMtz1Vvc8aG60b4d6oFpFtZxhh7g74J82CK7EQ9H5+ptRLRS630Ki
DV6Ux1RPcdiMs/EiVUcMTtH9KF8We9sPAh3qV/TSOkpIr31Fcm8e2rZPrrUfpCcSFozbQBT0pTTM
VzJ0yicIhNZ9gdosaWL3UOmP7bLSDij3yC6V21rrpcHVjmM0i4CWynEKb6nptjemKrJRKrSLaRMA
nxhO8aTUXcVEOkRmTxk9pTjZIhSRB5a4ulM/sIxJCHHhZMFmwXlDGFTUMgnNzEOvLdpz2QWY3PXp
bCIm3ieDB0PRLBiu9EPPwMW1wuvohhmHW14FjXi9e2mO+nG90qVwsDTRqwd4OE9BE7THwg7Kzdhl
870t/K9BKdq7vuRi2rjoYO/rfdCVVwIiduop9WCufwRnM4z/m5pitsl0nJphuqTF/FsOtK7eUunP
7pSd1NtSVr1zqKDAbKJxxJoeW+ZrpXNKmXzn+9rpgbjOEZrEV72fhhgAEY2e3tZ+hXX6HvuN/WXJ
IPtnWRSfXYYX98Xo3j0kvj+1GuVUj3p4Y1abGn5SshFjvM9Nd/gVmmz6/twg7hEYA4J0+Gg1rdni
dyNApfG/zlmaXJ1UJMxbuDITDGhJ6J0Wqa9RnHHFHvcrL8IMIU1qTR0MRzN3vziJu5xiFaMd9w68
dzVAw+Vfbwa7ibZERxaS6yAduIYDDHSBfjawOJ7wk8GTk7JLdWsP7rAbCNd7SBz7i3J5Vz25r6M1
B2ddL8a9jYh2P1Wjfk+IkVQdM/VglqGxr/UkYPxdfFIEjbkj3XzKv3sLdZGVXjlrx6/13CF4C/px
A+mdpdIU+lcvd63dEurOVfdoJ9dl8cWx9I7pBj3uue3snTH0p96x8H9qyQ81MhUeLVfAyQ+61lRP
Isq2MzErrDFOATIhotCt0T4NXvMpdMP24KSLf+m9tDnRyDH4ojKRYdB1n/SiPk6juSC3SgPAUpHA
ZIkDqRD9uQKd+Dq2lFxm0Mb92ScZHVlsitK2fVO8FMN9HGLEun9NmIUWf2kTgD9jNjxRgKA67jrE
/vIq6okz6LXOe4jd7sV2rfFRYcJDf3gZK33A5oScvsBad6QXH1zifILsZ2f+nt8cv9WeufB+Im5b
+4paNrU3QTe8rOf8e9Ky4tFedh6HCtWEsWQvBnjdbTgTfKJK7m7k669uxzElA1idzaN5qTfq+EfH
QGJaFqYJdNq2kcDJNNJyPNlTnd/8fjyXBLcg0oN9D5d6uT0oDD5ZkdF21fKYUb7s1HTBrShejG5u
7uqz5TFq3/R2jsSvKPdYaNl/4uhXLmFUuhAa1Cxp2tRmIV/K3ETIQpBIxIeWbIfgISMITRkratx7
x8kB1ikWx7n6Yvxq+1vRltVPELbRtph6lL95YZ9S1p61PrK6Mf9CURLDoEShwduCdUyOWtQDqkH6
MkT/oc8ax01f5fpjl3bZIyM+zB5qajUjjrUGANVy5ayZy12iqPkS6RiIyVT/rqAv6iyuqn6id2lC
W6Y4pGEd7ZyoDI5pwehVsxP8ahqtBqJEsv8HeGL/z33e98ieJnVeBqMZpgzo/G94o742idTB336Z
yuljVnYndEn2rsyLQw6ihNymyH3FnaY95/Ww0eV4BBuE8zo2+rfEezbTyTvo2aSDZg3th2JIp5Dj
eZheFR9cgdHUld+kDKTtNjkqoZXIkvJLg2pJqbZcJz2JnnhamiVvCzoVkBOUN/RHg0sWTF/VXdx/
DQhDa0k3K08e36w1qtggg06qaf7vCgi807/QVgFQpyAwff73Xd0J/m23lSPSgoraumiEzexHchBR
WHzyRJ0ehn5AWGe4v3MnndeZMDLqB9MKcvCcVvl1NsQ5TRB+KeEevfn0uYqZRs0vjvfiGTHEsq4n
FEPMxn4oAbUYtN/BRf72BCrhLYmD6Pbctrk6ViD2rSnCz4ENkMU45WVcgTbpgZpVZXOhxfFeCr/a
q6rKt7ICgY6/4Olt000Um9N1gLGlLOa43xtEum53Xxr8vrSQfkxc4HsN1EWUHfs6Rk6WdcRIOCaI
uz6NtuwOtJKyEUNekPV8Om0fqf84imua2iHCInei4M1JzTMNwqMnBDoWbroraXXWhwYakw+Q/8aL
CRNGh3NOr4yToNEPb0PcPHS6K2OJfO1R+HlzBAj96CpgtW0eCq3iSxWlPXxjXFRmupSPwsDQLyep
kwVOC4KPs1WzNlNgSxqRF17VyjiHJUwsq+8QtQf46iozLhh0QQeOO9N7rWziQKJLa9jtcTIGhPp+
QRlGDFj9ZQk9kg1JzDhUehA+qKsoyxlbe/iUC4seItrK7uxqmf/UNf6D6xTpR+p4N6XwaoCUVbPx
CS9G9nWKrHTDlku6tlN3RwvGtnLCedENDJwBTCqZIM5q+iWLepgh2dI+kc4EZ1sT4sO0xM9usQe2
ZcybKFdbz/XTDRdBq9WvtBkDzhNHn07wR5U4vfzJP3+EvE1KkLqPEWfKN1BNsMaltvj38NauOwGi
tm5sih+kG3xrRdC+ebFD/m+evibd6G2MZMYnHg7Z00II6qafkQX4VYBYvWn105TTClBjhiLp45MH
J227JhSFmb4xo9GFNk2ztbB795AqnQqs/QV/825t7TtRM+xzP1yTAYw2cG6+QZfNa//Ev0jEI7m2
BF+E0a8ZVVTrDdaHOYRobfGH7RBsWh+FRlBwIpENrCaHv3rBIdHI6gblflZ6wYpSB09aGcBJoNsw
hMTC40mw12DQopLtxbo+qfG4nox7kQL9U6aAJZ8vgaE5L46eRy+a3j70BmFZLTwSuFt0rD2jnrY4
ad6a2NOukxT8JbrvfZ1I2AyG81Cm/YtaB0oE1luvXdyNYxc/ORBXtFZk7PDamSeHLt6ME+g+h8Vt
DV0PzbF4TPPqCvnFPsy2562M6CCs+lNqAYVyqhiAWDg3J9hazS0mKWTvkaKDGtd6wJyH4qNx2wMj
Irr4FmE2pxEixHbWNyTvMqGGnlIWWnHgND3v2xieY4PlkTKrmm5rxK6OeukF0oZxmnqghnzjfzpJ
Zn8MsTnAJRvmu3qd4l+cYTjOTrHDq4EJYuw8E2INvISAxtrNHaevuQNikSiE+YBIKQDD6f5OTM85
C3IT9ilu211DT/FU6H53jem3b2Ps0Nt0dk2i2tj0KU+I3wuQcNZl9UuNFjQXi5C8q81IO43kPByT
BDWyl3s/4z57s6HVvruO+ThqEc6r2DDXt9UAYIOR0XDvuDyjN8HnAYJrvNGMwjwoZ3Ig7cnqAd/x
h2gs+5YBYtl0dlrekZKMOzOyvRNF8bBfBi1aPSTDLL43wrQfa2H9LGgHrJ79OkTXprW8xrHj/8D+
GJ44JGT/z67l/I9IOOIKdQjXnq57jmn5/84tRE5Wi6Wtl0uUpD/nPqa/qS/LVgWUWm2sQxezPoe+
Ee4VIpa+L8JTH9rHRKDdzVMuZI4Q8UWRhadqIT8qN+5ZYGTfZEvSkmkaNMJBKtmP6z5I223ZYY6I
EWWARv/7gBf3HavkadXlBUE+HRQdWaHnSV+s9q41F3vDxzrvgPG/S4bFG2FI12Em2BFAAe8Efr59
OUwHc14CAMSxuPrp4Lwv8Df1KWm+hC0q7rQC68yyPGyMsV+Orkjo0vcJU2yrjFm6ExOmDUKuop+6
lToxFAPokaJFREU01qNUilaG1u90Blkvf6+iPACn4zXIMGH8Kz3eCv5X96XL901qDmVcyD+p4Q2Q
nFO82Mxi5HPKd9Oz+TzNiflSO412AR8R7Bk7eSAGUA34o5l8jUaQmaJ+SBc+XarvENFP3ENjI1Wk
yYvXhmgM+fdlvv2t9PXgrH5jWNnMXXz7XZWl0Rhdhigg0zvIkx25wMuJpSE4SI/gGTS5w+iPPW52
Ie8tURnvy771ryFr94P6QWbkTGdC6VyoTIZJ6slKZvoqcEGSae0x0oSxLyMnfAB7gjrYhi/iWKyu
ssk9GTBXkRmgxpcNbp23YBfL21i4D5DsyHkSYJrazMCeoJfOuVma+rkS2ZPik0VTqe8s766k8qpq
oXfCsArZLtxDzca/CylQ/QApchoSBKd8Ha4G/6PMvsLh0Y+RVedHhdDhacbHVP0DWK4Bi+wJpAlM
8WLms9pqww8MYwOdYPSMw+MqX0l8ojBRoVuoQM6KP11EGroF8JB7wOeINZz5wx318qwQeOpBOKQI
KpFSlAzVWW0wjTfTfDINPlHpi15qw00dd1FkimvluT+auBcA3DNUsADCtnk6Bft8aMKjTZvqM6eN
W2JyGi2N1rmGdlBfOslX4EAUbKxCG499rE9Ps1QtJnUljk23VyMCMSOp0wNn2rWI5pQjAMBbtYks
137Ve9hcdqSVH5xL26NwKgbqKA1pr8AV03baQO+ts8fqqPUNaS2ox25ObSLr51QEhu17XYbZ3U77
8bLu4Iwalv0wjMS8zrF5Vpuvpjv9eS0v4vGXqokS29p6+Zx/dQIcyx3TpHQiqLQyE7rbmvXOrNS7
+CDU3pxCu/0x6swGkRCAAVSWzmpDrVmaV6CnKvJU4YcehJGFaZanBuRwkha4lv2R/YvsOEFwp2R7
GGY1Uj7K7VZ0Okb5sWgPCl08DYOzs+wQ/olcuqLBY+8NMMQrqVtNnk3g0DVUh9ElLdyDJ29ZgE/E
KQV3/DXxNcTyvs72SuLANTru+8qk40aFXVNs+fWXatbrDX6WX1U/zbLy5nmTRC5vKOhd9ra718LZ
2gRTfuqmFl8rEu29koTMoiV3qvPDc3JRvoKQZt+OrYs2KLXSLo80/efSZeZxFQ8MScweNy1X9SIK
v/yUiLnbiVnvVuqzajiYZWduM/JANjQwvqpfpLhuUdUdXC2pn4smexsXr1qt3mWWvGnN8gVrkzio
P61KtLKOkeJL23dEoOtftYsRP4YkxNxQznJklzAtytbypY8vpi/0L+iNfAReNX1AnF37Fm7KDpPE
THqL1f8XYe+xJLmxRNv+y53DDFoM7iQTqUXpqq6ewFqQ0FoEgK+/C4F+h+xDe4cDpiGzWrEKiPBw
33vtB1lorvrJkR/6SS47DJg7NDVpdc6yKjigPmy2qwYrBpnIwALi4PovsU2gAKR1tgck9TlTpKkk
hQ/9i90MGiFqTrJtnf4Jvj2E/MVaMnWadxNazTA/ee29Ir7Jp1cvVAMmRbKVK578RxBenmCD8o40
u5MnUjGF786huk+RyV8yp+iRTfTqfmgqVC9RwG2VDQIwiyh3XeuJK75m81qwy+6qkcBjGXUWpvpr
2fbe93KyX8sU2UZhoTycSUs4la6KiYG5mm7QoeAMkZ4ybYiuWYJ8Ug6btXFGDypYM1pt/PZLDpVx
4yDM+OulD5IluL6+57NbnYopedOp8r6PNCcNHYI8I7Rq0+Lj8j2tCQ/tsmm6cv8cOOTt1g5LiEWn
MlTHj2SkdoXqbTeqbu2Xuapeaiv9U6al2HHDaa4inzUVf3hmpXzXI5fFs2mMB1JIJHw7acLl6UGR
WVQNOIeZG6TgkLZxDfsqN7gSFjh0Qnx6m3Vg5Tqq5yeN5hcJiOFgydXSlS+yQJHg1RLe3aXkCOrG
6Nhrt7SOjsVz3gfGe2u6f5rRmD9U0BFTzdHPsj5xrsIb3Cs1xXj2hHqeOAYBUMn2ZWYhhItT+B6Z
Um6ZhzWV+uYxk/piqFOHMkx8KBwnaT2NCI/F2Owm/oeEl5p+Y6JBr8Ww65azrx2V5QVjO1bcurS3
qVXq2x56ymYKav4VPFVb+g/EfMMQ880Fya7SXt3MUVss/Cu6epGe7P53V4NQ4H90NSweAtsG1W0B
EvOWJOW/9XuijHkDfgOyzlvL3rgTi10ss8Hs4YVduT33BWOqpjIWvCixnyoioZeaKOGI6QYThr57
dSth4Ul+5/brHhgKvZi0Niyoa0Gl6a9ZwEwCeykSbzNKHipyAAK3FN+Y0xd1Kn4mfQtpdK6NY98v
mLAsec0GK77JGwi1GYaFuP8OazK8qsXc7QczGQAhAGoH5INs1wPuZ7s0MmbOrekYbG2vFZsGQh8c
OPpSTYm+Oyj0cC/fgjMuts3svcpbay3SGMaVdjHf6vVG4/y2B4oEE2cp0pzeyrZ4m3TiODLkm2OW
ahvm52BDKp2cMtN016to+Ww2xmmLjmszjCEyUsbce6llI4jnzxjo32HtcFKVduQxEumZFnN0CyOV
vgD6E2IHtZoeQ+Ps545gKfk3IrfZSKFMASbCd7UIZt5AlGzUJN9MFcZj0s6kW3El4tr+7FOdZv/v
tloD+qNfBVQpqMcFyknLWc/mRvqy6t9MMv4KdHI7LGzdk9mFMaKYtqNp4gy/0pMi5h4Htjn40Kxx
ezJy4SHXDvnHFeWUFDy7Ib6oKH0jEjZ/a0YfuCCpt1wu+2dEX9yL7kPZJR9j0HH0zVSW3aW9AJf8
zYC6sw0ysgKrEMxOF7ifAE3FtrCc9knR5oajeaCd6znBYQYMshtIMp0F9nP5UrrEbLil/lXeG80U
97dp4BvauDamfSd4KCYolbTdm83/foasfzYGHVqmFkJyDh8sRf/VMs0DB3otNuSz50bqTuBbbO1C
/bFcGIG+XlhJk3+YffXNJdEBm+Jwz3R9PvVhZW5NLcquVhGQWkIISM0yeEoikHWGpV5dc+GrLh2w
qaqYXdjeH2sFxJq9kwQiUnNCZJ8loRNg2yyrb17kj0KpyIfR4+alcagqUKHif6qmd0GD9nvz/12k
yvAe4cPfIuEhyHd5qqSDqE3nfeaI9io/ki9ysa75HKhMe2W8GP7LWmS5/x0e4Gmu7Tkm3X+H8yrX
v69FjIuCjFT57JI04y9QeNhqVxxTG5muZ63+5WxZmnurKinR53g/Go2Gi83TcRNCTGC7Ipmq2Dcx
61njFcoTLE331sTKCVZh8GTMIngqZtQ9xLsB2l8+ky8hveglgeLcKNPMLM6Gho/zcVcDq2Zta0Cs
jtx1XfUge6vOlLzOy7tKcWqWAcfjdJRgpbN0eMiBTvIzw5er2xnxFWGQNJPLg26QY16Qp8S0stSn
fEJ7YxOX8DR4Wn+Mq6o+APjdkqecXAgwq+/zWFV+E3opNIaOr5FuoqOdkxBm+WJHBAslSNtXyCKO
WqykVvQ0LMhFOiaJ7ywe1eIkJ+HjDNOxd9K3mWZ63aXZKZtrdY09ctXqW2tpBSEcyKJKpXszlpFw
0aXpHTjhtrOVbRrhrWdgrWw7I+Eq1UO/kVfLV43c+e6WEdwKPl5/wfJLTbM1MdcYNZmj+l7T8v5b
47TNtsgKvHOE3x6cTpxMqKyPNdzAVRMQ5MWm5IwN4yO/Y4vofy4XM9lqB0W1C3bKkp8zysyDHOUp
PahBkvggVbg3x4DESHuq39nFn/qZvDVwxpM1bGMTanfcUg1UQ0dgtnsCrEFs4UKrGlPjYs0YkgYU
GFFBLzmMclJifS0xLqY6/4HKrfXzMv1zHKOTI5QfhV6b2ww0y2g5X+e+Lgi56V1cFt4uxPGUVfm3
OUbxbqm+olcUMI3+ruOwS1AhbmLSR63FYar8CDWNsmdJ2c3t6CdkXqgJKRbMYfLOPLoKGxoSZiPe
x7VxMNuRPxG80ESj4IA+BQpdQoCkSTY9QpkQUmZ/cExYy2Vn9yCR1LOY4HnDLk59B19Wt69sTtBl
nb2JznuJGRwc05AJP+55q00uKjfZ0uinveuQbZpvDK0+dM5wr8JwP+Wxtdg0m10q3oCEqH7aN8UV
JxP3AZU3cbGcPzNS6FmBgkybrkuU8iZt2/CZs3UAfoTTzDwxw6uegyIP92Jur21N7PEYlvrJsiAn
NN7VaQxv45aJyXbDDNNlFN+nxXhW8uLVtnV8XJyufVPY83Zhxoc9hPqkGH3gOxstZ5MmHfKEkONL
Te3H2jpfK8yhcCuPgBp/ziZN3Vn9amqPKD3TjQ6CbYAKljstIpZJHKbO+dkXHnd60ndHF6J90ixz
U2d+ybyEPM6IvKpBM0+M9ZFDh6B8CPPoX+fSOk9FTWVi6zetUH4CKAFlFW0mmF0PatDfsty+OAmR
o7jDr/XA89xR5m+EUvD9Q07U9d3FU2J9qzVki7L4H1D1WJuF98i+i9p0hCbrji6IbJ5bt25vDExe
LKHvZi9/aos/VebhgYH0YtA/5ym1d2ODzysqXj3otMh9jfZoeiqpR93SD+qjq6s2H+I/IRbTctWh
KVty2rWKIGXDzfT3Fkw8/bEfcTN5NJ3UbF+5s3qgaBpekkKcRUxfxOjTbqct+xhduYSsJEpGZ+je
Jg13WhSU1VMnunevEPdMG8PzX24WAu3LSzt321TNqnu0rPECc8ihRvVR5vdiyAu/m/MDX4FACD7K
+JobFrTxGTplh+72g2LVx8voKyiSB5IlA35kI9+unNDxBMjE8t80vMDyIsqMknPqn2Em3mEzbgP7
PemzTTfNLNoZxwr0MepjHH+tDDTcBqTo7tpCNIiqP0zjKmAYmcWDah9b9xgChRrA/OTqfhxRk8ab
LAQDYx+c8Abz3gw2WfxF9O62hotjqiPIIfCQOzeFckeLLCHKID5P6j5vzlqDM80NMBIpyOHfAWt4
21D9QCT5vWDheXDTZynO7ftC29ZmgNC7Up49xMeXoKeTFyAVdK0QhLidXbRikZAYVyM7q6Pb+DNx
M5dipJ4SZv5H2FueD+A2etAgUhTaV0OgXAPxLxKSR/VAbCJcf1vopkTqmikSk7DDCqcHz0MQbCM3
BzWLDvWcDp+uhW6wd4PXpg3yHd2ej0lTmfqXBNNkw9sg0vqW9QquZte58PSppzjCA9ksw41pLtkk
VEPz0TYdAzywlx7ykDqzjExVm51GG0ZAsYTMkH7hklKxJ5ulvNmT+aCrJDrWaHz79EdJbLBS77xO
++aYE9EjSB03GROZfQ83aWpOYTqbJ/R231LvowtKFRJE9wNTEvP6IfMeZT+njoiDddmH02Er+hgN
lN5WR7dSawRt49G20+iqBs4X2Wain4pcys31LfwtG7XlUBzn1KN8w5exS4RePOdlhYtpblVaisSE
2n0IRdpAMAJ20cCg2TANLh3jboDW3SPxX6zUfCa/isqr9Jn3WelNGMnrqIir4lEYeXZR31cBaFsB
8MjamJSFuBUf2BlpnhE2LVHm62/NvbY/alrtuXCj2Blg2WEvCnde60UoknEFzYsG2aymhnaeHhxN
x0UUhRqu6JNpqyMs21FFqcBvYCDK6VrXKtPey11zHy/6On5kxholPvVaCDLKmvfSBgbSMgIZlaDc
kgY3G6pRhAPwYI3xsQjjbhV0MDzkGLi8LVPiqQ3cizupnTQFitmGhLdWL+zd2sv432W7JqNbygwF
c3H6+X//D+WltogaVdvybNcyaLf+Xm7qVME2obPZpbM4sFHrjTfX7Ww/pYO5JS0uuqxzOFm7I8k9
tiz3702nfqKTAWbrTfNeYDG4CU/4Gb7Ql0HtXorZUY6WZRNZyEJ662XzUUTJp9Vafp8MxftYabf1
uGqUP7XoWRYvkRDMxaBTXTxAHxe4OSm0OEgpgJmDl1yHFltVpE6NrUc3I+3PTMeYU4dqOZECqrx2
Iw+RYRnfIquiaQCe4dUgPmvvKEnu5xj+WJegiVYtHSt5nuBWnvzQ8X6IGcMVzan5ZVS12C9bdjiR
++Dj6g/FWWa6uZPeot40PubyFNW1c8/ioX2cdDCly6k7q5Nkmw4u35+heEpHR2Ug3Nu+WMpPERju
3ZhvbT0eYFeTdwcUwbsx+DqERUEYu1ffZFu9yepviuhJ3lgygSp2lb0HT5YBTFRvbdCGtz7ssIcN
bgtqOu4vU8xBWBrz+uZWOYjmM5VCKqGUxZXL1Dy6Sqei24fpg9O/OaPR3te2KP7f7pai93kYp/gi
nSUuA8jn3BpO3WzD0qvbHLvMaD5nWblbzW//+/bTtX+cdhAm6o6neq6J0ciUk7u/dV7ISxBNOLD6
r3CDuAQbEEzgvnq6sUaktw9e4eAgc9yHPh+HjVEp8c/KonbvnZ/DAuwZa5LCcqsZT3LYQ+uAO29M
jmVj7GTUjKQTqJpBXKitPmLZuhmQZ0Jmj3c9S8qr5jW2PyRkFax9N37kqN2NGdtxF2/DxW1eISfA
2T7Q+VDsWRC1ADgkB+F1lfSQCFDYiVn30UwjxL1IvNrPtcUxoYem6vAqXybXyMdLdy1KuijvdzwM
kMAXorp6W5t6XX1aaQ82TMKL5ED05dzymGH2tgKnu8ciay/aoL2vlHdj7ttLFxA9Mn3VTGXbunis
nU4f4fimqD3c1ryM5iA28nvJBtNsR251hmfYVOWL+3X91vNnztSCyd6a4vjLCMbskHZKe6zS2H4D
MX6fBw3jHOPKjm1xk9sTG76kFznLsW+VlBhKcGXiRbg3U5W/8bE8xkwwGdjFNo5qUmZHlR/IZOHl
xV1etNEgiXHlKw4lmZz0jP1B6Ztr7xKUSGTh2ejdl3WOwX7KSD6oXb+tI6Sv2Ri4v1hlpp4pe/mX
2Ashkj/ZEZrDRhIfaj5+1JXmD9zH2oWDkLpnauFuPAO8qiQiZaN6W5vmTGK/wqslqDKwmvsKWTeh
3aHLj4Be9bDMVg1JJXDwrrtRTJVCwwivg3whaBrDwzIilW+tGBBT3mQBpBaSfdtR6/EGLpKA5UV+
ltVgzbrO+dpBfThpo2Y+BI7WnK2J/PjlndqFFhxbrmbdIuscOYsv3wYBruy1KaJjyt3+NXmY66E7
xJyn1z4aD9xjn1g2pT2Ha0bPlQIsiijWcbHIGYgc4E7kmS99b2ob0up1uopoKKrZhN44ERfla1Lu
ytQo/iaklbraUBGoB5raJoxCp0k4humjohsaAjjFhqSD12F9LNqOZ4pRcAsa0EeOcvrfy4q1WCd+
29RQ+RiGQyvFU102t//qodAZd7VSbdqzQUMvjfKaM3sEfme5chWzvc9MM30X9fZrV1u6b2aMcLFi
269ZF02HuYwnX1veMmMpLpPAnK6Wvc2xJtIfsi6/yd/qJGO3LUFT6g8TC2eDOCWEX9L1Z0Fg8Je6
nx5lmFa2QKFMCygUVQFUL4+aoxLdHly78UZEzHiZYbahWnLUTzTiiJ3n2HpIRKM9NoogqiyqtM8M
pT4KGqIX1oU4cOvhQ2jLNACaheJQtpKm2b4YZTH9i37CWDI0fv92WqZKyK8KNdg08av8XiOIaEmh
rqbyDLL4MYk46bmWpn+ESBGwLxnJQzkDRycEJdtEudUe27FncVleZONEZCEI0pCTUOP09786NsIm
RcuuejRgfWOfGmESWarZyj5BPnO2c/O5VMb5jr98t26akZM3J05ulnlEzjc/AucRh2hWFL+JE+Pt
r7dSA9POqO7+942lmf+YFLBd2bYHstYgc5N96/dvhRGqWBgAV561Sdr+jel56tNVNtIMiaDoKS4B
PG7uGH16Tzq+HXWa+4Gdo3Kt4s8wbT/HqQy/Lxdh1eW7JtMbXwYnFh3nOyUn4y0fjUU2iFBN5s2U
whypfetnJcjby9il7gMRYskWLKGyG2qCJY2CfoTae+EzyMPqWGvqfOz6BWdZsCtkWrELTdItYx1J
eDEizi35uw4WovaPqhdU545rM0XD+xVZjJRCnKSzgGSj0m+dPct7L5U/ZLLU7FqPZYq2i5Tq8AWn
87DC5Vrro4WSgCpNGKemnbK9JmzjGKp1/CXNaDkoVXW1luzlYYr6ez8mX2ETjCfDqN09jmc8aGXt
HPDTdc/SIuyN3yzNtNCNzxa1P4GPpLowIka6Y1Av98pzCjc5ijX1i+7W3VGFTONNb4nG5Jlfxk0K
/0bh1N8/K8SSPlM5jH6vqjpNGuTj60I0u62ym226a6oSfgtVZfrCWKzfWIX2XBJj+e5U7hPD6/zH
KF5VyJhJMHMmtmyyQ5Ui2kpG/DTQHNJRLnpVHz8wvGEhlS8tIrdLYtMoFuT9rs74Ro3mHValmaGC
lTwqk/Upye2D55bHIOqqHYaO4jDartjajLwZHf6n2FDr78DNrJNMHlIYpBZBruzDckrvcRT+/UrM
Q7adOAmhTUY4OC0vbH7qv3T9bW+5339fGhzDUhnJIXD1XJ6L358HJGQjByGo+LFjxOexHPZRPd3D
WDyFExmbFsLzKMc7YIAfs7tifrQThJ95pVp73esDbiWFUAgKc8bb86e8KmN1Wq+i/3wmvzpSq/7t
14Vp8YM5qXZxvHK6jrpVb5slEwLpOT8YqyhvQlHdSxpjmoWUsJNU6cyaQFwoKTvxApkeSm8+2lqg
+/JtbwjPR57zs2vwL0gmSCewehL23KxiH07yvMUJAWvvZwbnJkBO2dHarpPigMBxfJQvnOPItqSP
gdmDsRSWEe8hWMykAC/A8bT4wNM0hh++vPWIuAI5oWvYpdMQhi6gQRnB45oiPCVN2a2JPIVpfmpN
XI5PBaDs/wrLcelMXxvVcna4OoQCu2c8623R35TxF4wNg/7Os/ue+HKy/DSl1aHQ5rMPwzI9qdJB
pIeau6Ezx3AzQmGsN5ODp6fnTBe23RP8+E3CZssh2hAvnCzT7dyGyfrnyTjlnJPYrypaW6JVixoi
AFja9BLBdiBow6l8x8uIMy0ifdfmbbDr64yBOe2JJzntjbzs12ew6ZzNZIQoJVA73SCB//2lg3XQ
BV15lp8nAE9Y1lz1FM0tHe9wwVMvbJxMV5ecw7A6i4WNU3fxs5r3zPOzLS4x+hFR0FyUwrDePQac
EjSfxXZ5JJGTUD4cSMxcCIMaF2xObtMUToT7qiix2e2S5R7CDvGgujHeNBCavnRq/eXZkhYufe7m
C+7x0MJBCYqzkElj7YNWZu/doMKInK3xUTHT6VErPLFzba0iPBf9q86SgheVr8493Qh3ik+KzDSr
h1S/cgs/2sCv53n8FjkV3afU7ciCaY1nJ2j+TAGnX1H2qv7Y0iGyRfulxFHus28691xV9JOuECYX
Te2XliTkfbtsoEbT5vDcs2zvtOl48CLm3W3p0uMhyOGueGr6YWK1X/TG6KHGDewRTqplbNwyaOG+
aST1J82/M513dV/kuUlJzmTSjuJ2HU/Ktyo9z81oJ8R0tazmnWh4DBMEcaL+HG14UIR15/uobbWz
qlSqn0UO0tOw+2gYbB9qwQyUfrr4Yrax75qJ+q3v1dkHN6Fepg5Z22ikNMQXalomkJeupfsk8vyq
41kG6JzPfC8AcmJs87ZGVryn3sIvwDr2i79cBsj9WkV7iUVr+5givaMU7uvl/IJjB4VEyM2wX3VU
QETDM9NnAhpoSEhWmOT65gUxezr5sTvJtwrGFOBM0447m2LqlC38nb++gOdg3NFiMB/Qam2Ip0kf
CFxtcOao1Wc80b1w+grPVdWID63CaNjr3mZoOMUEDCGfzJQG52Drb5PV2AtGtd90aotWXYNCs5N4
mgEGKcvg1s4U48NtGLpHgdpeJB8Iuzmw1aC+Anott5QHsW8t6UaYQEiAgTjMNOyaJu2+182jjhbv
4qCWuK/qaUIUQZOQCP+rtNfs+eIaDoozQlvSW6nMOWSnnm4/mJZj6MCAFAQ9Hj0qF3PQSQ+dQHSk
1pMcjwcT6UGpQxC9NZ910oVJwplfaK9XvlETVoWUn8SaXC0es94xif5php2uZepny1Ilt3irbvt9
GZLN4+OrxKE8YRdqTDt66aK8eohqbrCKZYpipXulsVMt9XPXpPibtVa9ea29W3PNIsGQP4y0cmNG
+cVBNrWREznkpu7FsBBn5S5k7rAle742ypuMm0JmqlwClUEBtPmVzKmQuPcw4Q7NqdHNrKxeZDID
tI+tEbvlC8qGftNYPfhSOdqNWqSJeh99laJQw+y+CJtHrFReJOq9xqqn0jV5CZk8vAjGsf3CfPeM
AhhS7yHkowx8sQV6DSxlKLfK8RI6Os+X49xgZgykSJCBcWnkwZle+ke2cH6yBfsDvJoHYVLcLa1S
wwfjR+rWIjF3gqG7jtN4ZZp7L22t/5kwhJQXpV3uOy/ws1TPHo1F3xqjalXJGHqEpRlvO+k1gUmN
RYRUqe+GDfgcK+7HgBONRGPY9ErBucnxzHGbUYv5KdbG2wQG6JqhQt7lTI33TIL642jrGNopY1se
uj2N1BnSOr+MdZN4Bg98H6E0N3msmHq7u9iKSSTeol+RL9jbnYtG6DkueAXK3UREQ9XWWykLjHLN
HxAq/EHcRVY5PGOO8piFiGUttM0vcz49LzfbZ5nX3bYuyGtTamz5Vbtg7lWm1GL60HWQN1KFVjPO
3ADXr67y7fKwM1MctsNgNA+mRjyYm3fNp7zSMufXlfxMwNtlm/3KnjY8Dbhhb7rNbD1a/r9VBzMU
Tj7AQ2FzIoHDfYgtHa10rlefElqdG0151kU43lfDXpE7PYw1gImanhHp4ToPvSgeq9z4JcmtTCe/
GQJKiGy0mzFxYfOS6o1HXHsUadfvxGjBC0Mx60utxaAH+qOFuLKZgrNphT8lKzBUNbFLSsXZtbNj
voC+Sg6/jLUJrYm4Z0a1iom7oYUOB21pW5dti1d8+oHLcDGe0OhUODXT06E5ZS3Nvxr/5tW1He20
GipDvSMupmEC+R9GSojMQXf1s/Q2AJEK49D7AYs02bqz0fsZCgzYqpxapsb8HMjl/TLPCc1U0R6m
2eiOVWhNW/lvTjPOHm3IHeo4J/yGs094Wb6HvFE/jFZFp0KyosY5/xoFzru+WMn/VuwzcGRhwvNv
P6rspvC6Jqa+gVPsFGwSHwTPPMIBYdcx8luQxeYdqrR510Is3thr94CmvasnxG6IJ5NHPiTMFSWi
QLxn1UN9XAM6msWqWTjz92Ay06uVDr9ebD1LCVXmM9cYD6PE3nj1/CMIkKHKdZZDLcnmUllY9sYj
FKfd/++f0RCP2E/WdK+TttnIMLVwMK9k9z4ryBPeijb5NqW5/m25CFVdY8Y4GCcZ8NGWvkND+xHW
C075sBpPBNJjVefwNnFR6u3T2i1LLUZlts1SPDUi+ERQ8whXvw0xAT7MZhH92U3ud12pxVlvmopI
HMpnNYyUvTu10MCXt1nuUj4vV8I06026FNxG3lR3JxgPc5Z7N1lZqmOjwAxwENaaxjdZGKJMy0+h
2/YI60PGpjbjtx4jy9FMCEhRrcC6m03xhdNs/aiVifoK288fkwqnVcCOtIC4vNSoL8jfwpMdzfsB
TunFjPvpIq/+einqQveDPvrzX1oR+j9bES6dDkNd/CzGcgj7/ejV0WelZcP8cdXRMJAdtmpJ/Hs0
xqTBI1TdrhnFBJHpB1mfgzY8UweE59Y0G5+EQss3m+7d1ozuUgjjsupaKdyuSuEVDB2dD/kzld/F
qOSjYPY+AiZFJzQrpEYRwXnqB1i8iw5/XIT3EhIco+8lVNO+leZw1kQcP5StMu7gb8bXutGZXSY2
BH0VnysmEbE8lNAtR5TTg3oZWtf2k6iBqs24cYssMHv/dfXH2sNczm8vaVB9taJ2fLU9nnAk4Kc2
qa33OAOLueStJVU0nvpyX8yaeptj408ZWFUt7+Bq/skE3HhLM8x0ahRaFz3SLtYiN0UUTIzJQrbn
wOvtmw6MfUankZmv8py0TkgrMaSGX85QbVGNJbPGEqlqiM8aWC5n/3QjtQNSSmDWQXxuBvs5SdP0
ZCGF3IGAt/Zu2NQ7N1MhEQkOaIYmxmucFE9x1xV3xpvzaY4cRHERwy60DcyYQwBdo2Gg4y66S+qO
3yh6a19Dr+XXbXVE4AQObWmoefakHSwIYJ899n1iumk+kr1ZcYBA1Uq2MM+cqB+cFBl/TULXbONu
C/vxq54BTHJydfE28QNxPuu8rf8FoaKr/7hrDQcLMR5UU0coyGnm97u20YWB7AoJY1VVCQTG6QJ3
l9lFXDGEqSrCeuzeIZk6ew3xTOdKVV/kXKchNdVfhyQcUJzbwGFGLPKU0YYbw92TvZaISeKCxMpE
FSzBXKUY9LYz8putZobxS5PjhtebrNsHEblpSGe8W+AsTTa1aF+cCcqzm6I9aCPL0fb9MuagP+Bd
U2PakyVRH7EV0Z+BSe4bc2kQzzLPH2uzryLyfhfotEFtBMScBO7WwguUJEp55SrZM74VcTCD4XGp
lybTVJ9lvbS863ABPMt7cnkHPvTgJtZBhkRLIaPagTfJqKFwMIItQxz9l0MhxSOVz5zrUgVgWaL0
+hWXAEgLl2X3sDaAoDfz3JvHMf7laWrGLfFp6k42Ofg2meh006OOvfjamNVP+Q8bTMGQknc6ctvN
OpuxY+zK4Evdg4cx4BTakfcIxBKrV8Tii+utvzaajuhVxb0u/xT5NsX2jVcjnt9LsgD3QstBOTjt
Rbgj4m+10adqE6WorejolfmxVbW7rNlYUrp9OwY9gDXquNnQ3f26CFgdw2FD72k5pvp0YkypvaPS
2EuYkEX9JrfK9Yw2JrO5qacx+sjC4iTD7eMERmI9i+yeoCY7ikRDbWwI93HMk8XASaWaiOBL204W
o4rc2aL1HJSX2ePc1ZPZqXRYw8Nloak77cUIcncf2Ibqc5RUj0oy2kelKaPH0FNsQKiG+4kOTB2d
U4dk4Y8ka8EtkTMWjL1BaQfPh9v+i+a4+TkQ4UWyHAAULJx58V7k5peMQ92lbGIw1kHhHq08S6DS
DOFJPqvlXOzteqT73hmPEqnW5RBh0cM9L9CWt5DNi1FIjHmIfi5pwuIamjMY+SX+pyq9L5PlUd+q
qbiCajC3qhNSbGInKAB0PfYamz1It7jN6+Nkw+aXhDc0qnRo8r6BWEGBu5swJsk/UNXVn5UdJf8y
hnANlobfeo0Y17HwAdZhVOyZ2vL1v82Kac4ikFfgqGsi4OlN0YZ3oBc5oTjMpoowYsPy7kYzhdcu
xtQlF5Y0CgkRDPIXZCWoDP/zOUblN9VI4lOl5+pa/3ns1JiBh/wsedc4WsajmePJo8f0Qnjlt5aL
7TB77n51Y6SgXq481BRYnthU2Zw/DwP+NGuakk8BIxyHGbQNY1xCH3jX6umvzzOnMp4s1EvM3or3
AYPgSXQWdJvlbUFb5aAH4/2vQKQa6NcRYDSF9BKSBG7YgN6CRkzrK2LJO7yiwxwzOVKH+FgF5eRP
pJ/64QJSXvHJPA3GnWhGpgiHNmuc76LQbvBi55+uxnTqtwsCvNZPNC4cg0bC5MaKL3r+V2nElFfF
7JqjEqLX/5eixv6HHsDUbW5sUr8cIMn4MX7/GRuAMduRcKmzQkjsCS+reSFzfCsH57E7Qs+qexNC
YtY9z4qd+i4Uz/UtbVvlHCLX3Cg9StCuxdJTGG+8yeHQvOUoTpX2tgpGetJeh+SLY/aMRTuTVpEb
AcQyu/rZSMtHl13wSTea/KUnLx0yTPqqEbSscFOChR+su2q7rh8MkXhTOasQNhKIHx6tYw9s70vZ
58020sk8mgE2XkoziPdz1Y8PlhUBfihalovlalSKatvYA6o4Yb+vbQjg7i1m08+2yC3g6NN2NHtG
447rnTySSP/qLgVq8AF7GGbWcoZKpzl8HGhII7l5IHaWH7PGY9pIz7o08Xk9/FGrTqBYifZBCdxz
NofDxVzE7ljS2wd51Y/BWTcGtDIlZ7NPHSyGToeBeVBgbPuB4mEjyxpZ4MiRVRpQmlsYbFM7z3bU
KwTY4AJcX0JIWL6InCetyMT6O+VvWn+7lETpwbzEAEfRXijR2atA0I6mkjwTHBTuA+4/P9WDPt1a
Xd9vyiyfT4OSHZAKiBcyJNh1mDRdLc3NYM5vdTw7l3nMCxp0Kk9E3lm3vOjU58YsKRMrk7GCEu+g
wxoIViv1QCzouMaLSBPzrAblHuRTuJFv5Uufog1cu+NNClldlsKTN2l7k97FFowDIHO9i32lVMyX
UVg3MWr6XTLfWntYsljdjdBEeotzUCDEJ6Y3xURgRJe1Hqv0TZu6P+QMt2icHdHH/b88U/+c3sKp
c7BlqCrzSsvxlunu35ZNEBEan6rmuR7yq7Z0CS1DKHu6Uv3u/xF2Xt1RY90W/UUaQ+kovFZOtssZ
86JhaFDOWb/+Th3x4QbuoB+6WpILcAWdsPdac8lbpLUKZafo/o9TP443AaGEvdHYZwKHQCMoXbD9
eUpQwMG3dFAJKY3LyG6I0Zwf5NGoRzYyJ4aUTqzk5Ul032cFB2pOWPmB6SHHNKP7Ygbpywdz0IFn
BOyo5KlSRMrN34cVaT75ZeYwTWPeJjFnmJr+h6cCx1JT67rnnhKyyLYFkdz07vNvlfAjihK1/YRk
pdrRKY3P5mizbVE1bZMLB7L62N4yD+TfrKa+wespPgVFN27CMAtubRu+N9Go5ckwQALNfC3D0Icr
XNs1qe3BjdVRbwaf5UExxp/ixyLdz0hXXimW6JXpEwJ0jETEtzhO+HHfbnOn1K6sfNcgWQn7qsqj
3toJX3p0MB8PmlaZm45u0xpCZXKXV6m+j2CSrqjZJFQkaZyu/IoJ0az5Y/O1MXOQbhjdCAxlrO5G
Rfsm/XjE05p7YOX6VptBXS6cDkLnK3czFglUkAa9m+NRnlSRKvz6J7MyhRMiVATXdpjt03KMN65l
JAbb8E3upohmArDfdqdRg58/bL3shyMM5m75JshrQZ+Om0wYwU5YvXn4+8eu6X/OJoLJZF4toF2A
5fTbiqFvtKSH+eyeFu3WQI7GBWLYP7Zj2jda0LgbJdbMXTCOyhoZWEWwDWqvQMNuI+qSuPLJ33QM
SntKXcVW4H99Lt3wx6m8d+Aatasfybk+mvvBtEfUzewtExXuh6nwSdpDeE97kBiCWShoMUO3fDfU
In/PEmDziWfpd7WiOBeiuaE1IqV/SIdZep748ZEUavWpRrAmV62UR1mitPlwN3lP1GmjZf2ODb3a
gx0GvorMQDHC+Cx7EFUK0ZM0vHCZR1wFcfVSltdFssQbYr6EewRiaDfiiV1PvUgOgARpSM5O4DTu
ylMaN999Xy/vPAzTrbDbR3iheDe12Vwyn3ZE2F5ABnxezjCZPxrB+NJO7MwSWgp7c0q7J4LDiw3w
DXNvzafg8/NDRXF1LX+qqxXeryyJVkVPFpVGLjaYI8M+lsWQ7IPK99gUxPT9DauDYxJU6Il4l1uY
0hfiCSHkzKdFYxy6CgSs9LMWfQjtRgz5Lg1wl1o0yyVyxmENQZl4vAvh39DInas5BKg+9Jo/PDOU
HuUyllK3v4UmUoLT1o9//2pK4sgvI5KgbkPhlo2kyuD0O0fLsFJqhLbRn/HSDnnmndtgdOjL7KQO
VrUJrcFDvTLsOYVcDia5eYpBoF9sl66VTxrtiuS7nHKiEz9O6pgzpeQJcc7Nj6MchknuZNlNJWBW
9FPr7haHuhZjs4AhuvZCu7pvSj042W0drhYjXe+k+FIiZSOLs/RkUvLm4kccPspBdT0fPxWrDn3O
BhsiagT2qD2mcBSOPtaWXfH89/dJ/FnlEkIYc6EL/ZHAMTTXE/41e5XgwhuQB+U5DWj/THrfnJVU
09Oz2tvZyp5Rr64X+is1570jAq5prQx7pKY9k1G77auvjlHy9YVYQoN9s4y+zEHXxq8tPnAHw8Ms
72DdDlPP3wz00OE3tnk3Pjsn2e/xA/9FmJipA5zSmJn0/NLSUr7gUgl2gUcYmNrm7sql4lXl96Fq
AaRE74DLVW7C0TDFx2EGdphTVl7Yq2793HI2wIoCiCRCfQWJtkILYr3pdY4guIleINLTXXViOM51
e2/lMdaIoDcf6jq+LYtIO4yOWm6s2RFZ5rsh6NqHxKxrWhZ6SVRl423R9XbnsJmcG/SbAHNryqOF
iZFDZ0w768NAlX3e/GmKdxNZeXpcNtVh1h/Lxslu7bKvDn7efxEz3U9mpMrridV9X/bU+EjlyvID
Zud5WXxYxkKjR8ZmOI2/AR+ADjmvt/YchWLCNgp2mUcOWjH3/KX0kU3ZPQVJ2KB4ES+EnXZkUhTq
VR5F81HuFZ9KXwmOkVofgzl7hl5ddnVtAV+upqkJPQBJXahtBybJYGvq4jvlWxr0vbARwUJuWTJn
bYjL22UEnApt3Cwsk7IELBzGYh36jMdToPID6qcLcj9WWSwNozdspES6Mkk9a40QdEpOJoVkcxbW
yOuc2vMSTzR5qDgk0bIngexAQhXJCMQNz+GiWrF2eqLpbZ8PRImC4VIa/J6jamHIIy9Ln0lCaRSL
VZIEnx0vHHaL9i1Kv9vw6/YLBqLKEoQanWbt+gGsh50WxOs57VNoeONlMRt4BFSvFtQEunFrJVfe
ZSjENncDiyCWpDmR/Xb4+IBDXxCO6undOpkxWdbc4x0UtbzJuNPkJQ3Y5Nqd7QHyb4tmj0BJ/NFG
q0j80Qq93sSjZx67flRPQar/OKoThcxp01j6R4zn3BCR2lAnYwDqi+BOcVPzKC0PsoRpdcEbSOcL
W4f2WvVwmJyJ3Vo5C+flKVGo+2n0j7LWE4qGVAyjR2aLme6x7Ponu6M9CszhEEDBDO4xIr918DEO
kCu3qHJ8Iv264qFKXklsfpTy/a4IiJEpI7IF6jV4Zg+sqldfO7UH2RsiWVpWEPgQ/tFyVrdyQ4rr
RbnMbb3sH5m4aXbwahqnDJeSREmu3xGA0Ysz6C84/3axYjfPLSkklGQH33KYzHqoQfOpSLtPyKiG
W8cGDoSAVT0WfpRTGmCAmpWUiAHZVVlRfRchQt27JaYuXPAjljhhYRrptXrrz+C1GMPLLozqsy2F
8561WVQnvaWFFzq6jJfzw5y8l7Z0nqkeane8nHiXVJG3EVNqXFrXjDYAdw9yACzysj0tg5kH7h+Z
McF7kiMgMZi9Dr63zPV7kTfZykX/e7D5uu+isXPOFJ6bi0ofeYtsU3nobXRgRMJUT0oUsjfq657o
EK9aN/joSR03pr20IXXzaVMKDSd9u5EoUI/9JRJ18+yOIth5Va8RRzwHQ5Eczn6lGi8SOyQKcRso
gN4rfc62x/mnrlMDXUvStkyZDJA3cRAOm7AMggvGG/2qkUC1YP07wtwVFuaKMhjv7MA/ywMl9z5n
amfca8gOVhJ9ZhFiN5XRcOqhuPAWJhH6xJC6odxehRl70kyl8mB2VH0SiGbPU76qiT+JV8gJogjD
MWv7VSIPfv6IJqxI6if2Ze1T2ROLHtR9ffT9yH/NNUhwvBRwJFFy8kodyiso9a0kmGUdLrPCxaUM
g0iuYFk+Wmfy8irz2ijOzTjL/4IxyG+ZF4sNYtJoI78rOG3Q80TOZa4kRHjg8cLU48UARIVJJMAR
35R3HV6Vfd/OcM9euy3q3ii/RA6BYpJnV0S9uCb5TunRe6mple4lYy+BsWusmo6xDa/9sOfdfFiM
RO3o6zs8OuKxTSD7Vl79g5BO4na4ssra2wsUp2sBIHYjl3HywcSKJudTkdDMIoh0LfNx5TArc3Pb
2Ci2TjU8VzpG2DmoWj5g1HcwuetEFPy8Ftl1crPs6ZXZiuTjnu0SES6hrvLdSjGW4S35+RPJVWHr
pp/9PL2ZwbP7DGPsj6NQvU6Rb52kyBstuH+Texj/eMdq0BCPPpSKtYkF/bTUZklmWU4xIGabZCIb
RkN1eld2L+6s9/JmNZg8MiDFrGjXwMfJ6+eg68yHiQmZgsaG5XeQrSeB+qYZhg59hx9y7lUnj5ye
W/ncOEn6XWXpO2UgYVSuai0HprmGVba2pu78cT1ARvRxvWxQ6nF3IjyEGW9FWLI9pYx38vc351N3
jOOdLC57CLq2TX9POj2fM4nIn6Nv8p/SUyPDOCCGfZ5m89Wk0PDLd4pxSUJX3UJcnhOK/gtFocki
4S+La8u1VDrHwgZWK4TzW2c0ygxzNHORnP26LZ9VgUpN1WL/RR7lZqks1+SR7xKl6ATv8s4F8MW4
WTnmciOjw6rPKaD4FYvzy+IOot4eQanrsdKyp9hLKoRMngWiF59SI3zUZyCaHItk4LCLbHJPo5pm
RTeBYHO4371xIm7UVVUg1fmw/QArUuPSHNTRLLFOAV/EHYl21XM1Ol99m+TuHD4Qiue3IRytlS7s
4Narg/FBK+oneR0oZbaNurAF0uY6z+wP4GG4+7EehscObew9QRAPUr83Qrc7tqF2T1mkW8lNR2hW
xsqoQ9qF89CyuIKWBbMRPplTcfAnWvmygIiCHFNWpJQHVuG3la1RE+6V9iWrHq2ZglmpunUJcwgC
BDntfoDgJbSsd0S1t2IN6kIZ3X4UDMcEYJtW1vEmRU5gVAEqbjX1hp0WE1Atl6TzSrTLOmhCOJhW
bl2UK690jddcDZ3dmLXdrpLSRN+AvE0iXlYGqHYzs8IOzkPnjK8CYcF6Wf8lqv3Zttv8mjsDzvsM
cJiMFQqjEG9+Fj4qYXM1lF6diTj6Ojfq4ItahfvcCI3XQuQlAhgS6EO3uEVz588pLm2ktjeL7mYI
sQOqY6cx+XQNfSvMs7pns/7OCufOtMh5XAQ3f98vGX84X2Z2iMEyFnIIG8vf/XQO+A5FhTx8blJn
+DoVZJkRLU5IC0dm0PN5W3229nzjxdGc+DkLyDLC0VYfqooYqOXT7nNNXApT3QBCYg0Jt3tT1HS9
5dFybf5pJq/9+jzENzQKlTjbphnOAOnDiMjxusR1d/f3l2r+Udyx2RLiKHS5T0jj/L2uGagduGDD
6c5gZe1jao+sJOZEvLRWkXXiterCNKZla46f0hmXHDvGk6A1fFHzQQGA5hwp6EfQtebW1jw3xKU9
ndq+fWSV/ONS6OdX7ntuRjyrNyMMKba+1fhJ65Seii+75kwxrp5GVRlNmnUBp9hfyj4utmNVqYgn
7KsDDbkHZ/iJ4RRefpx9HwmdzKwsfPr7GyJmStUvw57N9plIGcxPgtLC78OeJiwaJ6M5nAuszRSh
KraV83bCs4cjIHPltXKdz/XQf5arusaJDnGTPIxaVN9HotJOduF+lxtqIxPhceiqXWy6/s0HnkAe
pVkEZFRrwu1o2Va5FZ2BXH2k7FX1NbqTn3JmR+/UfTO59kpeG9tyOleZSn5IWejPfC8741keHvys
YlXk5nhV51aEHFP9djyGdWic5eDqFWNHvTScTmzoLta8lVSn+pHWXfSa2kO/JZbjPwQ2zv/zdtqg
zhG/2BYty9+Lh55XYfWD1HpaVDRmo3pIZsgay2LI09K0ARHlUwgR7YrJLtksoaGAxpLDqPRYEyeH
6DonKeaKonIXEIEb0KB6hKxRPGZtw4BuvSr0JS6FEZ/yqjIdFLuUXoh1dTdyR+Fl0wmidHbjKy3i
YltvAIoU4yee702D+hpnIF5bfTjJrVTVCbEJ3wpFoURZuMOnMKgfhjDz7uGZ/NOV6CiZDsS+z4gz
aVpwbvKomo+kz1/A/adPA29aSmjAEPL5mjaRTx4siQQB5NbT3BcXKCMiSnpwZmP7t9Q3z2Xn+XQ+
2KDZhgY2ZXYS2VljbbVSJY9kPgUKMMKEqX3Ub2wUbM8Z6T+EG3Vu0/mw7x7nM1lV5SPxb2vfxfRu
gHaU7fCs1ZzzMrj+/b7RjHk98OuNY1E71hyN8jzUpd898OhanV5BcXvmSfmRgXB66BpS1e3Y3SFX
qXcOIexztaRy6fhBXH81Q2r6WTe+1n3ztcB+whbDu5WAWtIz0q2L42qnOMz3Y69Na4mTKnUVY9e8
El1kLKbmHpWJ/rXsU1tCu2N8Tp/YOudnm0SeQvUeSbn2b+SD9NF7VeL8EME0jQ7wAdwIIcswxj9A
bnQZfqyUsSsjYCZKeo3yIv1agNoAPV9dqmBm5cyVs9bRkdtNNfPoFNMDLd79cUpOFctrlF4mwkRf
P45Jjd8OecWPGpGa9eG99KejWLoaXk+85SC+NBBDt6HTeNBzFBIGQ8PCZZIlO3n3t6ZxbS1cbEPo
/ZOoRYArmTZf0Y7jPR64pcmXa9ZpmYLontYnWWPAi6mcJ0NdecIw+w1hyj77aE3ZZskpgRDxEKDI
Xftldps3RELbgRuckcWxwSsM7zUvmOwcj09Ota2Vr0/VGmQyvDU7y06kNhHpMn+N5YOXhcAHhHVG
scfawSj2Sm7stcZHwK8W93E43gLGVF6m1B3P2EnhcOvk6WmKGu39Fp0/QULBQ+QW7/k0EJyGXhf/
dLVpoJKNqae+NEFGwhAE+OVbrBAmv5XfjKxySIGYLd5+VpgHRvHXaa5mT4Su/oeD8c8AB1e1HNeg
NOYKzWah8Gs9VU9DpzUd+LnV4CZP4ZgizS0QXUYahJLU1D8PDa9Ma8v4MY/Isi8HBlzQlzRoB8f+
IY1HwtvthhT66VyGs5SjUTjdnTfq6VVW50h8pAuiJgF7zfwkTeKYxtFUWa56XoK7sh68bOw/KVSS
v8qDvHnqYDo/kDoj1n6uRVdDDwSe+ko/SNXMLJHBp1+Bfirqe3Bfxn+0Sq0/hnxXQ11Cl8q2+b/1
+5DPmgArVgWvPtcItyqaT1mP/2s9TGqAnRFl8nKe1TT+lJbAJpY7/cVqm5cmDVqsZoBI5ADm4xA6
NyU0EnkKhKVdTjVnT7YYqJlQrVYefruralAhGdp5/pjNLII6fQzH6tXrM2WvRGjk/Z6UZU3xsb0q
TmZBPMDbQCHAY3+PrQHaTXc1rx0d2mprCZ/UxIy8beI3P6V50iKlhK9C+I3ASgbPvTW0r51uqvdK
l84+5Eh5T/QS/ipxqTF/MCg8lxqLFu8yAnPn/E6nKkA0OY25kuYRo+FrMQVptXfB6f19LNb1P0Q+
lOExcLKk05GBIAT59fsZQWjLm0rxL6PJr5dEPSBj20ku8Yiob4hRkSNJDr/w/r4oDg0lys+wXEIq
WqxamlNpqt/kmZw+/aSo1qJQIY4yx5iqdcTvkN1XlmOdopCwnx4naEpy4vfMjS+FTrSIZ+bvhXKT
owCjIzAaF4Wa13uPtotqjt0+dSzhtjhblEvoqKyDCrJiSz18a9w5UZbV1uSSCO0oBaYupbVPvkEr
HSWlshk1BJhiJsl9WKP1NqHdMicV6razotrCk70hhHTW9NohMBjWYO8cUS3V91jBnV0TFepajt3T
MB1SowzuM78FMmMM9wiu9ZUq4c5LtRJsG+8miCpEXc92Xr8Hs5knmnTmfQ/Fv6OTTSmikuIc+vGz
h/AjYen70FPt2Wo2Jrmg7ZNjbjWEN7QhS1jRUCqLzXsdE0pX68YzM+o+HhpzibNLae4labEOq3aF
0LN4sNXRPNFOROw652YeNSOs3/rMhwo5RrZzwBBf3xUiYTOpsKWO7QCPIqilVRJjW6T8dUpq+JtL
/yEbjb1fsvVTstJd1U3lHSTyunLa4+AxM7JOiIEgwfizx5aOuK55DxZ7wlVDWtZqyW1QdGLLjcF1
KKA5/rEEp3kdbYBEao/zappc/eoM517hjRr6YPYs8ITYeVh8xXhWBkTWubmBjfSQ8EmdpdxF7mPd
AITaVLt4CjTV30w20Fwv7XY2NKTvwjKOZMzF7y5NHAJX7PqhsrJDOIMI46g1D0kgmsdiiGhxmtxq
0uPbJP21EmOxHlSF2Rpq/74Inemo+ZNya2RVuWm78GplyKSRmNBmZ476GIWzkaUHnln1RoVItvPV
sL37OHKc6sHVq9s6Q4DZ2Sr5yb3XHru2MncmZvLeqvBOZUQ0zxHy8DX/saZ4vCsrrXt2ELkKI3kS
lbmUtJSaYVkD27/VkHAWababg9hP9dxL0zuwSyp2uJP0IWQCA2kFpA6ugdhJ+6Z86KAZbiur0lcf
1+SRWbXlmUrqUQOCdhM547hvssQ6Lyr8v48/xh/yZJdsI8QwLpMMlAj3N8VA4Vg1S7LJPYP1zrbs
j8Qje2DjZKQkisn1nbxmN9rKtY910sbL3Sxv6QY1xiFWTfq2821Opim6MYfwLdupm3OIl2yxWQ3i
2SkcfblSNPan1qvb09LOq92LPyECx1mqbMchLrHzTTaZY/RLpC9eOuThghF8rfi4cFIzO4y2xu7v
P8Zid0Y//bIsRjch6LgSaWnRcXB+G4rjEY5qYaA3xqR8P2YdVkh8NUe5o9bsiRK61jzjQDcZLSll
yeuDjo67iMbmmOYZotnG6aiEls5RurWkb8sN0unzbOUiuqD4ZFeMY7BjqfZYhLE5oRjuotEOdzD3
BkDKQbST1/yUgMvYoddn2zWoB52qVpY+Ol7qPtD8OtRtUbzSzrXOVGvoy2UxsRJTYwGbSXN6xgJo
eDDpW/pOyimr0uyGlORVMDjfA73/IX+rIsJEYZNT28WDfe1CK7qFhrOmjhBgZuOSfDCbvNjagizr
j2vyKUmoHaNowpA2P1ct1BXW0fZGhqFpsT18jmOARTIRTWajeR5FFbXnUhizTdeJl6RS+qrWZGk2
hGmrlUBmMfd85AMlTbo/evrJdQb1qAPrO3L2OTZMW92E9reuxriBQUPv9gPSVIQUgMREWSk3Slie
/n6j6M4fUBC+G6omDA32P3Ko36sNXUhboxpjuHAePEUJVcW7+l2I3Lkz0iHmzdFIznSrV7uEPx8Z
qUtidWm+mnyRzARsoU9b+NFhmbiRR31CySynsBRbtO9M4f24/vGMj6OYLFt8C5h96YrliL4u9Mgv
zUyDi822v69+HiFz/nENS+N7YUTTSTbjJwL8fsiC1CZ/m6hv7pMJHr5jW8U+mo9E+SQX5VaC4T70
3vSENd0v8m3CyaixQObVgW4AvfHOC61KGtgqg4X/sp1hT+bQ/2EHCTlwI/o2fk2bsTh6VscgA2eU
F666sMtEne+DIDNuJnI297nn6De5Pnf/VVyltfegsHjC29uYeDUNrBGVB32twOlQI9N8a8d424sc
3oNKlsdYKPXebN1wK+s9U2zW+wSLLBKJOf0LOlqwrar4sZXRkWNKums8vip9MdyVwpnu9bD8JB3x
+RC3Wx8D8SHPc22z6GX8iWDANMVkrWbhg1wLJID/vchP9p6qKHgkgaQErv2gs5G8z8fuVkZBWs7E
+kn64HEtsjSaodhCx+dZKqWyy8PcgLyhorP0LPr+TrWVGSjyKMcSLhIin+S614qC8ASyg1SmXr/A
3CLOgslp868Y5UG8x4wv58TCxuimar7nN6ZqbLTZlXXceEsn01lVLS+ZXA86rSHgZLZp4KI8fR0h
NLmMlAb7FZUDcXBrBeYlGdSMvEm5lYHGE69+Q+ND7Jg3slNAGNR68VTTdEdFoBKlUyQ2ZfihOga4
3k8ZppRFa6Nzh2z9onDWkq5UC0A3EArUdZ9qb6PrqTtbj6AzGS0wFgC/92gKN7rTAo/Q0Ax6ZfHG
qqq4UZWEz7308dCr4j2ptWcZM2PhFFobTasfrdkNFKpmt8vCMNooZLs9/naUpUxa2qBStDeu3Sxl
bPkAToAH35UJ7WJk4oR1tBAY7qxsjJ2RDqiDRcnTBJV69rnjYbL1F8PwHuImF892kSBJSxNxKAPe
zMFHBDy9ZQFVFgm9ygQypJEZ/TAR0Ave1zt2Y1/fhOhGyQL+KofEQrdfEMZ0D8uOGcODcrDslfQ8
uEOWnuMC8nCQ5XRfsxsi2uvnlsBUKaJwq4SME/Jy51+fJax/I3/zko01sUlYu4N5PpYP0c8jq98R
8axcllclFQnygVSWaW/YxTcrdSsiDVRrPU66P6xUpclvlkOIcqfMYgoIgJ1tAl31W5xjV+Gq1aaL
G0rskrGQ6zd6HOBUZtaRu38rulfKMF7LWNEArjC6G369IjWvUVo4D38fuKlq/Tqt41VjyLZtQ3VN
ktHYZv26w2Irn4Vlq+jnZZPgq8iorTZn/5G4QXNr+hZFbQp227SBRGQCUcGVgEjQyGowlymfdudT
1tGgjOMnY99kNWV8se0pvvzUQrZDO97mpdkfLQfRtG7X+T00fUBpQNfO5Ii3a7lubub1f4NRZtOi
NNtmVMduirbbSF1Qi0SNYLitSMDIkjR8jeecwAoe28ZJ+/rM1KZuWegTDQc/eDX5wj/KrZHD/uPg
i3TCvp/f+7GtfwUI8HEA3ZGomzwGVhPRlHUbG+Nbp4mXqGjQ22RZtSuLXLxYaWyTY5A5x1EPrZc5
t3yljHRd1dKDF9Zo4hR7DiksgZY+j57zDzB1ZJs1oVSqnTR737e7m7yc84WwVVkiJFggMZq9dCI2
kYvdo/KavZSLlobxjr82PzRp+Q22E66G1M3TTUAQd1xg/jH1yrp8POSJGZL3wM7s45o8arTxrkYp
uDEw4O1yB52RbEvr1Jv2JME5a3KyzI01qc1raTgvMf6Hbx5BDwZrmJPfU+0VJrzA2XwcTUG5qq1A
fUzSmrqyze5PEfong5yXqh/CL0B4qfHUpnsBE5IeLbezzv4cBVwH7KiqqCC6bwIIppGZKUtadW0y
qsynspXs10SspNlksdJrv8GY974lSOJF1/zTBjC0yqZ56z3YDM5MUJIP3nyUmTka61FD0KkJdVWx
UD7SEoseCKqPH0gtWhdFFV3lJZrs+bqUel6yON4hgA4vyIy+g/tIvifWOo178zus288TVsADkQLG
gkHFRjHc4BBF71KPR2UmXWddF6yTkVevW46O+qI4ksjKNAo5ayNfUKgk2l43cmiEcwXPiafyPxIC
/mCQcQMbNLZVS/Da6IEZv+1RqMg1jRIH9pn0dGu/WJFGpZuhHeq0VcaI7lIbBvRnrS6+UnfzgW0Y
yPVYljwtbV3XGL5FqhkeIP74UH1L9QkX3FMMmdJTKFfWQ41uuR52ssAna3qs9iM8z+HnKiHN80OE
ZxPrQ/hYuAqmttrUkirRUZk5xrGdPpU5KU9oZPqznMaA2sFOD+ppW6Xq17zzbfQtIgGeThC2IwVL
VoLUmg06HPAit6+VRQ8tgQRvoYmQV6xhsq/aWOLEztzTx6UoVF/H1BrWfoZOJyUfsbhd7o1Kv7BY
OhErd6TOk5MBMv27raUAo1qgj+xbGLjngXlI8ruKWcXuwarZ+pelZ1yK4C0t3OoSmEQhyIdWxzMy
DRYJyZZfbtP5iy+9NFM/t8gNtX+MLDzi3G6w2OrCp7cd6ptGQJEsK4tVVht/ChLvGw1D5X0k5Bxk
DsqmYfqu+Awh88HIFaXPm9t0brO5c5lVYFxOa62AIE4FNs6BKC36BNVq79DBxZcc/fIlwQd0ylT6
4T8viQmbsWEZ912OTwmKeHtb4e+8zSwSUFvGqC8eStUSs6rbXqRIvzRD525keaWKgGqoGRnegUIp
yh7tfaGQtlMcHpA0442cWZa2W2I7CAk1XfuaLrZVhK2C4XWYuh5oSJJCtdONVxZl3X+Ut9msz0Ej
/9q1Is92TfYltD9V/jN+37UaiDb8nkXDDTbHHWCFiF1rSFJcXxWnbn6Qpx8P8poD9Gk9pkRo+SNq
M3IkivykZT5rDQTn/75otn5+IsYQpKE8/Nfz5bl8KHNx14p+3Mm/5+P6ZBsZOYcESK4/fjJV9f/+
xeUvy1orYn0AU07nW4tWvVgemjAoT35jgPuWF8k1K0/yojwlRBbMPMhltKHZKRynjGSw/x0N4MbX
etkU649r8ikYE/nXP5792x/+7VQ+T177+Gt86t/7mt1Mr1jlSSnHHw+DqMFa6yaLWkJ+ToMQGCu7
yo5X8jAtcfevEqXMTsvhv57QKJG5V71o3yJx5L2anyQIWZi2ON14B7VXTBnH1NIvLm6WtRc43/g6
IJ/rTLHBDEr+xtGskjsRVrPKtrtLoPCtGsj1owNlphDjPi3sjQifhANtKwvvUp1ppI5alJR+eFHj
7hvxD4cwc3GHoI/Ddbg1Le9cN066G3MFHAWcIVIR+mat1LBG4vHJs2N0Rna9MRphgAzLwCmZ266k
BK+ymSuzaQuHB0rFmIuVM4VvI270OMc+hu4tKaYXZ5iDiBH7r4tUe8yT5tUNFPozgW5t9VLfGH5w
GZTS3jg5Ffi8ii61NpKy9gUje7gjbGWbmN2XrMk+s60rVlHCigdwSD+5J9JY7mu3Yw3mozCHv692
DD+D/7nwg3A752q5ahevvK7TVhTuntJMu/ess9mKfDNWHhbHo/tqCQqOgVfe1Hl39Fyy4Jw1ATOs
IPJvtquDAGQVyH0RNvoTBoMV0IunyqFlzZIp23Q983GuXQpSHVeDoZ8jba2EyjcTe6dBKXDTpcFz
ltzrc8dCHCDAX9r0MTbz6sQS5RGdE+V6n6FsEt+scnzIE4fARf9qEixiq0G0tqmAej4ISRCDa9Mk
YU7VV65HhZO3VUEfDVhvHQUWEtu6P/aJQdTInI5SUkYwuwczmMpVPhH9h/QQeEJYXjJfXbsViwrK
c4fIZjb0qs8NGPiNmhK30qJQrjTYspN3IKwvWLHJIItDY6VfKvalc8VtXLlX7kuVb6at4ROClEUB
H6FRx9ah0fAkkPX+bmcYBsv82g7kfPkD648k+WJ6kbURZHmmYIpBF51Sh7jgNiAcgvQIykbl1wm1
C1P8gxeFj/glt7S27nHyDJhCnmhu/mMW2p1Zveuxe4jjs0obB0eX9eLYqFuz8tiavb1OXDNbTbr2
YufqJg26epcaxQt4ty/dNE0r04D06YvH1HoKe/St8HnWVZfvjK4N19zXpMjWONgNgiOqOh3WURwe
ww79qh1+S/snwdcaFsubhf1uW47+YyWGhyhj3ij1tyxSrkrDerRX3zDJkqjV6A6gapIjvW58IX28
XKn1hMk3zNd1phMtYuNjd823PDPILEiNzUiUVmJYJ1qy2aYswlu6VxSsmzcIvt2qRewT8StWY7gi
bvBbplT/mIPbQh4c62k9ukV/yGDz2YU/TOy6swLSspefHH86KIMy7vs6KU/IMorTCOkjWX2cux09
8Lxrd3Jskg9ybJTjkzz6+IEcL+Up60Jt9hwQEDsPiXJc9DWHIVGOg/KifJBjIR4oVIPy/F+HEWRJ
L1WNQ2i540ijIO+yk3wI3N7iq5zYxOqZLlJjLc1O2jzlyCP5nN9Pfz5l+el8Ko/S5W9oSJKkpZ9u
5K//8UKylGy/Wf+XneTDMi98XGQZRDqq/BG+DV6FfF8+nipPG7MLV+ng+1uQn7wHxvyvO3j1l7lC
Hn1ck6c2vwLS6Z/PkT9e/vTH09tMfDFRdW+Lms3h2Zpn7J4Ehx+HchKG9BXQfUEx20OlP4gKlKSc
0oIpJEp9TUXaY/gntl5RGNKCeT0QdGPaMCby18lzv4lfA/rFq4E81JVZ0+ABe2Lea2rRoV3ElaCj
x9pI8WKc5xSBZKWPJChnhZqidcqJza5KGKdvNyv3/xg7s93GtSzb/krivDOLfXNRJx9E9bIkW5Yd
tl8IR4TNvu/59Xdwy5kReZCoKiBAkJRsKySRe++15hwzDbnTjT63v6opttXEPZ2ZwIB3vJ5INxg7
1y+wGHtlr1yc8cLCwIABx5ksSDXuJkmM/phzZvkm23l1MkJnQfYZVv7Z5C2mtSEx8QsCaICqzfPB
0UJSL9fWjpUToFnbsM2NFBCODj1yWna+j/u6T5K9ppMmIWpuYVPiKgNsvhPdirQjmwOd+KNpjNZ+
sn2cYfOyh2ZH2AxPCeSTJ39wA6JxaM0t8qfcV1gsIMZhTZB8aUyE2kRsxDlHyRFvzG9XqdXccCZ0
2NYs/TTmjW/WOhA6mHVwCTB8bcsCkFOamt1jYsje3mk17FcFqkzXDpVDGYBFGSItOepj9KlLKrlG
8E4fGB6IlJLDesW7FL8zOlqQ8b5LVlQv7WkYsSw47bmYECzhbFloWexc07aWT4XuPIojWUrDxx7/
hDi6bfBaUKFyHmSrd652HL0DuzLvIrDtxmhcE8cmjK4GUkp+COBxP4W370lzI5VDhPlQSOLKcMUh
jX6KU20WLhB5rmmipGS2ac0DjuW13jUpEV5U0LFp6Bfx20y7egVjaxzFn5oC82cVBNgFxuCBFFM+
3GJeDmTzJpdCyrlG4lNs7d78oTbe550psYz3YajfcrMw3yd20IwPr2SjLqJUazErhOa5jBzvhJtD
W4goaV2fvh6o5wf0Vts2ubRvTAtzSuaZFI4oqLZzuVqADLB2HUZNbu7z6L4Pjfg5LIL0Xp0gt8x4
1m7MtN0oS9GMV1q009CdBXnVsocJvikSdpV8t3txrlMLax+a3rM4amdwtuLn17zsTooSSg9MN6wL
5I097qvsEpb1FjAlzLUuUPfdUN59+Zk4ZWX2uO0DZhADRQAICsM3LPMlNbupPxNCJwOtDPKdxQi/
j7L2rkziCD+ETOCQqk9oYyZvlZiZ85jOX1W9NCwQDMbVcaZGWTaBYi4mi0/NY9J2Mo0ylbmbJAGv
hBgG34ZQKA6dzghOfUtPAprOMfBI1i4VCKpB28gJcVXKN71u60XtOdKmbxL7Ps9SKjtxV71PWsh8
NNf9h9Yy5DvMj3hq5wcKJTykLc4QS8+yLf0I8sCJ/Q0iGpOq1PqHMUJYJeEJu+J75vuesjzra+Oa
NZZyHYEu8kidOhml2bx18cOfFaakpyY222vhqI3bS1a8E3ZeJ2o9nIgEco0DrJJUzfylapBfkyRz
HsK88RwnxIPOAD2fhxgbuHlmPpBhYB4Hgn1uOJrcK6MFMyFsW1NlHk14tO5gcend+KKDTX6JqE9P
hP/25Fux8B6GtRNn8Xrg3nwUG3QLr5VVOpuanNnbKXG+jjJMQX4Hdh3ZQENuEoUR5nvVAvoTi1az
e5MnpdliGZPA3EuNcgz7b4KjAh1kV9c2dmcnCNweC8KxG7rpUhvOVao18zUxR2dJu97fy0EwfmsR
A3H7tF4buW42fB/BtvrNJXcc4hGHpnhUbYlorzzrdnZl6fubV8+HTby94Ut136ASaqEXbLJhUytZ
efy1p8nt7+eMpEdF19SKuTFq8tW1gkCstAFVIBLQldw7NmY8neUQ+BXJDxj1EO4t8qpNF3NixvIv
6oBfOoEcPetSS2egklPi55wj1m8560bRHG1tWosQ9s4nSL4PTY0ZJYHkSLGza+jF3apqPP0IK2jc
MRDL28nWpBOSG2OJOH6R9/q0o4LSXe2KIJs6jtEzzof4fmOiJmyyhVuluzoxDeYbTtLxxvH2vhqR
DeMsMR+K2ixPZYdtQ7zfAemBbip74zHVQvXiBTVzVz6HyCwVl1qoa06BcUdWVn/Iw6QGNUy4kC6R
RwGRsDhoDjLXabChCcs2NBcMEfGM252GsHw1fbV10cJ0O7lMsHqE6RqHX/iSVX25oHVWnsxu9J8b
1jgF9JoX9C7lARgxxZO2KC+SNL0PU3IRYF7HU499NpUvU6dKS7NhaRPXzOKj2oaS72Q/dLPuN1Vm
90eBmxOHoZF/ilNiM2G62d7cxlGNtY4X6j2QQSPlSfIQzgfaiEHeCM0H8ZATcmsMHHvcyBlZJrGp
/ijscLjLc9N47GNQQmn52GsBBx+RDgTP8hLnLop7eus0PtTeL6963JisLPMjaUH5RUtNvfxu222x
82FlmKaufTrkBOO+G35IrLTQPjo168D8eyP1EXpLROlh/4GyDJVxmbfX0RhiRnLdOowTX1ySd1zA
zaWxN9L43EtRsSvT50DOAae0fVAuM0FdT2iEQs5ibRQZ2XgfqnkMU5vUs6pDQmvRGgslbSUrybi1
+qJ8jZ0Kb2JRfhuGflsbEWvcQP2JLCC+t/OyuK/se1FevlH6J1UyaWMacvsRe7F39afQXEiwrh4m
zh78VvvektO3FC1NIg4kt2KStBeU6GrCUE8cZ1yMwb6fOaXCpDZoU3iOlIWRDgnqASNeBarVXUd7
Upe1lRLqR1bQNYwH7GpTMyIu5dG+qvUVKlPmTijmXMke8vemArU9V+dNHNHkhg3yNYIMiHXYrDHd
jvHZzxoQSJK9NvWw+NYlbbNUsMXv9PnQidJ3+NzDOY5b+RSYzmsEAUDXgurozzIz0UGZT1lKVZF4
BYz+JmzXJIcmARWCu1+5ykFNeQeNyzt+ufXQ35sBXavJNLV7mMlk7fTZq9LQcv91vtScdkmN2nFv
nHovMx6ELE3yocnp6vRqlR1uNhneneebzS7qsIeOiex9H/NP8KXWy0z2E3oObeC6AhxgLMVhwiit
6kH2Wyhs2k4AWaNxXI19Rd0X+bBLPUPdDPhjWKzyvR57Kj+paRp3jNf5t5Qxd5Sr5KrS91kXJZED
SdqOK9YF2h3q/5GrOajWPr2Ca2SF6NwolRtqoUAhLrIrgeodSRaBva17J71WClA9SZtJ80OzrhQp
/VZp0Aqg7MoXWF39Ps/lbkUvM3mWKmkn4APGNPl3xCH1C9EcT1XtDjVAuLBEXFReFDP/ISGoVZnQ
7aaom/0BHXcw703zuV97fl+jtfnX8yhxUH6Mtn95Qm6SMjMMGaHvunKoLQzMqpz+Z7ZPLr1RbJYP
IQp5t5Q1h9V5xyyQT5m3scg7JG3jO+yZ8CgaABHyqVXZDfJaHA4a1V8zacudEfX6WWy437zLgE5/
O6VQuDvb5VKbn2QNjLc+zIANYp/U7RRsJoom1RcgS81lDh6MJH8XOJLj1r5W7S2c/zgwKvVkVlm+
Mr3CwtLjB27o9eZrqQxXmsDypwPmwZHP+OTjhy5yqvtcUo5i+fKvI80AnkcbxFr7OoUEVaUZgGya
YFHLggcQKeOajzN4jB0lxElnLMSqSKyUigEIoniGOCeekdWszyXSsSzCVndizVDI/p3KGvherBlU
DXjEUDSwf+cVRxxyzU+SNW3Fo0k1ROuSngRY3aTeZD1GJ4qfU/PmmyNEv0pWmOAp0nNdVOam0HVc
SPNhmmTV0pyTJOWisY8GqTEL+kNb/KvZKzjxYMXH0N7luBKPstMzNegc502vbDc3Q5ulEIM1TeKB
FMMmvzhpSplZovPEBEdBJjDzp2sv/OnU4VYfw3xteEwF8hDVH69Lu3ClSauY1FpYYhZ2Aijb24iK
0Ylz+aoFQL2SwsiBJpFJRysuz5XfTrtR6dAxOaStL8PABtc9P9okn/iDc/4LI2xiO0PA4dGyIj6Z
HkwSltT7Wmc4ZZNTrbk2WYQ0JLNx+19PXTEe6L58bTTNxz2YRdqALNs4h8gTD74T2MQU9Hc30IA4
zOLmbtLGZVf6ilsze3axVuEj1xvVOt52peREA3LRVmFzBy02GBbgd/Kj2DDZyY/1lPRLqzVkNwQM
NQa6dBYaPkpbysqY4mAldH1ag6jAnL2n1VTpD10GxXVq1Cc/1fSHcZa0Ke/087ETxNZBwD8F/6Gp
rXbdqcFFYo59FgpLWY8uaQ3eZqJseNJj77mXpQfxeDkLMgee7czPjgJkOn1rXE3pWOuS/KxL03Ri
YZowMZsw9OudAdRU/9bmer7VZuTtZKZGv1TUTtknYrapNtk5SeqVPF+QEEWZ4A4g0ay2ovEyn4Mg
iYEfk0WbeD9TvbWOlZkUi5D28RLZOx5pudSeb1qEUPLXeqCTU04axYgDi4VitErIkiw9R37ARZVg
sgSkO3tMw2xq9mSjvvqT+iRBb/fz8U2nfLCmVZCuxWsRrwA5xCJNigahrKIdrLz5UB1PWqF6rG6G
5rQYvw6D6i2Wi+xBzvTxwa8P4ufFpix78mVEF9lOnaVKGqhC9M5ADIlNGq+glQvZV4a4fRfU+Utu
+M2555JikII4Top3MihXu7D6B8koSfhkEuiWVoU0mlPIJ5RrTazzgtomJDaY7Ysil6VN1deUB0lJ
J4oFleYqsesLpvYUh2GZ3hnGaB9bdFlo6KryvcwyV/IJ3LFpgi7a2oCHnobqOstZkcMnpuSlxuDf
tQ7bRjXe05g9prTLf9sgTuhWGa5FNyubM3ea+Oe/7VAQSG5n+pl5KvvdFk0EqqdSIyh5rv6wugKn
VUrSNkq68C7Pyk9zvmDFpgXweTDNZi2L61WcazR7PBUVceRKLp0VS49WAiht9sp471P2OHhG/XA7
1cXZ7kYxv/U7k+y2vu1I2Vb1Q4C87EVnZAq08aUJ4AGy4EcixPxz3QVJuRnCoGMBEGYHQfNO6Sm1
aObwT5cjpTHJ2BJx263yITTdTErga0yGExJWBC0vou4M7yPBqmHp4XedaOLc7v1XTR19VCpzPCQw
8m1hgKsVjgM5ruydOCzHLD/VKiuDuUE6pejarIbcSYET/HUOi9qx1eIH3c4PwtJ1C65tK/TrVqTS
eooOtFwp4s00h8oe58vHgu4gR0Owxt3yIxS6o7gdxp1o3jp45U+WNKwFfk+cmjKZATQgPywyoO7E
2B8PbRM2l6EYv9uS0d+OYgxV6xSVxNIrMDfryEb2ajEVC+TmdHDjqtsLJq/HwvoQDMVlJBnj/qvI
OZRM75WI5OLSRgU/zVSDeSOCbqgN4Lq2p0MddttbaCFZhwZMGidflrXUEqXCzCz2/deEMJAzGdBI
NpD2c1vYIvogEn6+swRt+YFIIzuIoy5JozPRPGvp0tnN9A6UUV0mYwDksoqiS0dO40I8kNdxs9CK
DnmV3nQst5pqJaxmAkv5KwHcmTQWqKzK1wi/ykNrVNseattrVoP3nPnAoyQTK+lI3V3YVcmpbvsF
bwqNBJNuiU769m3v17m+QDbejCYkBiu4kIRCTvBU+Hdw1eIDfol8Uze+dE9fHys28qV9IVfoeyzJ
zdtifFOtyFtFLeIxpXLChyDRtyAxYtQvkXVv5pN0VHOUpFkJTzvN1cdcHrOFrSMFEhU4U8zT5NSh
kWJk0nbSyztd9pSXMA4t5sZpfmRpgbsC/yhiSVDKqRM2V7uzGCmNsPvA18JIjJzb0OrlRBj3ISyV
r82vw9Jquz0jhzQiIgJOgf+6fIc59kPs2J3/206JBS2mWqQ0BKdBtmtmOW8GH4arzrevt4qP1jqQ
WqgArPsulkl5NdLd7do3wsw/UaCDjF7l/Qofb3HCkHoUKE7aSMAl0uosUJzEA0noY/rnREUhIvSR
Re87q0pS29sgkM2HAaiOtZkcUXcnr4pWYenMkWY0/nZMJ+/NNqVpMVHZMnTZuvclDByxamQ71c+7
cyvZ0PvqJGRBjgHel7RsMc4lVLEn+frwypIUPO28l5loVOYakgsXCiCgk5FehLvGFUhpsy0gDkx9
eWjsAZT9Awjb/uJ0o3mDEIZBUSziTlUg8crxsfJYPspOemmVkslp5/jeIteKZCeMs0GNpNCopsdW
rs4UKyknKgaoSR2t7aqNbOnBV13xzLidv5Cqck4xT+5uaRe3yzPFUxO0RMcIGLkmKaTKJt7CmSIb
HwZzJrlxujsCIH1ylObjtJGaVSKxtBr87OvhwreumDi7nUYS1VkAaICXdVNxhmQ8rkLJs3ax5C1p
Fpo//dJgITNNVCrbgNoYF5dwjE9l76yTnkWTgAvYqYZHd/YrEZfipiGjkapOUIGsmV6VeMQzqzoL
ZofZb99MP/N20M+EfwY7qVdIlJkYBJuaS3UqnXFlSO2wEuNhpITBES2Yf1QMg/JIDU69NfQFGqfo
XfOosELa889yovd7xFVvzKJUt5aD5NSPtrf+T3t5ov7+aP4e6K20uOHjh7IP9wE9WWESybGnQPab
mqOaJtZJLArpYT7JWpick7Diap0TFkKF3uXUJuq5Ce1wRyEcWzqo7/vcb7/blXrxrTDGaULcvdjL
YMW4BS3u49Q1R+Ep662Qty8dp5unTBQAxDlVogUV/ihngyGmtPpAHFuw0NKOm08EXWlyzHozBdW0
01U/uacO0Lp1yaykmaSYiDCPMpLkdnMlSZca43FIBuergLcVw50QClUsBLd2UyCanGlwhV52x5s2
PIFL4g5G+MlfHDYi0sdWlWIrF5qy6+fUPD00U1evahl/CDfMhTgpo3sYvX6fNnjmxV+vqhGam0Y6
YjbXuJIWGEXRmPSCeFViE6DU5O7X7kqpke6a0ja3SN8gWERJ+WLe3Nd69Ih8FYwFY8SRWke9NXzM
j8AtaZ6hXN1IYWU+ljLwqK7vMoBDabVtOyDEBgzoO2a93XNn9Au5pXTmpU9OjuQxlvhpeF8peS26
+UgbggQE7WqHvvlzQo7LQjD7bij66KZwa5FtTupCyhkns1wrv4k9UnGqb33H/VKKNMIBqg4z5DzO
OvzsqYNDZwsztlLXxvGmyOLbZEOmTptlUmOkBJq7iDxHee2JF197kJXWyqiubry6sglMGIraRcvo
dAwlUkdJlawXKJ57Uyoqgtu1H3ZY+k+Auay1XcbSrjXD7L611MJtEXr/sPqFX4z6WtOIl6Zf1C9g
CzcvYq9XQUw0Y3YSUx0jBuPSUClCWh2nd40JbdriV6LfSnCTmFDScnLdDnI8XeTWktahnrTPpWye
C82RdsaEvVo3YLONdkC3RodFgKke108Z7ZIKwYVkwy+l+la9tmDlhJ9/SI21hI9qK04rxn883bf3
yN29h0zOr11ShZdYXjTUp7BHyioKApOikon1Zpik4MHpoojSGbGDuF6k50rRpVXKlHIjDrFqRG7X
lt3B8LMZGx/ctx6UXPp75s8EBUaMOOxdJ7TIpRYdnzu7bPZZ3WvriJDw66/nqsRVMVjn706i0mym
VnsY5sj4zPDqNXUldZnxftBvpOnjQD8lDYcwQ4dspBW6NIKoGusLtBGMEaR54zDN/Q8R1VfeOiMT
gYNV1p2+uM0qQkIlCDA4kj/I3a+sVkNKHCCFzxnN5YysGnvLKQ6SLlGknSHoTm93B39kzCzR4ezF
QFxpVc3XD70FYcnMXSXzLTbKSy7ZzpOnB5hwqt7aJqpf0E+j/TkYAxbdacCzOirtPaUNbI7/REdP
AO92bUTygThnGAb4xhgbSjCMMz8ops8TRdSAYoIkX4OguKMgMTwWPaogLI+omZskeE0ytVi2LPD2
TpCbL9a9ExnJPmtZAsmp2l+AdLmSKWWd67DQVXAiP2CeoWemNoQzE7xxV88dXDAMKloZAh2sPPoU
EBOxEW+14fDUUUZmKdYUJBy8lZoqMX1Q92OcSvvfRq05aS8iJXBhEP+3pffVXSkuNxum7Uh75sNw
7g6Hqv0pjvyBJIdBH051qvnLSjGt1e2qL7Wy3Ktp/Rbh1V+OKZoodO0W0Uxoaj3XGgz93pjVtGLT
mMZTYZnh4deplOzKGVoda3L8s+K+PmflZRM24xoQ6KoZfJZLIa4UJzWKdaPMV0KR2HSJtLmvPS91
JDNVD23dvtoxA/qQTP1RLBJr2/OJTJC6o4CIMd37evTX88RTwOH3t6eIB3zTgWmlldbJ1qjL2F07
rMXcBf9T/JAhhBBHeUEixlcuEqjvTWR8G/KmoZuel+40RtVnWKX3Y0HLOypyluZWJX9rCMJzJ2Uw
H8chMaCwFPW9nUUTKlLCZBPM/Vs7SNOvYWxo5HiVzyWWZWGNx9owu/1gpQgCzDkDxRgVFDoqMZ5z
JF4qjcWasjj3DSN9rDwSx1JVRSAxZI9qPLpSbTC57Jm9N4RAu1VgqSvhB6HOrLm3eXA/eQ96GSNt
n6sjqkW2Lrhu//abLMDyt0MPPu9jW8Wu869T4gfEM379vB9k3F4dLAJORqQYHf50w/flKcpT4gPE
OZWw2E09B5KjRA8uzLmfSiBiryUt/FXfgGWQEqdgiYZya+iXBoz+dynm3fQcC+idh/C/IcF2m1eW
9gg3F7GPGZs/iq461LofvAwkspFpFCUHrO2bzrT7jalCe51AsN9Cx2y5XdeJI70EGAVWIbaRtZmm
mNcYntqFENYIaYjvtTawQe0174f6oTb7vXhlZR3hIaxjb5+rSvMtlJh8z6/YQQNChzLqtolkpfUy
WdwqCtEegVb36GsytLBGfxD4cwR7eAt6bEcBX4aFjqHlq8zRFsD7GI224iP258Ow0zc5NZmVMbN5
m5y2dRyAH5+PxIa4CgJ4Cylf35YwCLG7hZ0oxTfLGJc6jRwCBCcG6JJKQKYZH8LhrsWBRh/a/pD7
YDwY2vhdlDL/Y1FTPGIE1kmpLJc3fW42c4lr8wYYIRM/iO/i1K97AYubpdkqBXBhbg9y48VE45DH
5fWRvQl9Rd6RMOCdSr7aS1+r+xfILyTufOpaLz1r5dDt9TyeXHFYSmmxbnVbXYtDJmyFi3TD2KLl
rjGKWVA/PVLrZjVPQP7uwlCi2QPSUjmMiyu0yQETq1pfFNx8R6va5I2DAkjOgn01VMYj1jt1G/dO
43pj4N35Vv8sDGWxHo44GH1zGxiAS9xwPta1Ah+K7Y+LbBxxUCbVza//y7Sfev1v53VVOmpGGCDw
QqKRd5BvUlt//qXQoKuQ/FPAQW59gVZDCDvEM8LSBgxASP2ydDqaR3FY4x3W4Ew4Ekx5s5b34Zzc
IkEyuG9aggvx7n4mFm6oXGnzJySmreswCN32xLkmqnfoQwvEkSV1IThem4n/397UKaj7dTKuOsNW
rjBfmkVMYPEPlVhmQRxoLe1sFdLwikpwcqXYIlxYzTQ30kkcQ+WFsm+OjTQLeOJhb1QHRe6N53p0
FvraESQ1PU4TxJFmuBEVIM0mdtVXjaXTTQGwBaaJ3CtGkiblgmDO0QOAkk97cU5sao8UAA87iaRX
ay2jAp4oJmigmEneyWsichm14T7ws9G1/WDYa6P+Y4Tt99hgst/T9dRWvsJ6CwpqxEe6CDHhbBg6
De4fxPwRekUvVhy3TZ+ufanUNgULh1MaQ2OyVKR5Xe5PG3H464EQv9aco/MDH8pIIO6Y3YsJqNgU
LUpklRlZQqyvmO4TQO8fq6EtDoWiuf5Mn+41v73rAZeKI6dhGEyiFuLcPOL5pbfTQ4d2qvgeQkOi
HIyxRGoIjIfGhZ301xJT7NltRt1Lha0sDgOE5o2UevsKcQX5KPWdKCzfqss9kSgh1NKFjwLNdeIy
/E774y6LreyZkl6yjaO+3hgG2TI3q08TdNsKISJjj0K1T3Oacps2g3dKrPRrU6dxAppMJnaWBmu9
rjuiZoKwu/Q0Wpb/aS8v4YdI4aBsaaYWKUmxDqy3MnuiUDHXucMA7QzhVzZaHnYijUD1hSLf14NP
49c3rd0445+Sof8WqC1Si/nIypCWhBNVk/losNQPp+3GdRiW+h0sdPlGchot6w3/XnHRKp9IStoW
6Pmpt9zW6GVqeWul6ToElYVk7StFXYiZbWIEOxjgw2OMVnytYQHcWkpsf6ud2hUArnQ+r8znQT4S
raifxBveaWa9LAjDXIp6fmBSEf7qfJRmicGTN7HUve/VIJlf77N4d8lT1laZXDWgjIZP31bVc0/U
x85WmduLAVnj47odlpHprTCuqBuFKtyKOINkIyZJ4jAZYuD8zqi5ReR1L3rfUciqmLjMyMoEzeyd
b0rWfd0hZyrpvbx3rfbTaHTtYtSatpcy3hzxA4Yyr+LDp7TO4FBUybp3ynIXUzN8IivxXHX29G45
Ld32wolOBW3Xs21OBOAatLhDq0tPGTE2fWpqP+cdSS9vO+N8ptfDI5gs/efIDqwig6Zo/Bq0SuMq
EIwPhtAexMERpaj1MGE4vUYjCXpzz730POsug8240OZnqWlKJbSg1yF+KAyGhvltlxJ4PXSblo91
ZyZ6sGtsvTjCoCgpDHbFg5k2ybKnvvfUZSwdkcB4bzlY6pHYls+G1UmBwgiwufTNKSyEWrozHSJ/
GO9bmSTgLO2673FVnZ1ItZ8GKfE2OlGQmwTVuwFr8Mkw5DM4o/xB7eT0KQb73FHQ+eZXoX8ywTre
DrvoJPy6//Vj+H/+B3DRZPSJW/7Hf3P8Iy9IwPOD5i+H/7jmKf/+e/6Zfz3n33/iH8fwR0XAw2fz
Pz5r85Gf3tOP+q9P+rffzF//enXL9+b93w5WGW2A8aH9qMbLR90mjXgV/D/mZ/5fH/zbh/gt17H4
+POP959pyLQIWE/4o1H/+Hps9/PPP2wgTIpq2QiG5vwiy5x9jv/1+x/8evL8P/rzj9V73fztru3b
v10+/I/sx/i//q4PfuLPPxRV+TvpR4qtQ5tyKLhih+4/bo/If9ct/NOWrAATBqDyx9+ynLyJP/+Q
1L/LBjGWsqxB22TlrULHqPNWPKb9XVY0ZX6MVb5iztke/3zV//Zx//r4/8Zq+D4Ps6b+84+/Qljm
N8HRCHbW7BlM4/Ae/Z5/kXWwgYpgVHdF4X0GnXrmQtjJdfe/uEr/yr0Rf8ZQNJzhqsbfm2Grv8Vs
IPzQOpNcjV3a1KeqztdRA2hpDKXnVuqegA4VMAKVx98+oa//6+//N12eraq/mfXER+yYvL2WSaFJ
l2cg229/FlFFiWvfNHZjrL06Sk0sRhVPuRuTd7cwu6pA3lBTCsv1LppQ943GR0HegOIalaHs1LII
lmZOO0yBZ3UkVXw8+n09HLWWnp8Mz3CVRYyTi4Zu1IkrH7oWRBlsLHb/PYMGfWGENt5aPSeb0ZnK
dajYD7GqEPwsS5mLBTo5NzF5Y7kTD0yL1RGyY22AG8ygMdexfCklSFelGp8DBiIy0BSPVon8boWI
R6H4lA/ZaCsrWkfROjSBdI9g8NzYSZqnUBqqo1qONT0YS8UiRbuUjlWHa0p7p7HxZqKgpJkGQjkb
u5chtdNn1QrKT9tgxaGXY7JUqjlPrJ7uYPNELmvU9EOzB5PYP9K9T1FXUMMscggSzjD3uYg4ecJG
lm8whgfL0TayD1XK7RMwYuOslzbem7Dp/V04WzeckGJ8V1bxSxmr+XnQYtp5bQUt35OsdZHBotNH
afikT5rfk5lH2GBXj/JLlg8kQPEF87dcW/CqFa8+6HpnbkzyOVwcUtEOePpLNjT0nIdiRyn6AuP/
2Y5Q/E+B9KMzUFz3VSQPrpOP0bOllMi9hhFVh4W9wNOiRZhis2fa2m3ydmTaa3rBYiwLOsd4ykLf
j58NOXNWY1ygGxpQxRmZc1BMZn2SV0EoM5r41Mey51ZtNWySxKwAlpLSPNnVGytA2lW54i/p6XRr
Wo7F0ixTZXZ1FChNWnM5QwpsctwzXIIdnwu5TnPtqxi8zTDiUkudCPBLrXQHxQ+JuGbsx3XgqRQy
IVWERTztPJJe1vrkD7hmrZK1YBoektg7OjUq0CqI8iUVn/gO2aq+jieHsY7adOE2aNPNAuM3yWXr
lGQUt2E2T9usnKD1KU9yMHzT+6FYIoF9CbROd+OeWUHTtPmiJCprPTThJlXtZ2WEM6bLde5WlfUz
H8ufvRruq9II3R6w0ewHxQrbcSuQJ8311HZP161Cj5ZUC7mI3wDmxgt/1J4Uabzmka7utBQq3AQ+
FlcLOlyZGBIzp441qY+KivQnzx6NIr/2lq8tNdvYRoWhYbxTLWYv1GaHuMtXuinNxAJgg8zkV1YJ
vQPhA7QwO8q2INlI4W0C/q4cqSD/2mrd1Nm0aFrvyZesN8yYz6jvNpHUrySJLGb+Xui2dQz2DneI
On6oTXPXjjkBzZWnUCxPy30X04HWUpqPSEO0sTuoKlbPuoxeydh9KYfoLI8yhj21IVw7PlvmsOqa
EfaaqsApw/aTmOmPYUThrBY/wlT5sOMUN6eUPSH4nvOFPqdMvUZahaYbgyW2bfRxyQOwmI0XTk+J
56cLpQo/jcJ6ny17jcUbj+OTr58doTJvi3TnKPBEVL9RtnQZ1g2wfy5mfYMTFhOBQTsAQqZrquN3
BcCcO5ia7ppKPSyNhrVXY6FS6Bx0uI3l3LUSwRxgJriz+AoPlsOdmVXPuaZJREQpB76gd3WcY76I
hy28wvtGdXrax4ieQf2yru36CyGJ26Yb7mC+YFbPve+kZV6RVq5zR57WRat/j4PoQpBDTrtD23r9
BCF0uvYeFDe73hUshnCG5RuzUY+ObyPmttOtVdSvXlS8mT5rmbLGEqx9kMsE9LmWP2WluyDOgoxH
RN/C9uQrmaCkkfmW26nlQ97ykSmdyfdJ9/4/e+e1JDlybdlfmR9AGaTD8QogdGSkli+wVAWtNb7+
LjRZ02Q3SbM2m5exyxeSxqzKShEBP77P3msTAFbhGftOF89eHIcQusM6WXFa8aaIzG89NIp9lXYa
DbI0f++NOTSu4y5+I5MZ++EoTLfFtL0lsUSTnQw+kyQzbxRBcoiB2KvrIUEAFD+tZtgZpbqzuuTi
KO1HnQMDp4/oaSqKncVJ5JpLILA7d296lMWujil50yMeICIbw08uJ5Scp+dgFr2Hh932ncmK6Oft
IjfXy/HRwrDwRA9Y+WWNmrlzAgqrk7iLXtvaLnZlkXHHlNahNrtlH5Op3VZwKv0gpWkisVm7K02m
vZkVvWBmNmf3zhJVp/98ev95MmEisckBasLRbN36w2QiQ1AKohj1QxFm95aUHeV37KpafHp/+R9y
TJupxMAFaqi/VYT9w5DAkq1veqfS6TpuzhhnrwcMwImW/A34/f960n7GDlF9f8Xv/38M0bzbhW2Y
jFi6sFRDMN7++yH67jv/eC/Cfz1C/4vP9PcRWtN+8BKgb0BoJq0TK3Lh7yM0H9FBY/HLY7S0TZ3X
yK8RWvygI1RQQ2FqNso3H/19hBY/HFKvIP2FZL7m9eX8pRFa/oEJwac3bUZ7uVZB4pE0/4A8yue+
aQG14Hlh3a8pJc5EiaGIs2MJUVKYfdk0ii0UoUvDrtWTab+L5tq3VKSCtJRurTxl1nEOKxqRBg8q
4w4w0Y5r4T5uWrpkjddYx1SLT5lYze1YVU/8N1kEFC+dJhfdHZL5pkIxj9r6Ma8n/FOl6eldvHXU
7jYleOXqZnCm+slEAO8jnhxTM53aUNtJh0xVbc97R+g0uk8ltQzsxQaFZ9pbBtVhodjKCfKLTKuD
lr85FCAN9oyLtTlKgbdV0GXAKVEDJ8UohBpcHomUb1Tq+vIx2EbdfG8IcENDAVEkuiIsuQlMccHS
9K2K+bXUxZXWNrfRaF9raeajgh8cJ7/N4PAr8q6MXuNg2ZTjZzGMODs+Fvw1wiQDV3QbXahsf6sL
jCnWDKEfGAFHU3iswcNkU7CyzZbatW12NqBXpfHNmRYxTgXrGh13Yxsu4W3RQQtwF2NSvYahzcVS
j0k6Yn89hu+6M2SuI0pzv+jrTrxgLz0Rx5NYdhm8FY14WG7cA/tF+++QtLul8LsivE5V4eah5Yna
8MfuRdB54jZI1TBOvCjWj2M0PrWJ/ZHLK7pj8Glmr0sPqzcpDxW+gCBRiVbLWxUEVQfaVZnuFLwM
IlLcGJWtnuTsjRPsAzCYO2K/vl6HEj9XeBBVjbXDCr3AwnimVnh6IN6co2rtQ9smekjVVgMnKvZ0
jWixCVlOeZAwCWf9Lmk+NfVulnT8lMNOm5yDrFtfcaqbbOA3LS2/DSPM2c02ipUz2AUSf6n8ZLe1
Mrrry9Qsp9wWFEutWPb0DV4Ewm1FcbUe3iog0dsiPkdNHPCLHE8iNXIf/t3NwuRuTCZK7TS5cVN8
AA2h8WQ6sut3o9L8mC31KrYSGH5Dc9ubHIIhSRaJRWnhkFvcgGPb6mndDXS4zok7KZcxh/yWnZoS
+JgBaYOJPtY+o+VFB4AnC3BoGuGGhup6ZaNoeKeNr9h6XMIMQSt3YdO5QWBuQvmYl7eFXmLdYWul
1KuXATZH4FlzeUhDSMzNQInRjSm+2rT1nPnR0oadqO+HGK6IcR9VGcKNvW+nJ8RnSTRvynm5ctGI
eneefs4q/CeNu6DReE1+MNcrx73h/Kzq97Zt/WLeKUrm0rtNWCXlExLI0XI3YIVW2TfmAPqOtFqF
g1eUI7/MEc76ozLcBazQcbobgH5brN3kPNx2Ng90KmDHbFBuySnjMQIGwTB4bS/C7XRqTtfqgNBV
InFO5aGEaiDizq9IGUVMka2xd8gqDzF17UNNTUC6q6b3Ijk2A01N5YM1Elhhd2GMG1B8rjFw2e5a
fp8PRkmLGhT9Qnw54eKpC2+TUe4milu15yl6jomIhzR4d/VLP5ZeMdePdDlfmWXiSRD6JkxBmCfg
/PoI/sAjrScbnIhe0xnPJdqdwJQ5j+D0WQ/2IfbYl/VSSouUHygLLSoKc6F1HzWE9mx1E0yVK4fs
o9DEBnOnJ9p8Y6N38/B1rZT3tVpuheV46gTcFFG45KqfKCwlrIc4ehXKQySfuJl4RlT5lO14ZH72
Wqu4yUSDRVLulton9EedwMHOdrns/KH4GhT9ygQXZ0f7npeton7C9ID4zst++ejyn0PVeZ2zXNo5
PA1w6Yn9KIu6m+lvDbC4Beq7Y59yoMkhTpxOiTZg/t2qOtcrTmX6DocXlVfGODonXeyataw2Kr2K
KgeTrCe8tsXQqU5QKSjUx5eAPfTJUhlax2E5Ukrw2dgxj2z8Ze1tOHx3vARw4wi1f6Li0SPy6zp6
4eKrwOuVQiXKb4IJc8nU+6miP8CIYwtyTqthky7yFIbYMkMk4Z5WIAFCG3TatiCSxtVbl9In0Onp
o8Olrd0K+1WMzocKM7To48cwWWm0EDpYLg8hjPKcqyEtd5hYyEfwFcxyV0q626nTVWHJjTq8Ho5W
bhg8nZWDghY/DfGzIejWIPyemjkeBIbeerxuLf2KbZMrDVZvh4L3tMUtITNdUt1uQHdy0JxXjChQ
R35okD0KPxl2JqaSctO0Dt/STRt3e2uET1zJC1OA5yQ7kxoCnGWA0D4nbqWaDrwbiwilIjsD6lGV
Zfwb1Ddq9k3UKFhH4Ogm/Bya1K0jDY9rsSEZH6XOJbHD+5AbSMh8zgS0+GGluaKlNx0WUA8bizk8
8kAc+ewsoKzQCqDOJ0PEZ0FeocnmK1paj5Y+bCDpPWZFd48zmbWbze3uKwJwN8e1m/UWMs64M5LO
Qy70yuwaObx34LBq9kHP+l2aJlsVLr6VgO7qqzuLWlKKvUfN2fVGcK0jeLTgQH6bAf+3D8bIt1iT
6IV3KMOwrP+oLp8gLRThe/FvJuM/f6q/T8aqRFyGs0grl+NI1UQm/vtkzEcogAb+bTIgG0zB/zgZ
M0JbYJVNU7N0aTA0/9KW7R+aY4A1cyi1s5BJGJr/grZM+PYP+qtAo1YNFdVXY0Q2kar/SX8d6O0s
7EVf9rXibPQwv1vCete0+iEtKPqUU5iCfypfsR88TW10zvpwl4hwr1KnjER27CgtDjrb1eLkxumK
Z9hkBybxzSKtc6Tre6IkxxrcYikNDra0eqzN9LGlMw0kwvSSMWv5nToonFdm7VWhdqoS5ScogNht
4AS4dJXwN6ZHZyqvdb6NfVFE23XIDgNOI5P8PjyNcKsZX4S4eKNr+4QDJc/i7TCPh0jo+zLHd1WW
8V3ZUgYbYCO04FFkcjsiQ6WzDS+ywGQX/XTW2MhgP0U92l1hDq9q1h5UA21ToUsrCdrDRPiYk0H5
zLoBa0N+JjSme1ZJ/Z1Sn4zM2BsyOXVNu626+EVWM26y5MqUyReH9FFgd/aAYq0ArXRnm+amp4cA
5fuKy+y9pmnbJUl3WV1sllS/BX20iy2xQyTmTCKvosprzj7aeHFhGhgkFYx4kWLUfNNXKsRBVtcH
icuyAk6cdTSHNs+mk6FYpLRTcI7StcrfQ/eq3KZe/EzJfBE/ZdVPTZK8f9UHUDG0E+n4Yiq+UoTY
xnG5t+2tGXZfoNxjpzwp+oBcy5xV2tE2FBIqReD24XxdJvkuxOpXJ8pRM/r9EpMPiJ1NPwBd7TEa
oPBhzFJTFpcRlWDieinybWE6nlNJlJsdnj28SA+czmUO5p6TnknG08bcrzOxXrncqvuYcCqD/MUj
c5fWN1GRE4C1952KayUzb+OqOTX1p0KBs5FTRWC6Ji2bUsu9RGd0s3B4Egdk/tHaxDPVay0rud45
rjKiLmcaXK63NBb7dgWnhd2NVn1kyFKSUDLqZYTqG+e6b87O1mZGw3WPqIpkxv+uE/sEbZ5xrtwU
5bOjUA40Tr5Sf+ey3vZdqXlZvzypOZaUVqzXEXqds+CctFcGTOVwqDylZ+ltRIQDnY7hmKq8fLLu
yiQ8hhVdYhgLwoJ/zHlUWAnAHPFloR4ZbvFssrKPI2aSwkva78TJXpRSvFtpfpUU2ZMwx8cy+q6D
8TCP3Nyg9oK5hcwfX1HEczUGxRYX/8YuifoyvRql4sWkUyOTawODTN+RYtBirkfOxqiWLRL91phz
X1GPlJozPAaHslePNUWobC3iXaNft6a2D7hJT3lO1ZF+dtKfDW18dYFgm1JXNif4ch7AGm56GVF8
pXCbYykrYKZW0zbOb6rlkuaBr7PKJXvJr39YA2xsYSmUSgBM9FzI7eqYpxBjjMchtW+S9kWVzTaP
+61u1xyYxj6Z3glRuQYeoty+YmG2ydXWk9FFpSOwB12MKy+u/BhkQxIbOJqCiwNEyi2nh6msf7bi
E7Lw1hyczZq/SbgvRfq+Wb7NEsHR3pcTDZ6c8m33WeeIkiCfc54ak9OAWVsx2uye5seh/5kmWBy7
oKM3tyTjXR4tPMlWPfml6E9JCX5Ck8d4ibeyurdz7SGgIC3Hnp/TQDBqJ5wfbhi+NOPoRXgnDZl5
1Xq3zEDryfyaqOwrBW07AaJ0jsNP/JUnlSr5vmFfJjSGnm6LD52vJb5N23YTBfkhiN8XsLp9Ym4I
9O6ron7AD73rYqwnU3rVxthECfeEeC7VCH1Y0W6NztmpgnKo+CRxMqXtcpdJE7MmcsM0isPM8mWM
Yj9oiS6yyKfYXttOYr6zaMxQuIRXXGUteqYMQ3yXvTwXEVBvGVxpGjTKiZ68KaMZgP5m8vdb1g1+
Trysiie3blU3WeY9LucqfCGavm1gLlby0MVfhOUhCUVIusMBqx6lNPG2ZuhuAzivpKzsnNq49GZi
NIyIxHQhEuw0Z+ze9iEYfeiHBj+HuIm5w5awrD+M/Fs3mIrHyDO6cYty/9gBC0V13gcDSWgJzXxq
N2nc3y89OAby35E1eRrXTaXuD4aWvLeZ9MzJfACJcd1X4pO1SrSZyjw9JPAYvVivb8g2vsRD4uPH
ZTfHoAssxNVL64Fts88T4CmgzV4H6iwFmrUmrriRLnAr2Fuuhu/WhLDbo1pkWU5RUMsTLNxo5M5D
Q7mtyu4jncfepWFPcmNs4tPA/TTtm03Sck3EptnbwUGM+UetAHFQx0s79ldEGK61qUzcmh+54JpL
fO1uKYNLJe0HRY8uNot8cpwbuwHA6ITbjEuEQlgP0EbWvulKs4kLrmlYiJoe8x35hKRFegdq6cBh
bnQdv1LhxiQ4Gy30suojNUlBybm9JSmEsUs/RWPm5foHiXNfM+qt/dtdaXazKdzNFcsqSbf9EGwa
lXskB71Kzh0GIuh5HiPgQCUNdFkS4tuZXQqdNkpln4nFQL6pn9avMGQfkiIvjIsX1PGp7NONWBwv
G4iMifAaw9A+lMaVHpc+cveVrXNTnyzuGVdsb+kmYWPbvrZzdJhDczOWYqfzk4pzsHUDhtjwVevZ
QqfNC7z0e6QKmIWDnwT9fbvkpxmXLcXr21HhvlTATmsvMchxE+IUePOF81/pSoTD6jaGdjiksNex
YbUxxN61xghyR0EZgmmk2zpQdn050SAFvEV3QEk117ho/SaMcTpzEXSAIIA623BNe59Smog6wt+a
7au14vUoTEP0SO3TjbquOAiv+PocUIeQHSLuTmneeXXeXSWKepcpiq+Xz2Uw+lPXIlM5z/zEN4ZV
kIDgEoqDWqedr2PzvZSp31S9+9/7Bo1IBh1emsbAj5yNrP0fhfhT9t59/7vbxp8/0S8dXuW2Adr/
N8Vc1yQmj186PFYW01rdLfzTBq6U328b9g8uEgzl3E7WtlPb4m/9ft1AMrfWFlQWPAjxuvZXrhv8
xT9dN/70M/hHu0eiDXXOkBjsQ3gVTVLsYkZMs3Oe2wpwudm+Ce0KiM8hVXEEcwEvZwKWVXoUjI5K
wAwhbb8vO3x2fAwbc5PUGygIx4GzCXKGbmwnAj8tK+/FPmqN4SFiY3rt1kw9j3+2guWW5M57vWZm
zPlUSWi1w3DKMzQFjNP7yZCfKrzH1F68TvYnvVC2DRKvJj4i6nnwSO5taA6dLjwjT09N+ATBiIFT
vohApR8jXJ/ymzG5F2a3l/lwPc3kuHjX5Fr+nS/gFvTUB1j6muXDG3UL2yJHqpJRjBXSsfxGGfzO
EvdOmfhM3K7T4SOhy4bHW74F/o3ENqOgU93tOHBYy+yY9K81op9ERg2Xb92+hN0TWVqKN/yGoK9Y
QDP35SpjxZHwqAzaGI3C8qzYrLgodUEEXZ6VvN6ZgGVLid1X9zrYvROnf1I/xOIVfyzbi8S1i8GN
GENr61RZTzg6YdpiqIi2gXNUB9gihv0w69b1UhFVBz5AkMl3omzXlonjWnV1X7bB1Rom4DwBpMon
NT5MdVV9bfa09k7LCtYxaw3UepIDy6T4wJYfGptUubwZHavg6qsNxXVOUiTiYdmE+lmV/WbUgo06
MfYP97o6bQwQgx1+7yA8O6rm2SlXKJqeFngU6HY3Dj8ZepT8gtTVEjp+AFx2VyzhFgKMlyeG22to
djbyHUsH7A4wm09GPPuU+Xl2zTeN/zPt7b0TNV/IbwBHGKoTTDpNCqqAPYVgUl1GZkyGEBjek91c
88pSfTO9gic4WR3yGvp8MR8XtaOahyw6CH76sXcpL58yOEv8Tmkwb1pUpZWng2fQx9fdxw39QD0W
zg77KoslvvhCGRG7qVlB39OMZ90EQN/QeoG8m7Z8G3VJJgTnTmrP7lzFH5UptzRmH5Kl3ShddEjJ
lFY51QzTZ2+ekvFrlB+SCEtHAwvzI2GEtMeFSRNiUH63yxo0U2+KydkpXCMwfHvOZFB+QK4mq1MP
6dCvxk+A19t+VL18YGpxigKs9pBzBbA3YnxfFV69Zhh1Ag7Yz6nW/MKwXZvWhIwECvtxhND+Je6a
cyx4eTvaLgmUU5i8gXj8sNvVn4IXLq6fZrXdxi32ZPY9w2LuBOQZ4HnfZQMwOCXBaFQCy6cVk9m1
vXHOtxFGjpm5P8LkJGW7am7oiyyGcnZBxfyVVKdB7+/4GlD/kfnYBkFnO4+wlaAV7GVG2dOEdSll
eRTytlz8YFW/TXlIwhBsJ/uFHorkUgd7I232cyuv0+IDhPcGW98GcA/hbhR8YUPgLi52+RDU9mGa
me841ifw3asnn/Air+rXbKLkREu2MyqnPr3oE8yJMTs0vOJa3mxj2zwVvPIwGJOWPDbkNywm5Q6m
G71LT5h6WHS9J5l1Q+ZhVyKD1sG3Yb+kXcENTE98mU0n3E+UY7LvkUddoenFauEXwJKqfVtGV0ZN
oWWpXIh8uZz1B5mFJ8GYpE2MheZ106kQWmOD5p77olKY7h8Sa6Ti4BqI+GbkX4z6NxBae2tJdnGb
3ul0irc17iYY2Ut2Y9UnLi+wRfE/KDo3PWDw45Le2ExmimxxGRkH7kSuJS+Z3j/hjzvWBungBVw3
dbGeMn2TIKNbgp2sriiHIs2+p6DfzSGpLMDzRqT4iuDNRsxs6gyEW4ooK3wDnYYn6NoytsaEl9I8
502NxpK5eTtviMAA7oh8IEPsX+tHpYSkucC7MSYyYqSbkZy2mZ6ccqE9NfqjHU+7MBZngBgbVpk4
oaQfEp4JSvMWHVZuCuHQdB0tx1ZSuZw7XO2mxG+kc8fbGH4H1vIBmlTbeXmV+UMzfym1BOuZALQs
0dgmvlM1J2kfSXFZBKampZ6fy2zJ90Q5wG3bEfLzAKiDJEWxq8ZyuKRO/+rUQtwBE4GCm/Fqidvy
MPbh+6SwkbYhaWfI9YGVE8yjacgqr+IoXNmur4mReCqi9DCzKOY5HRLZGSJqyeOf3ANfcGt7tfkz
pSFMPWfaQ2023tKfbeNzikc/BybaTLedYfoyOPcCGEuw0de9JqLMCBsTQLBbVI+zs5dK6UIB4GI8
nKoBMcZgFgazLLtNUct9oVQbCaE3BK9f6c+5CoSqITgsvRX/DLuKSnl1R6hzS2TFa/j0RUsc3Rw9
ix+FY3Y0tGreONJ7G8cIQPMmU095e6GCfdMOjyIfTzlvZrrK1iCsXxfCkxb8V8e5GD0RyiK6rYIJ
y1ni4hu4tyflkezLZezEIaYZOA0vfbAJ4vHnkConbSH6DlHeir/+OwczBzMDmxqIZ7Ay0sba/dsP
5W92+NVG/k+u7mec2P/n+J6+N937Pxu6/8Wn+aW5ix8I61iYTf6Fv3lOfmnueE6AWOP/QPQX5j9r
7iq2YWMV6Q0NQzKT7v+dgsUPXUeRXdtA+TMM139lCObP/3EIXn8A5uoPN3Ccczzw8X+wM9UU4RSK
XUBmmg2Sn+mE94OrKAvW/aJFT3mz3mLLR6u3T1ns7GFlgLCIHoJOuZCE+NkoYjtPYreEHQz8KrkK
Z9AKXGbnE0WIL44KHwkRPy8gGDvTqYhnYzf1lEWNc7c1G4T4euI6u/J2BOCgKZA+sa2jPuCknZ1v
R4mF3y8lyZJ4a+X9e1fk2FdsRut55imDgkda84Aj8FhHX10U02BJF+A5S1mwDeuTFjmQNXeEsa+Z
+PIoo+7dRqkuOSF9bRjPEa1ZAklT/+IYSDQeaWJxW6AWy6pClelqZtnSLbmZ6+RClmUHx+bWaFSm
n+5mCpjzS/hwE0lPruniXMIu7GrdG6vhBoAKB8vE7vygFBo79QG87dBlpyL70ILqOjRZkCpxu5PV
oR3kwRgXznEKuVaIRLjLRL3OUgN28xIMjrodus9W1zYlLyWKICBegMHbjuBkmUYNmiqTNMPDHZxo
L8LjUGDFqemyKLc2HIR4ge46dJsobX4GbX1rlhodZUN7MGm9iXhOovkbgvavTmwcWzlQnPQ2ZilP
ypA69ry35HbuP8tkP+sGbh+oF8WbY1cruAkzwJszh95/HzfrtVvjPWuw37It22J59p8eN+57Mff5
e/tv1nx//lS/HjkO12vBNo+OWmySvx438od0eP9L9mo8VdaP/DK/2T/03/68zWPK1lVd42O/X7r5
onkwrqGI33xx+l953pCi/ePzhgcajxoKDuw1tCJWH+c/PG+yoAaBPubWfqi442kDPnJoF1d1P9zn
TXtDTeFKFsKy0F/RtHu7GOVdZi65mxTVpS/7nRD5dWRDRaX6emoxjq2ralKjlQ/PEkiD8RAVAdZg
jZWNY46nySFV2ZCpoPKluE3J03vRkj2KGo1xHFXu+4wLcvSVMX6jey1xscBpfj6ON4s0Wy+SXH5b
fA495i+PYOfFGsNTl7GrBylpuDKame5UI9yIlLXWrOffXcC2qjeNBzMEnzZKulUS89ZRgM+aVBxk
YgFw0VwYDVlsjvV9GYi7wXBwUPe0xg37tsreSF1/pRqjfpuj6UcDZu160t/LWTnzfvws0/4lGvGl
dZl+m6Q5l0mS7WFhNu4iQfXZebTSXcYLhevXMOmehkK71gP8fdN0DKi10VZQV7Pugg5+gCWvXZLr
sjGREbKvxlC/8DdB26KmwMTgDoVxyD6VmJuZqbSekmBc6FU4XLJXb6e0vdNJI+Cbix4GI268TAVe
kM6bULTPc1kVHppx1+YPgxTv7RxvYzt5rixWKkqKUckImOIGg4d0hNHHwkKP8Z5LjJEKa6/oZXyw
VVRWVjyT33YF82WvU+c8NupZVDz4ki4ttgMe/M9svVzIxLiZsfh7ec5/6Cn2rm5kmIfAAgCoalvM
GlbuZcnSuU06zLQ1jR+D1XPvY7yK4952p2DGacSVK4zo9MUNqblqYwZckCNzK+REnF7jChlFNleo
HKs68MrHulPNhxhEW0XBDDpKTt62/Aqm5Ceezp+STg1XpGySVfZUCP1G6CHm3GLbvm7t4pKulqkM
2dzDtSJJ4OvEUnAgOTW3INEYBqnR8E1pLfusIvgQhqTDJJtNnxjGW5CpuVvSco79nbeUNPunJiMB
WBQUHpaOubCbrd6n0T6WVOXQNfNFOSuU9yh/RuvfWzVlRFNePTVGexPS+bgjTYZMJCQOci07q7py
LrPhmn0bNLZSfk9ty97WWKaDg9+b1+XynoYct3lpoP0a1lWRcenFBGRt6Mu4tYwyQ2QaHFia8lqj
iIS+tfyYlnSsjHF0VxYR9Y06NUWtcRw7pCXYqeANUhQ5FyBLjsYjae2oSBtEPVY2hbKEDdhW2m7m
5a1L7eBxQonxO8E+nox35VWdegq1Th6CIHupJqoso4p3R8ytKBruI2e2DiRpOpb8yWrngl7F+j7v
djTFfmd9pr5MdTTwA1aLVxM2jAumvvXaLHguVACNqs31Sxshgivj7RQgRyTNcN/YPV7e7t5ubCIi
zfr+IujJy/xvPvf/7fYXTSeOJy1sJCqytPofz8UHTOHfzb93hv/5c/06GMUP28CNZ2mIzEjJCMK/
DkemasvktCLUuA7C2G9+HY7WDyGkxOTi/D6n/zocxQ/UbzprV2M4rgj514Zx/M7/dDhCRcCbrlFg
LqWlUhv4xzLcUEQ2Tquk3DdYLhXshrB/eKIk5HrYtjz1C3YHrbOAvkD22Y1OY52o3TvRJ7wtUS9K
ukpCCowaLb9UaFllxwmiTeZrJ7lEo4yyJ6bsaayvVWCziRPeay9Q/fJ4uSwkuOnKNiykB3Iok/6E
Z5LO3ZQocuTbueCJX19KJWUfCGe0ty/1bJ2CWXWz2PKrafgcRhMX9XCrioB2kYR2l089F+eoRLls
g+S5FCZlTuVnEJIfQcnQ6+57WYxvKo14b1ZHrdS/i6C6AtN3Udv0IatXh0sWUmQwOxAXeRwqGAt7
k/BSS+Wpkn3D1944+o0+6+gP5VlTKNPLuEjQFKar846yzn1TNB5dch6HJYnMaJfbjWuHq0S42HtB
I0fdWEe8khtzIiJY7Jwo98O03QVJCkl+a5bVPshrH97VibpWz3LaS5Gq78FyG2evBR5lxMq82mla
dkusPLLqc4fLWE2R8jXsK3UToKfj/IguXfdURNdTvOF29zbr4mpssosRa/eIrSgaRk806HEyofhn
i8tWbM2ZQRDn28fShA/IU1atmKBXr1u3af5eOJ9aQIvBekAQoKqoWUch6T6oZnKz7hqUhTnmLicB
lKGfSm7ehZl6boKvuK62pXXVGPw2biw9cAMubVHtVslJJ5wquNEIVhZpynKW4BdJPN+Ry5bWm800
D5s4Ppjz7WzhS3UUlBucDMq8H2rsgxNYoiGMXD2/yzQqJHr9irA9OsVdYF7r+VeQHWhBEtTZR54e
4upelNu4IP3VWgPfXeWVtIbMDABJKB6qLtqU1C5AzdmZ9gAHJdgt9HOX4VuM/YKA5RYg0EGPENGM
5TCYlo7ZWfEmHeZjHfBL7K5YjOyUJkSgd5y7lHiHG4qD3R7hLbOHvFms4J4GGvzbVHgzSKi7qDf7
TZ8hWEv2O3PZkRGo73nonxudFe6cZpeeq+CE9STjakgfowea2E/pSe0I/qvZTWPx85544SbyKtVK
/MCI4BpN1K35Tppu60T0JJvYDsy7nDBtPAPp6vOtmiqApUN3tsRhkPnOCXuaGFnpu0uWlQSKkz3b
pm/TukkzXLgzxXPZ2ZERm5FkTypyX1j19zgynNnyySQ17lYNXTq8mtL+CmsWPOo+Wnxgd0+pyF4b
XoZh1SC3W+jNeGu78Q5nzD6aqxPlHthH+z1+Yzc3njoToJZN1+NaorsQpEgq9sURnLnpUZX4WnB0
XRdG9azEmgeK5UvMTGVzEfI+a5vMFTaz6xwPqh+Yq426OudMd1qVfqhB/kV92U2pV3tmCz/vIUsk
0/RTjRz1kFbxzh6TjzwmMdzxxh86iPvq2QBsgdLqG8H9CCp+9GLD8Uwn9yUDk9u0GIK6d7sjUNpS
6Et6A0pK6TAZ1DVE5yXMwfLYqLaT0sJnqOhTSITbB9kxmuyzVtFXEIrZ1dLxmxhwumKrac8iqkG/
7Dh9Tg4MLZoAd0m7llBDJi/pX1Wit0Hqp4arMZm4baIkZ3TqY9QmGLKfuiXxciD3kbilFQUzBNuA
KTtYmU6EPPdLtd8jk/iFFpxXJwi85+3SLPthBBJpjdsJBTYjUqmCWG7Lae+gxQ+CRnbYfZ1g4FfS
n2H7GseS75iVjv3aGpM78iBPRhZwxgc0v21sfc8i9YMMA1rs7DKVDo4xxhdNEofjZKyqvcjeLY3M
TivJXfY4hW615tR0GUP4RLtvxFScRxQA0NutUNJIVQyXrAsTs28TVlkmbH8WArnh3IZGtQu14tw5
KdzAivtWu6kWvuQkTjfStqB3YKAvuGWhJ5vjEwX0j+oS4euhcti+C1smuPExoHQ8lOolwJMy1IUP
mPMV1fehzjJq0jRPU/RtF0Rbq2UpFfU3wRwA3ahizNymO/bdJuX5W3AvTJ3yOAtwvhyekGh2TSmA
rQxu3hm+hdM+rR8blkN0Yzq448p+pN4bCleccZsD9iMoJ+dm0Co+7okN/Qo7Gawwv57Erb22sKAT
hwdHx6wNiEwm/P/jtKMq8zDQE2Y4COmY5UdxV2JOT1iwOTYMZ3xEvfR0q7kr4toTq9JcPCkSb6r2
P+Sd2XLjSpZlf6V/AGUYHY5XgiBBUvMQUsQLLBSSMM8zvr4X4mZ1SopIyapf6yXNKrPuJYTB3c85
e699hMG7UZXT2CnegjJ/yL+R3L5lUKwRwjdU6Za03sMoCZybhgujeRGIOetO+IXNiyaM7TSF6DTw
aiTTURjqGWixG9mL83kgHo1ltuBwGvAIQhXzsxOcbEZplrRYKjVmQRd6NtzZ9VmFLSzMGw8A/z6i
C6jhxOEJLkc3Y7LSqeh4Qt4iYjFaFPj2FO86pE0SEJ9EERMY/c7oMHszw2gARipa/qhQBBm9DWVc
APZV3dB5MhfeIuegO9V2BSPajJ9JhNkDrVxK5E14uIDjAnLseGLyrIrPZBR52dhgAPoOzs5vmhe9
AQoQ7JQ+Ib0x3ltafwL0A4623zUSylvLQFbX8r2dzz7hS4wmST/D0zTjUjWt+qAtykUY5p6Rck5R
ktvBKf14fCZoyBknNzVfRXppLNJNgVGregKGWrns5ychKy4VYOk9mlwP3fCmImtmjrhIARrcuZrJ
TUE8iqhv1FmgxnNoVNsy6HZ1T+B2/wOZ/wWcapfUdKykqdc4DnVDi8uEce1i+Blsc86xpzjQrnOB
aC3rj1VkkvNOigwnDOM8ILtmWJz7fsTCoJQ0CoRCQzUKutsYe0hucZbAmR8P46aXBulsr5HFrCIl
BMlOPQVnXEyHFosNUCjPZFnKxx+l+DYyqV+lPvlUEM51OyB5YjPSl8zrSHWtjYlqUe7qoeVgIbnn
ZPjYmANAjILjTcf0ZEW/pjGlRJsoRvPzxvqudPN2SRkgd0SHm/KnkcV7VcEPnieUp4ET7isGMv1y
s+bWpo2D6rVCFIEM+pyY5DMVl7OuO35Rg+bSePichgD1bS1tHYiTcFO9dmOD0oxtl7xUXtbC/JXN
vIXd82Ddq5xagcgdcojRWpJ5M+0kaulNRl1dLkg7x9rXkGU0WHDK+DZjSausF5xT+7HHPSieIv4f
IeO5CzzbDABlEcMGZOkdTf5Kls+mQl1Go7cz8fE7KFR/6lmwE23vDsWPqDhzwFAZ5bhdul/l+BzR
mEhRQXUrA5svkZ71ZIykTOFQxz1TcERfxtklFcE1CcgszZccczz32jPVZtOle75pkoPn3bp80m3w
Sg1jX3s/QSyyRwKFUVRZ8rKR1qatD7x4baEdIi4NkcE2hJJr4griCBYN21zv933LwbqMdnluQay+
m1ICkcAQJEO4NQ1cpHJxczomDvXEPEBR1WbsVM+xqZ9GDd+WgNVVLYy2OaSSSlVDnGCAvA/ItRqF
8Jrx2ux4uTFl1vZtxGoQdoHvlN1DKAVdC7FbFVxznaGju10i1TXxk4jc2cyqSR6ls7M4/Q55fWZY
ENNZcHsEjCpGgEF8N0w+LkoeNURe2AX/NKDfkY7e4mA0ar43NJjfxZi1Wh4c5i9MaeQHm247iMho
iXDzx6LdFGx9bcRMoiw31fJIZrGZv9rz6BWpP7WrX9Sb7eUf6dl/vIS/lINvr8D5gMHp514hY1jL
fDGc1evXEp26sfriR7T3ros//k5nnRC96cjSdtPAZcypvyyNp0+YTXsdJ124SycN3f/0kBhlfCws
59wiXWqTlPIB3PAvRw3Lg9DS5ovr+epy9PeXU4t+rJOUP1rX0DICWJjTL35h9Xl/9mSd9cm/+4t7
YdkZPk8tUrwRFYCxnKreId3yEacYOp97ZK2bECPhXCMHyp50bF/ILbcgXDhyW/wTUXoKzBfV+NlT
P+Tjr6bPvnj/Pn/4lvrhPpQQCJDGNyRlJoz9KUdn29yN89mbicJfoEfvNXAfHz6W/Pe3AgmcOpd1
XfiK8gPmlEsq4j4Az6FoPywA0Kb1mGn+5z+pvx8B/PObtk5BhhfJVH8zrt7dfifUQpQ3mW9Mzv04
tydS9lyBHcbEN6YdBf1Ivb7vu2sx+jbqr9a+DpSfNZ3r+mJeHoLxW63kW5MF9/MLe+/L/+O6tA+f
25j2Udg0fPBNGz5NUItwqKNwUdg+QKK/fP5j2jpY/Tds6s9f+/B8I82pM1tVgI2M+t4M/c56zYqb
TK228F741B8lpz17CP0sDX1tmnd9GriZX6CFtlvCyRhvUIJ+flHrEOjPi8ISQO8JkaVhrv/7my9j
tsYegsPMx5fvjcmjg4WY+zFHM1SyFUApGSILh/KCW+NJDqBm2DAvJEeBIDrvM0JAzkhbZ6JMM/ik
1UhytT2ZQ800ep9fqPHXu/fmQtdn+eZCnSooajynmT+0+9hxtkkv7xyLULSuOXWQiGYRuSrkGCcH
0IwycCbCfvkxJN+K7pFO1sZAplgPYIL1ZjsSdVX3xlZYkJDrSp4pk0AYiE5lQ1QtOalEy6DbcdRd
NiFMz8g2sM5M8958Sp7j/kyG1gYsa/7F9//X/Yd24P97FustePMnJky7hmBxcj9WkbtX6eWikkU5
/xi7nGwdudFb9J1TtZdi3Gsj2hq65PSqvriMv7wRAowG2A7HYAS40jTeXgVcVDlb4ZL5GRjkBgs6
oFRb+wLe8pcv792PfPgWmnEI88pevzzcRZz6d1Fj7DqJ9Fxef/7iaKuH8MNn9+6n1u3nzV3NexpK
ZZ3mfkppuFgX/QICOLEu2uAeAxboa2OXZHuFU1CKPY1inOL4Gq7W1mDK0obHhCL380v66x9v6Kvt
UpomGvj3VxSAlS7HaYI6AHSqRq5U16Yng8XvWIs//6m/PkzWXcjzLL2/p8Nv/3jCh52WqAxq+kK6
A0FheWVwDvyCkKP/ZQtnRMe7y2tjoX35sIr0rRgSVW1yDNCo1xDd1pc62sQ2D/B+166mf5OYbDQO
vlGvY0HGW4kGdmmsjWVmiKpozJ6jGgVHlGwL9ZbODEfr8MaqNZzVxhdLyd8W4ndX+2EpAdtJb0+J
ct8wp9slvIIJn+u2NyiJj/lrPyjnM3YWNLOOucttBNPpFW0kSAu3AaJipX5ejSWfPyd93Xb/eEvf
3MEP74TJPLZxmiT3szbz9LavaaTgtbIWsOMpPdhfC4KWvGp8spNYlXiQ9VPWBfsuTe6sKjqLxmeR
lhQT1loLKIyQo8KVjr0f0Yw3zvCPJ/s/HlT/9goLC02+joYIbOWHozKhIdyKKs59tWAaBg0KyKg7
mY+EN33xBv9l3RfCsgSeZGkA1f+wKNp2Ys0wuXm1InVvLy+lI4nNKfxuvDQ7AZjb/v9YmqAVwVMF
o2mp9vqk3qwXlplIwYyfJ2HdgIh1EXsBxX7UVW33+TPX1L/exTc/9WFpSiy+zExWuV8wFU2u0CJV
9G0v2/S2q++nHNn1YbnRpueaNn15zX/otDYxHvVb7RVHHiqmQqBgPW/zq5BvK9BDxIYYi9CnH5ra
tbNrpMc6zfuQRo7l1wMwBH03qXv0XsiMouW8RDzhYxOrBq/vyETfNxgP4MRlsIPPB5TzmX0+Z4dV
FKZI2r/7VDnG1iud47A5prgfYk7PwgOTLMezRNs4KBrHuxmdwj3eVJhERnbMq59iJKIQG21QunST
S3mqxRE6tiACjiFW/H1uzmV3Zg0eLdp6QFZMA5qyfm+F23p66fGjMf6WG7tDNkrk1kuWX8W0oBgX
L3dt98Xy/Jc1E9qrNBDAqJpGH+z9C5Av3TTUXZn5Nq2rfn500IU1nCw+f/rrB/3vD37VIb4bgGof
t1lGeHlX5ZR6wfBDY/INe2PTCO2YZLiZjfvfv/a/fYjMxsYmitQS4xD7KPf4P8PFrl7Sn1n5KUXh
47/sv6fIDr4mvNlCZXujXf3vITK6K2kwRWZ/VVmgOMX89xAZEaipmitCzKGXoCG0fKuw0nFDwRSm
R4y0E1XU/0RhxVv58VXizCikSoVhohClTHz/wtbSKXU5EQ+iL+Imzq1jFpk/sLl7Hbi/fIzBVubo
DWeyUlgUWAuWGj0HvBkx07DrGrdW23MzZDIxd980nRjX3jnrKhszTufRKe124VDclpF9GJfvxhJe
mPGDUiPKQnsJDNy09mvJbmpITLSm2egVK5LMbqwyu01wMCItvwum7ltYUH/T0IuL+bIzzcNcdAAS
hgMr4F6Lhn1tDhX2//kMh6KrqwExr83LpL4MVD4rNsaMh+cwbx+TcXou4Azm1QPAVg+j4NmSWrso
Ga7N8UyJur2lRvT/vs36L9xlPqQLP8qandM4+zBwrhT8slZTvYZCc6H77mJhnC/gfQcdiIGSXvDk
blAasSaCJKrmM335PmvO7UwUEqSiZ/Cfx7ZJBka9OoqoluVyXOpLU23Pajz+9UKdNqj7AJdub1/L
SRIAWdF4i09q2QCuaVly011Qpc9IPb2VMk9MFtYD1mVCU5b4WqBSxTWdryMr55hjH1cF48PFs/Tl
2KuQIAtp3AtYUHPcfk+7+xGuU6i9DCCjmH77qIfwyDvu2D0X6vCsxBWunJGD2Lmofujm7En0Wbmk
65iSm1Byd6csvIBEvjVYY2NhH5McxXrSnVKzhA9zXzR0X1epPZPhzlT2vNYuC/8vpSU/PjWPucF4
zZm1Q1Aop8ZOccLlznWyWECylBCRHY4LhP8qXrSIsZhNjyeZvqnTTzRsCB1e2ogzhHllli9d21H1
ph6VCc6m8HypsIr0Iy3DgehfZZcFjVfomIkIFB3rBciSsV2gjCVKSoddXhgzEQcGVFmiDhKbUx0+
I6zPhMMPgARCcUFgzj4pYAuwjUq6fM3K1IT7YxjxFtsHoYPmeSV/YsXeDMuTzX+TDZEXWMB50CmB
ld1hZkFI8aOqBImvGFhyAj4q222SGTAV7ebS3KH+u4pHTNOpjB6NoOK7ustV7Xo27npjvVuMNu9C
U9uQdeOpfe7KITpLsxBup3rbOOO1pSIvK7ZW5hyzyvyWpvChVyD01GLoakx8HriXGvbwMjozo3yX
wNqyGgO8a8G8Su5W1EXRwQArrb3JmKQG3ok8c5e3ZCHFtWd1RL1Dh27n6lBhYiER2TXN6aSyv44W
rjBbAwTAnWF2n4WRt6iQMBDWaRzWodoiB36c0ceFE0zdC4ucE51ZJyO/wtladrDtsuB2bsWBYI0t
FhKvNU+mbp/QjzDMj70oUQnYusAUfowDSUhaQg2+uC3gLavdA9UgaKO6AWjqV+0vNOX7cE5JeVyJ
DJCnTIGvRn2yjG890/Zqhm0cGEc1fzIsZpiRvQ0SSNaiuQ54wav8pDRXJvPpEIuNZiFhH39WhWCG
GGL0ml1Tn910+JXEd3HyYoIeiCDBMPxJNwPQMbRDL6aj0wU8iaL/GcQAKpwMnvZLHGHpSa/0EM60
cxNovtqxoKXFUecalQYJ9xjtR0wjM+3FCZPMKtnkfHsdYNJXR1QtEeuwjEzXkjhZXsSUIVLf2VYK
AQryTWV5aoT6pDy3pu96quyspvYGyZEpPeNIDiDbSSjQrxujwXh4xSn8xrYxRCkA8TTmtahGGrSy
ZnxVKxoOtKuw729GFlGrOxSgL6Rkja6q+yjCatT196ETu2XSut1Qv3DWgSnWmMx48wFicokodq69
iixTdQpf5l5V3LHOLivIXgbLicasDG85LvU78ka9ZkmZ0aiXPTxcGFFUeODfJko83dnUGjOF0vba
EdMaL2S4ksz6mMFlsFeN6cC4nN6/3036tkQGsAZ7m9Nr46juAhlgqtsdZBhG8CMCCdsjcyUjBS9O
gNFKRO1dv0mVBd9r5tXsfo1QD6DkDx3xbpVyHTiJl+h3plW6NY2UFtCYwmtXhSysQewlI7bCQn4n
HbEWBWON/DxHCYKvsDHEWcjiKYNtHV6pfB85iAmHaSm0BxZGdZvPDV6ucS9HBJMxFZi+1EcrlmRo
gcNt21MFTK/sHayIzia0I3cwSYpZhgcymTzIpd405bsSlWsSpfulSPhEoOX0QXq0nJNcjklqHWNV
24Y683XYB7pVbhfT8Bf2HhxvWRscomI8Lj3x8nnzLQp1pnTtXd5rwB0EEbWBNwoVOxOAiFw7l0G1
LwO/NJKbOhzOCBf00j650wrABDPhLQ3DzsW5UBqsRoSkWIzbnXij5cMRbvVlaxQc8sNqF9VgQ4N1
PAsvTBvidX9wE1gmsTyN7GWsJi5SU0yYGYglybJtzTFWpdLPEwQEoVrjKRi3aHF2kyLPlcb2lkJs
1b79qaysh4kpV5CRSQq1KFer83mixMnQfGQzrONamzCjLdTIUfyQV+p5VcV0IVPDB7e08Dq0RcSg
nAb3sjIIRoyP8U04L4dIVjddMmybdEJTrjFzFq7K6i30xK9hRdEfjJLXIZk2AkHGKkiYSVls2TQG
2hJhFxJWlr8WaXUTasElqUgPXNQNGd5bdK8bE72og+gbtCnYtcbtsj3Tslswy8S4IUiGTh+0Akvx
s6xUjzjGrUqMSzi/hqsnVk/9rJjcWnTbRCk8W6Y3Mw45XdQngA9uDBNWJ9GEYABvaZ9pFaDe+kYH
6WLRM3b31eiM2wax07QgYXCM2M9LAHdqzb0PvnXxGaS9fbkM/NKwK9Vl3zPfthV7+7+y2njr+NJU
NKrmms7xnysMl2SR5mf2f2777Ccy0/jv//y/igrd/C/AIaaD1cuS6E+p//4lTdWoKhBSIT61HCmM
lTf9r6pC+6+VU6zjEtN0XBWUHf8uKoz/gq+sc5a18Y/RpqfD9D9As30Y2diMQOm4YNr4LXO1qVHe
1xRZG+pkt8XtYQxaACsQtRpzNLw0qu3LPsd7oWvzfSXsG8QDZIkZZ31NuBGIoETBGbSog3OcZLl6
vKKDNNr2oCNs1RcypoLiqzHOh/He74uloKa/idEF6u3HbpRmmhFj2rY7yOYevb7KAUawos9C84bq
tovxgoiEnd7My6tBsgtSagDoqkTlW9090PJt1EaQIPiXMPJuBdsZ0T5kXl+HY3yhL2pzO41fdPzW
4vBNA2C9aJvqT7V0HIHkFagfGgBaOFC3pT12uTLGPmGrOyTz27ICouVYzNr7uNuNEybYfp4rz0LC
oCEBugnZ8d+8pFf/9Bzezr2N971HiZbZpkJVVzKICWdDfGixxaCs8tyQ3aEra+OgKbR5igZJbeU0
N4o6wjVuAsztRlq7IzlW7F5kI0WkgW/DpSlwU6c270MMcZWNp4E/io5PnJPJsbLvnIui0Uzc6A3h
Aulq8W5/thpngaoqzH0bBJeZjEjnWwJP5Np6hj2myiT3Mu4yTk7mV+OA9z239Y/lq4NDbsPS0XFk
fei5aSJfUhSK4yHW7xqjK6C+2fjxubVuoWrOsc0zyyuzKwwGkzv3KM/GfRUrQKy1rr9riIdzNaTG
KXPKLyazxt8ubfVeWejK+fQ/Tl7sKQ97Y1ZGFEoBqI0gNlytmWADx7WviJLKLuLGdFikbR1VdyGh
YohvnnQa4xCXFofMuWS0uti7xFxd5STK325+yKC2yJTnuGLOc3mGlBVyUGjyjCEoRp2jn0mj/l7V
heXPnRA07e30lAyp34RUVkwtSR1XreWc7y72Pn/zmDC++wh+Pw2WMsguBm8eptgPfeTUNsu6HcWA
/TAn0sUmgzKip+CEFG1WS71gr5DD2IY25ViXubk8xxoIk7o1CZGMBc6YXjxMMsL5XSFOcQpt8VVE
pChujUOCynFXpPMF9Fj9WNWhyWEh0w4OMTNATomnLJIY1VIKM1FpHnqEn4iy5ES8OdwwXYq9KdTI
bzQGo3bTALOATNHHu2VQiWdVYcWEbbltSuV7Y+ZPS2eL3ZhCrlCHINo3kA7sKn8KxyZxCxb8fRs3
jFib2Ktns9yZNzZacF+QnguY2bw3WiCBekWF1eRptW+7bt9XrTxbpgcjaa7qMFdRQDIhS9R5JSvn
Oakgw0ORloSwp8JxRZjJbUt6DQwQdDmakqKNM+prwo77w6BvKxxQbk/W29HKIm8YsNTFS21ugyZ7
pHKNLuIIaNOUWtsx6JodloXnysDW06OGb3IoZcby3NZCOU+Jt2Cf8pO4WTs/kvyx4BqfmeIXenah
AX5HGx2A+6vk0XQAugiOdIgyMabC+VIPFIa4gzckNuRYeCpeL6EjhCuIObXvWHeHRL+JZZ5uewm1
av03jXSZO7X+GacJfIuZJoFBruUhxjtEpK9xrNZpbd6HDsGf4qLA3rxdCA0trLa5brPkqpJVu8EK
rrvJoEoctLHjzml5Ow2tgZen+janOyx9OshlqDSdmiKaQ0ZPXb+4qbX+QLPTk0nfWQsuW4i+RNLG
Kf+o3q66JEF0u77Bilkd1ZoZW2ByccBd0KkFKJbseT5OIEwxPNCEX4PqHaFtExN+Rt6PB5Lm5N7K
w1cEtq8yr4pdvxq9dLLtk0p5CVvW3k6Dbazb4B1MC+A8KZywH+eaUMtbPMetrynJUzphEraQkRVD
R7BJzwsnTPj3/ZLvu4ywxnx8UAciUuzY7qE6BKmno9clANfy8VFjFjYeE5vqqKvjX0SMbBULyo05
k7Y0EcajSPsUz2FBiylN3VahmtE1HimrNyQbM3pu9aokNQYpaLsW6o0+9J5gfP75kiH+XDHIckCr
QMuXbeuP4WmkOAMZWvF8aJaiP7MUm6Dzsboympg0mEoCGR3syVeZDA1oqAvTmryaTKaNHjJQadYv
D9NBikiUo3bIF6ILk+YCs7akz+/ivp7OtBkVb6NobmWHpCGKKvNSNpOd3sO7g/Az68GwG9bkoKXi
kF+bF+kMELypdZYG3aYBGsnYnU2Sk2swOL4pztFdpOe90uQbATbcKMPeoyQF3NwWp7CvUbWVZHjO
2XTBWI0cx5GTE0O83osbbfJaw7ivCgLNDXX6ZS4xMtFlfFCIVKEJ5ryG+sD3SKEatBXTnwZd+ADh
0c8awuu7etOVmFoj/YuN9INyZF26OcJwPrXIVmGK/dG6pBkJDe6UgipLQdq24U1MuyPVM9brQTV3
ywQBqBvwDrGa1GuD84LNzfBnhU7ohHKUUZOF1rjUYRCkRFtLeWEDMn0kKu5sJMO2NNLpZKPyNGRx
7XS5tSNfS/5TqfzHOeaHUxh/BUcvxpgMrwXdeixi78+5rEHdKHvDOoRtAmyvw75jcMZ0+XUNnf+8
MayjOYQcZ6xlayjNeOhmZmShVWT7z9/s3zkybydC66XA7jYcnWOYCu7h/aWQY0wX2q7FYbJisJkh
8lDiRAR56IhgowJMppaeqlXrrZddulWrsfP7pNSAT5bladBBnWdGlN7H08MITDepjfSkh9qvUiJj
xMIIe6nGwwNw1liyx1ibqBpBKI16ciyX4tIsw+CL/f1vd1cAtdDgRVsY5z6ecVWL7qJWl+ohin90
WJtO8oh7sz3GMFT2AyRmOKzBeAQpvwtzM91rhnEIxTD9E2L5H5+y+Vs79/7eshhxVOGIAUqDoJj3
97aM9GEqkUgcCowuHOLckGWS7Shj/hbHUBgUhKlFh8rWKS6TQjwZhBmJvNwFKeQcDrfmcbKUp6q2
n9OMrkteqmTxxpCkgw7ecRykJJdzGJhD51Itumc+fvMEpXqUvMBpZgkvyCf4E2l4Xje/EnaA66iU
vzK9Q949wVrvnPjl9wrqNN3daOLHcnKcMwlqoLxvV/oUyz4plqe6gwql1ZuS2IjdnIVPHelqgCX7
+ZARtVtObb1Tyi4ng2wC5ggDKtcVv22oZzI+nwE2kIcD+Dgs9rDpF8tYRdaA6Qa3y43rIal8LLfT
hQBuE8q0ImcjuqsU0p2NJrhXYid301zKQ2Nmz1abMagd0mlXJdaBxprpDh3d9zI/KuB0wJmZ8Sac
lqek740DaNuWY354TxYBPrim+Va0B0GQr0sAXrqv48ciYfPkjRXXWtj1+AMU1nfsHHY/ec4cP2pt
NB+GQg+YYEQ7YrKW8zSzPSBbPjkQqW/bEzqakIZ33xCODE0kGzWAXh0M1Z7NCWeb3P7eSrnoLUIr
z7CdjOHWLK4XrThCBJpxQejhObG2nlNiUMnj20Yb0uMU6HIXknHlocPDyj1WYiujTPJzUqMwU9uT
jCVvVNcAJg6BcjMBAfexV0PCr5cAK6aIbjKD8wtaZ8dfcqgcAuBnUPSHej0zcqY/WLpyX6YO7DUB
fNgYoWAZpdzOPKZ9VtQHJYTUv2AIBwxcOi4puJ0vrOGKhmVLFglPKy4mTD7zOO5S9F3uDKa2XZfY
oCxnDJiG4kNhjveiDc6AsjAZUE3yu0KLAdWkK2R1raCR6BWzSLY140wehZgBpZUTAx866Aky8l3f
htcc25LbYnwN45dE08GdLD2k3TJGor+++dUkd85SFf5s3cyTNDeJwWyAEsWkb0ncWXiT8od/z7rm
UkziTizqtK/Dm4bMncYoURaMOm5Bo2JzpASRDGPEWJ7FsnkQatnuiYlJPIxtdii3isYxc5aQt+g3
J8nMdpmqjCokmBN1hq5kjXV4Gk3Eftr3KbaRzJCZQT+5f8h6J9gVknAPMhuA+MnpNi/MaO+k0XVX
SOZuOp+WPioPHXkyVVRfiqB5oV9Y+eoloeac9Cajv7GMpr+xE2JDyWMneBpgoxu2S3CdWxbmLVP3
g0nmhD2qxaW1ti4ppMsLDpdcLybQElDgnNsH5DsrNxI1hZps6UyXvDtQnmEjtP6gkaVY6e09SALj
stIJc5yq8C6No/l8WNEO3dw5vtB+5MXDZNeIlHQWI2Es3zoFk0AvBYLNljCiUht/OpXAFruMpH5W
kiPxumV3jAQbuGVnZgXRgNyUcW6ujSTdyYLz0bjQ414zzS1HbaHdNOUWEyT/ZutWSUYcyLSHZjn2
xzZbKQvYAMHQBBWt7ZehLMUZ/XYUk4Zz6LKW8GmobaM9cMLpo/4IVIHWLBNAPWXKlBk5h6G5uR9a
3bjv7QqagzM+OJOi+Sn+NauJWcObZnanZLyPQrwks57eVg6ggwXTY2wm434UauXnCqe8PBV4XzLi
4iMU4F6xkOKRg5QnL0x4dS92uLVUb8miC2dJCGAy4fdzz1USSIteZQUvnYPR44brLF5EJ5QPcgQx
PY+KfpyzGVFL/dPKI+NQD/I+0fVqO6tD/Uy6EkyjZOuMy8BpiCEXZhFKCEtJUOek95wuYz/UA/x+
GQvY0mFzmKGGqYFS4POsrlDpDY/Lku+6wakeBsZyNAIcV8Yog9YeDfJBubfn1RQ4O9TMc3zZh3Rh
FgsSkeoWbZ0TfVL1e0Xrs4214P7Rw5hUvuJSHUmhDZ0QaxCeG0zQiaodY9KhLjDafn6iWduRb1pc
6+EKk45K1S/ZfP9sIsadlHrfLc6hFRnHW30hHcB0XjloNUueHyFVMCGQkQL31N4KRc8ZoYXXrVUn
V8uQOyfYkFutYNEmiOBOmgCn1Yo8UBgOFyincrIMJlKX6ho7dUgv/PfpPFxBxlYQvk5ESGx/H67T
oJH7MCPFZbE6B9RLgrQB5+sm03VmAK12r5R9g+ODQZYs6ND/LqWplOHIO6kX0dvf9Yyzt5gJVa8X
9XBSSDlRyCQkb4AQrrgmzT2jhjIC0KvOPB2laRsnSPTfgwp6fTRL66QCNmT+A9w4tdyeXNVoLjz0
xdWuGTUf+XziV02OHjWLfLUs7/CzLTw1aHhGe6+GFiZSYNi85OBOrXvMNNH1jMgLHWl/3fK5uVkV
Yc1MmNnnpr2NxJ2cHFLCO6icTc74rBv724T5j2vYdu5SPY0uQqfB1c32dkQIQV9Evxi1mqkAwT+f
vwpIWv54FUAQ0bHmxArod8WuvVXVkR/boTbO5CHUGgDvrdE+CvxIQV26GkapEu81P1xm8PuavPdz
jvr4Lthvm5Dwye4wNuAALGs5ONarptXKdQ32a5flxkQOW7uVbartnVYJmTFB1CyhzW7JB8FCvBNV
eSXNYfJGTMRaxxwe9echVzhZ6zVuEKfjdBEBQClKJJ9JhTa8TO1TQcN1Fnq0/30q4zNiE+2g+oX4
vjf4Yr5VbC4rWvBJllDwadrv8zgzvqiyzLUd+eHgSrVLrUVrmwjF3wCJN2pEbNJrw0uVh6kx9B+B
PYVuzh+ldWPhhy2uWLXMHgLQJ64tB1yq9kSvatGvdOI83dF5rBgZbMUsRq/t9HoTVRJVyuR4LID4
6IucFGvSR4KHmb/DIEt0StZQBAcKZhDGgZcwbe0xvIWAm29MMOxu1Tc/8KBBk9CiG0dJjEOjrDlG
aXZd66gxAhoPisnIjiTtFAeaHu8VR/ReoB8+f6V+uzM+3hrHoG2jrhIsJFbvX6lWq522LlldNKUi
KgzJEX0SUe8cfbqe5wwvwmC2ZwEbepZG5kF20cMXV7D+wocr4JcNVFdUFRrzl/dX0PVwODMOdwcx
FPAtRvzci+h+jDrq8VaDuG4A7A2IyYvjPPdNsh23OKj7vq19rLrTSjtiV8nmU5qG+akS8YvQUUHY
gTl+pTV9L6P9vRSbFGFStWCRSQrN95eqNbT1aR0oh3akYiS2gKNfFPhjnF+G2LDPS4HU2CqjngEz
NOuxUjdtBRF6rGZvUEHotRZ5AQy/L8wwrN2+qQkLdF6+uKF/NHcELiHShRBVCBvx7YdJBHBuE5Bx
w1XKh2F27iuYxDjwahocmZ7u9cHAEESEt4XBOo7n0hstYn7jyaJHPyBatYtq2Xch7d2wAuNTE6D7
RZX+Bz6RPU0a3EnSRqkjSfR8fyOJaJ+mYhbOYYrgalcq8YJL2FxpStPthiglo41EFcQLl/kgjoba
HtMuuQq75AdowYs6Fm5V2btMVLdpEl/Q0ITYNPQPNN2hQFm7pDUeKyGOtVU+jUnYbyGlppukDhie
5C7Fa+1GDq7vck5nuCHtQ6Ih+oJimszZlQI3tCNfPSYfYFQQdsRx8Vhm+hfb+p/zIm4BrztLBOga
Xv8P71IwIfbBfO8ccMw8AAzbpTNdZ0U4x0irv6sd/4da5z9SSVC9CNzEgraKOfe8nf8vYeexIzty
dtsnIkBvpplkMm15PyGOjaD3DJJPfxer70Qt4NfkQFJDXacyyYjP7L22c270lV9B137OI7QX5tu5
iQous/Jpxyxmn3hrE3s1GdYzplYbGd5GXSMaxcMrUDbO1RHqY3C0P27K/5rlpBsyFr1Yie78j/3c
dyjrv15uH1I9QVhYNFj//uvG0qUTJEQnJwAS4LQ60gEuxYS8a4prC8u8chxe5lYSTVc9SF9LcEMn
4Ti7N0mUkFqgiiS/FwXWZ3G4l4ttXjBQJ2dDecdXfz956S1Ly/Q4Eykfsrcn2F0A3GoKd1fYQ1yb
Om3TLCHGABkptD+GDVxjtibKOz8FXqyfnDm7Bl53oMt7DvgAnKqOVdbeltGL21b8Sgv5y9TlLyun
9HG8tdi32fQ/zkD3P9eY3wcLrr6Ap2BbVXv//pgCfRLT2hTaqfSGd1uC1hAm427xuyGnG0zXL/Li
4IqpQfLk+8cG/0ntkIZiudNTuqIX10tx6MzuKTXRwSgNbnxP0pKzHTml8Vf3h5QaoDhQHZI3KZbQ
I6BsR6QujUgwvFubonCmVStIYZl9ZFSjuXz1+IqpJ/8Qr3mXS4PvAJffFhlySzaREA5t0BX9ru/5
NFdZvXWGOomOjPUFr0eTUQwsfvYFtvC+EtmzoffAbmr96IzFX0eRgshrmAQ9sTtATsv0l9vSFiWF
+eG4D//3ifjf7xpLYsb0vknwtGkhy/rP48bDOilzeNAnVQpcgzajF+NQ0kTV+evsEXk/93tqQSbF
ldHtvpcF1sCyJkOcVyFTjbLJBGahmc0NNluNr1TWYe8NeL0bcfHy7HUYVufAbq88Lwy3E8e+c201
3+QNCbN59lMyBssR8WdhOoz3WY7TQf2PKue/Z8n8lhz5OkslDn3b+tdFytivbJhZMiAzgjeRruKk
OWLLO8pI37FDDWdMjCrNOs8dDNYV2amqmd3PWhGn53VuQFlkA7NFX+cF4k4G4V16e1IIJGKncSeU
OuqGNF8MP9FgEwGXLN3j//1N/dcF6wHwYnbrAvukHvj38lYmxM+LiqurndviQsbb37xGWSSfktIb
Xzun0A651v8P45XFrcMD8B/H1PZzv4Uk6NP5AP/10VXd1KyqY7ZojbUfu6S6ZW3AUoQxaETfmM2s
AhcTRH26xhT53JM+0VOdGRoIzeigsiHUMyZRJhDFfxqfRMchyUgcQLD7tIK3gRG/IfdzM9asCY5D
W+4GiAgPY34poCswtoOlUduXuV9fHKf2zlBa6Oc7Vd6C+m7YltZi1sSh3iBSXBUTXAkNAdwitINE
prok1noF6rn0C0wZnuGrN2fM2G0AjVWevmRjxQMxAo5gyiJjQayVSk3tgMgEeVfXrDfkAm1p0VKh
r2PuNR4XaB0o7bgcmyKxj42oXo2kdKMsJ82m6ou9P9+CDr+qShmGUO9WBHwUJfAlFJRE/ZW3JaBv
qryFONLJc0n9/bWYhfvY1esha9RK0ofXgAR+7yA9Q/C0353SpABdgzRktCJ3L5nL39U0aLwwB2iR
a7+bKdJMOvoRdsmfDM2p3i/qTMPV07+aa5ynMGY0t2KnbEI2IxaD4rsV0bxRiSrSU2MA6n+X7G2w
i+5TN7Wo0rZwoQx+e6t7VVSXJq6eBSt7oU2/3QGiUrn9snZhNvvBIAsh3QZkUk9IQLVafm++xboR
j7ZGINjodmGOTvbUeed+RnPbQ8Rp0+DnKN38mA/ua+UWHVc710stJ76vsZ9uKUJvmySp1NEPXZBt
sYb5jUgiQGvEeuGhESUKTe+zkSsfgjdA8SoW9hYbVtqV6myX1S9twfCq6cWb02lrNAYFYQmVBRSd
VnrfktpNtAnpowU5Ts1gpHf9ijB4oT7AnnZoaycFEqIS5pjoL1UTpHdjELDQFUe6SHHTu/zFnRTE
NwB0tZla+IAZtjAb8sN11N/F6DaHIG1DGjpWqaULfYW4hgG5YSfNmW9uui+91YDK2hq3oWpfS5Nl
+H4ygVHpmLkPvKI7V/bjGRgzgWwB++fFzy8jWKFr0SkaokH/PQ/DEmVEFC8V4BskxkhBhensPROC
T1cFcp+olTC+TWtD6YUaIqlCaY1BaG9bR+H7AHgWhPENr2KsyXdLGCBBRPnswa04E4LIlGLOybQV
pGMjKnolqHuXGPMUjsbFhEh6HsY7mvQgHOoPRVP5EoB3Y3Juht8/tNAG5IJM8mVZvOmuynBdANYN
ehI8FGPv3awH07Gyh/eeHd0O6mt9cNJkOuK+Hs59kK/nxZ5/iAKHXmbWn6nt/0x9bNeVK8x9rpNx
k2x9tjd47VFCkQWxwRjNsp4tPSFwZWLQU6DH6Osm6iqHx7ZBC57pwJd8MFmlzCU/AOH14opTb+Nh
67kGL8naHWiRATS0d2PmbZHhixPn7QSuxSn/TJr26nS1Hv3zpudk1+sFan+5rMcatOzeLzMIXqX6
VKYnYwvbqugs7vXUfA4MZuWykdT547xlP9z5dfJB0c6GBb1SUzaEa9dddoFduk99Ud3Y4kgm5XeF
T4Yv/+kTG7f7z1YUGbCOyuEokKLFBKd8f6ujZYqLADukM8oAYrV97Ws4zCQtsJtisV5ON2aYexvM
TjQ0bwGM4FMzs5Wf6uY5lVm5V9VIuF0TPNhTuUtVsz5SdYVukvYYEdhwE62EDHpLMC9WVFtudZ1J
OElAmOB24hee8jGSbq2FvRwRsw81HK328D0CU24QpUHFFiBLQLxBgouA6U7Xbqxf+mpMTt5A3NH8
VahqeB0Y1GwD66lBobA0DAZqgLiVRYNGzmoF3PGustpLM9lPS60443zzaDTMgo0C5X7ByDUbG4Wu
QSYQhAThXoF5WvvuLPMKRcns4sd1euKHiiSIsixpD2UBbj2Yhks3IZJtbOupNYlJCOBsaT7jvYbo
n8fcTQg3Er8p765CVvLOQY10HjaxAg+TE9YcsOYkPnS8JiB6eQb7xpqh9wgvEpJMJuLEixCqvQoS
aHsJ6ANHE8RHaFNBPeS/S4ao+7pNPnora65kudtdgAuhYAYwlzQs43hnJI4TKb+1zh0BiqSYxINF
dKGDBoDMzgHFBKGy88pSUDOfp2qUR7OgMl42aYbV37P78nZrZwP+acmYNUEt5+2sHmYLJJFj8X9d
COxYvdWPvJQQ26mNp1QXl7WcfzC1158mO9IbLKZ+qz10W//VdWYkHPYqlLh1PHrCCifuyF3lkV9H
Usd4Fsxuw3HLN8/95q04jRqKzqGWv72F50mRM4uVFBAoqTnpjTpsw+6jMMvL+aVZ6ntXvExjGZwt
AqKlyIrnwi1+F/qD6eZbij3LoMTxqsPadq+cyjieBYL3pFhUvGgLS1WnYlMncFFxbWwxSCaiKxSS
db0C0O/0pwWB5rU1GU+JkaZMeYq9/co6yJs2fHbPOoOF+D8nZzYTSijkn7pkGm+tmKTnlZEhWbAk
uWukenZI67duzUv8JUJ6saAM8Wkv0GyT91FdWNUQrNg7e5EZBaojqgd9wgo7o+coKuEzweSMkkqN
oWvIImzG/GOS9blWAK69FlXnWNQmy3mtY9e3JRu0+74bf30//S68PMcUeMoUInvkYz9nomsrau5j
g4XgkOYylnyAQKzlHfs/8ATwr12wHC8Tne8MtOA8MyReBTvNRLpwDtbhmmQb7rNtmt2UPjEKlJeM
y3bfp0kWlezkd26qJUzCmwDbRnlNmqQ7Fz7UqcqBNuhNBQRnQRRu3ZBOtnyZXWW9Gm7yIAcQq7mp
vRQSOZRnFwf7iURh7HowZgt2c7DzUOy1OYqbzN5S07bIIa1Z4qYgZDRf3EjUjLwrVAeR7UEI48jj
SkQkh7lizIg0ciUwL1ZYTcADPyv9ra1y66RaawyHfL02nJYR6/cqVGX/d2bEuWCCiapFIo3rtuzA
TZS3bKtep/EfkBCl4ff0tq5wQ2SpZDdmblFN5S1JB4QAGWoAZ2GQmiG1YRGi8CRDwh51DmRL1PvS
qBf4cZA1MdVdF0OdEfSv8bcqsNXoOjLQSSEOMT2fptckGXxiKue/+If002r4DueXx89zmwnP5Zbw
7sLJ7jqAKsrY+TkZTL1Eh9VY6btaLEZrczoD3WI82/rwPwZzxaOV+VciRqu9Xa8mGZdMGsTAeLXW
tZo6a93bgt6O3SV6VbbDjsfz3w4GXu32QV9EwVjbJ7qzgyNXl64blprCaLc4ez8nEfVbuZDZeAFV
MxAM/A75s/ocM0KH054Pu+niptTSa+MErxYCJ1oxtsyHd5bdzxqZQ3sX0RK0IvDr2/J9SFZGn+1Q
HlsBHB4vEllclrn/3sVw5Rj7Lpd/dOrXcK1JEqMLdw8uZZnDBiZsqQMvPBMSi8+S3JmudixUjhW1
7A6tpnEVBz3GKMdTYKusY+vY+HkCZm1MOxqmCql1cvWLVZvFtQTviwGRVb7r2KFRP7CFZuuYWe7l
XaU+ZbujXk17lM/2J4dds+yllVWUv9avnNBVqq16CfOiubrlMoXVBoOQ+XUCBq4b6yuWUmQXwxyi
7zuyU65pplomcxmDBUPVGsG/ngQ6+IpA8PatipZDFufu2MajrbmhkTcl2SPOvT6Np1SAjVzHnlXX
OPmHrJ1S1L7jS5UEORQudPXBLG/JFlESKONezx9a318Oy7QwUnaRYGrJ8tNimghZDdm1iQkWzJwT
9igUCs9/6Bb4wF/9mnI025TRQYdysSc3Af9TlRzZl71yhtkxXlsjGtmqRKkHzHJgMAYFjTxshVXQ
3+5/LM9X9o0frK+ouos2hIfOhL0VlC+EKG1wXN4xvX2fsR0R6+KhWKZmBvyR3xaAkbGheRfCxLld
vfkTkmYadgM3LOFHDHC217ZF1mtWBqpHaEkHRk5R4My/6h7QMO7KBZEjVQ28lheCAmVkd+xonOKv
YafG2cYHR+3OU+SK6dD91SdOqbZl5hPY+s/cnZ9hxs67qe2sGHeA/u4LxKRIU31YllxDwtiSVWvc
tH3xtpBCk8kG9afp7XRfLaytqM0b7vlTUvdXt3f8WF97CIDOHBvOvbLZWVqEKcjVvJ/H8bVf/Pqo
B+Vt9Pw+AqqDOEEbD4wRCvgLeI66cUlOy8iKwjHZO67Tn9ZKxKFngbs3rfELNa+KrQFyglUY+IsJ
ptcwD4tpZm62IspJZqSkZZu4YQ1Y87t8WSaf+oup82XgWAUfiGbYRzlyrnK2lfTiQcfOeSwyZpqF
x8mg/tpZx5y1HF6yfEWfsgQxqH5SWz2KWEwXvNJl7hyN/KZxddzvTJR0tz5M49zXnpkDgxGcvJ92
oQcPBsFUjsYgzU/yYB/kw6fXJx/f2t/FEH8zuIhqUOZxdYgbT6tpCr/XaxnUfGx8KJltTicxuO1O
pxFFwGvFwRnVqfe5kH2eLHd1PpHGocgEqt0+ANlT+9iu+UQqqnBYsMDFP1sEApcsLe6aZBW3aTEo
BdstAq/A1OC0vyrU6JeVa9x0qaplpwACTYgLmEizVvDR/PX5ay1mri8NMEbtB38XC6O6N+bnVMtw
L+bzuXYI1hYtRuNVWz2IGr+zns4dioO/SxKDxMefVeUb19EyrhXnZVTUszwsdvc5tuV0sXwQ0kzG
XzvZVpFTifbgDP0XamVegEEEtJ6Fhs7JBEU89eFgmvfohNvnGd6TLwjIHPUPfSkocTLWS9JDR9Jw
9gqECFeiNcVeST+qh18BeU+ntmvkndExQAAu/VmnBnwOFOPGduONHE077PABX4czHPARvAjeAKaZ
2r27vXN2jopYR2ltZYaDBmIxrrrDMqK3yz/KEuUuR28NdtlikJQPbEMGDLhOZcTEX8zRoJHY3ihe
20w4D7aZ43KjE53aAA1KU1phQVGwU35+1Vl7HSe3eLLsebqVyHB82gd9kgdZ+vJAcB3MbR1PRMtf
K9YZJu0xRbwpy4tTQUdj0v+aLfqHadLBkuJxnB0nwWzbPfUNqzlv1V6zsqz5xNSblbjzGdYu10FV
nyfJHL+QAMeX4aOYkaRZiI5CtCEz9+m5BIp8sj31s5mWz8z8snAXxemMDKjJjthCP9N+EA9tUVl7
pQ04QBOef4Tcd33Lt7e8IMAR9YdhoJ32lXnvlTOChW2hPNIyUrsaMpJ28jHnWxnQYA4GA+mF9lCc
tS27+fsNQT3jR99/rD2NNHI/f58p+oOGNBgGGvqnqEV5F2TLa7F+eVt9apQGi+/WiCfRtJwiDKYa
siWDhCjpdrkrIFvvjYbQujobz3XPl2WvKO30AatIKWd18BqlYnQll+8ne542zGiQ3KTJQMBNkMXb
sMa1LahLp7BEecykg1E0ULLUIwc6t4edqSZQDIxGQtW1aPYS7yeyyjFsTRT5+kq4xyCnXxK2OKLE
Jp4qMqqha6NsD4gjK6l9lajts5fqz34wtid8VCqCoR5L5K7nAFX/pkH3WaRQaHco5aAjGGogX/Kp
ny9lA+O+Gnsq2s7jEZqGU0L8K15fpMffg7bVQrmP8jfYi9w6VK5sYlAa/AaBnR38GVQ9Lrmvb5/H
PyYoWt9QKMLsPfNlHaynZXLfCm0u79G6fqgE0kOXtC9w7Ck/tdo+tjW4XZwlkhIheK2sIIu/hXqC
qVbcOh9BYpGoIAPiNjUCa/QV+Gmr2aCdmb2tBEOUlWCIadvXcrPVIiPCRyJIuK2sU+WunPSyzKLG
kO8Ags1nY7kWA2mOA6xLp7dFKKwBtNYMH148isZeb3iHEWsNLRNFn8eb3Q6YP9puRDKhNSGgXBoA
l/VkF/FCCbAPPOpg5OT0imTRpyQOgZz3MB1/f9tJdZ51Rx2rbhlZgOP3GxncaIIkUWaRGHkq7TwT
H7RDFzCcE3+Kiu2U/J6ryWeiK5xwzow7PvcgdjM+KuxP8C30+SvTKAb7lomwTIIhcoP07NhZdenR
J1CgMEPNH5ltJge7n0+Ql7E54zCu2FSkrsjiLmVwV3fuY1AD/V6vwhX944gmB3b52RXVptepowFR
CWI8gpqys7Umy6GdrdhYG+1Ym9nfOmm3yFtIcFniX+YZwapUR2Pq/9ol+tyE6ZUzK6S9ZOPubMoa
bcVEnuYLMx6uJXNUcT8DFdPp1cEyZHibhAhHAl654b2915EDIXUvCyeR8FTZXkM/3llAsRnc1wmB
BD44xdGgxhf+ECtuLPC13S0dkIZXCZk3bT1HqB+CO6GIMQjIkQwgIkGOdZBcdXffXcTajY9DMTeR
6fAUYB8vdpOznNrNp6dEssPpRwug+kO/WPWdXVmxVBYMzqAR4T+aZh1h6RSsn1UmnUOb6taunzke
Hdvy48aepgMa+hixRURHvcbGjN5bJXeIZXakUBG0nYZVX6axKes3wY5610/Vb0Q/c4hM4R95ajqn
xzVwPg23ysPvfmnyE/sSKP3VDVCXzJmDVqqiPCbN7MnotACLgw4WnoI7b0n0Cwin21omcGE7h+N+
55Xr46KROqb0Cf22TijDWI0AvPVkn5amE1s+dTIiaFgpECJ7txGHuZ8el20I6HnWTte6mRtqDXbK
OPUd7XRbFwh+8GaEaGvVcSgayFlpcd/NGSZyUgcwErhh43k16xAGLMiR6n1QSHWtu99dM0Emd4fx
3rZeNMsn4yI16+Oy5hpzntI9NC2VgSg/rInARIXc5eAF/cGYLOqBIKHLWzhn1z75O4DBhFXHGKNx
XDozz+qPJYKq/eQvf3ursx+5TY9WIhEsz1SO+kiRMVnjPXui3wqo/o0h/F7TMQ0qnGKcZiLyO0HM
4Jy7R9nZRow6RHdHGbmd1kVWapWh6qtqPy7UC99978D4CUKf5keOX7Cpaa0yTjtFN7EVBKmRgm83
B+rGAQFEQo5GiX9JK1zilWqAKePSJ+Fsa5zcDeujIEFL6ny1zuBHEOcuXmp791Oe/UAN8yZaSCul
3aT7KTfm01w5p6bi7lz06QX9Jw1P0bfxupjXfDtZegM1f62jqN7WTmvNWiDwaCYDZ8Wq5SVnTwRr
aJtdfgiG/OHbmPdtWsESWR7xTMgwdbB2IQuwdoUxGnu3De6NDToTBAV547jqkqDq9hLx1K62/PXq
kDttFdXDLBgcZYt9yjokiDgrrwMtKVqQ/FS4hE8mdEzf2luQ+M3R9p1kR3k5swrQrhi6Jdf7zII2
z19F2sxnu3O/Gk/hDOCQm59vA8ET2ZiZN1WWXpTEWa2e8kFHoNzUlMbtsKvnNiBLvrgTbN0mZ49t
ocLCOOcxvxxGv1j1tUHpXRD/salIRZUZYHJqa693LcLGbmac49MqZ4TKayM/jmprTcjO4b5Upww0
NH7uZtynDaTkFFLBruFsi2ZvWh8NVwGh17sPlfmKlq8j1gs+0ceqmLi7WpPzk0QQr02bnv3V9g5q
WRlhuQhRm7HZK5Dfsd2KL85aWE5b9zA4esV+cMquHindBf2gaiVtpcxvtTAOmo1VLknBF1XDael8
yuDFBGpiaRdvNH+sYkx2QrPEI80PdlpXZtd+bRlzTzYDqjFBf0pEGU5Jd+1ITZJa8lAyQ/vS5fCI
p0J+5B4cl9xnkYsZ/sBrtEJRD5pIo4vaj0jKwr5ce+qL+qNbPY0o92kbxqjpViQJqKMBRcKEujRu
OeturZuAUfXboylf9HX6Ych+D1QGt99o+rcBpyB/7fawqCJ59PAhBJNWvQMmKS+IEHHUa3Hr0kkK
7muv9u+rpHxYPRt8hrv8xIdlPIybOLUepuni2L8DV5+P5MyfhVyXRzEXT3ATi3dhn8rCK16DlYKw
GPBgJ0iHHDLRuiD/0J3b6vWKpQ0qMDj5e1uZwFEzy3xMfA/GkW9VYeEQU1DnizqkDf9UzuQvZSTa
VdJ7GJzKO+R2M4QOI62Lt/1h+grOn+ouvIAzkbCI8VzjrTI7JEHCPFpquXPVsAM/xgIPn+tUO1FR
6L8c0mMRyDGqm6jHmG27ZCPhZMiNhklDN0oGZRR6KeMLZnXBTtsG7kZp/6xsbEXIJrPIEOvP1UEx
aXb8NyI/LEj1qcvIvcfPX33VCzkVlM7WaRHTj36WD43AFui3LWJQOvDUaqK60zBLDj1TzzTn1Jlm
aycJaxFz0sWr0T/3I8bpYbWY0BQEJKQQq2pn2xit9Zte6Sjle8bSJWStvpdV9D004FaJZxzkBNyK
v4P+qa9pe8hrDT+I3xKOaKRmTCoJkg4/Rvp/bLziw6Vj+P8NvvLrA0oDdgc+ITPkfUwJABvl27cS
9hdeACzFkj8BvY6RsEl6ouh78TvYkAniu4NO3R42cvOX5dOp6YgHqAsSet3yaVJlENFz/ZrROsV+
loX5ZmvqK2YKRFGMO6NMtKgRwWdf+vghpI7v5yGfOcp7tBEEleBQWRo+KVHYALc4CowJFQpgl991
Mr87NQtVOU6EEUFaFWL5ieaQHRvNcOFqycHsqXycldkeWeyyAcgrMnm32A0dhyQ4fM7YMA3Fptvt
Eeyvq/aEFVzuSo0c83ygUOkl4VjDHPQhARebFSrANKF+qmlu7qZJC0fBYyAhCH0XBWaFF6Sdy5PI
Mw8rRoPn38QbnzUUXsWgnt3KeGlU9rsJsCI0Va+ObSE/V62g1We4s6pxvC6D9YVxlpBK373wQN4Y
yhOrMFhRppsTtpjyhMvNvlj9BtBYyB1DeQEvAXOx6wmeegcm71Id15bEI8I4+Xsq/7owI9YcR3v0
iOIlEfmJ8s6+JPUPtvzuzWm7ib6nvrMIYj9lmt0hlya1p7c85gPssRO2LpfWmXM+WHhRw2z8ybT6
cfJyBiEEokZ0LeQrmebd0qKN0iwOO414ZrwBvJGVkcYuNvftoKR+9jMRkRjAsHBr2IPsKsTQRsMI
uFloEykUPiOFhmqPkSpdup0EDPXWMizx4/HvmeIZLA4d7xOCQChI23ssGFYRs0xzSQjmai4n2tX1
UuLUR/iAPGVuxPsGIFg3M/1skvTJRjuvBDruxH4r1vonszEQvqaTR5mfE7I1ylcxGttYYWQdX2tO
OCS4atGbnvy2NuMVPw0+5gSJSAPoI9Vyg9USWBJ0RuM5WLCS97gquO/CEg967E0nWgIMU+wTu8R+
rlKTz99IeHw0+7fSgjfDSDDRVCCsdac9ZHMRRHicWDCjDAaEQXs1FefxquNxONWWCQ3NaS6eVf8w
A+JPv8e6yyRgF1gggVo966J1prGo6f2wzPER8m/o0LGaAxkoo7Y8lC33TJA94wLFJGf47+g1Pg2z
QajtbpCNEuxjchVm2sYJ/zgupVcBjZ21y5gx1SDhs6JzJxPGFC9zupRxmeBMKpvklW0dLcg231Qs
8kPVko7JjqSPZl8ANcP15/n5qUp8ntDiuTfA5K+2Wd0nXs7T14HzB0bcAF8PBVaGvVN0DKZHevPA
/hR712C2Y2w7TdR7HqQ9hEBGsj12E374qs4PdjaGc4p2nAlSpWfqMuvLS5HM94uu3heT/UdhMu33
Gh9ng0eYmbeyO1roxvv8t8gyOm0TkJwC4dCk0y/f6tiPphYtDL60xhaR3j6OqtfjaRlRaDBx7Rrv
q0m52TFHPK1Gdq9V1VfLojveZAdVIpF1wsZDRDOHfV1h28ahGxn6rykYNAyO9GiThTNEs0xKHTON
4HqzZTexE3yfh0Hq/bEMSSwudIao1vMnXeYaEgXjw/d8hRXSkCejm5jqOvMh4KVgb5SKKDHMp6o0
f8394B7W1HF4sdXNRFpzthYX54qG78AAD3BMiXcpSwwOTBtzxf4dBEbG1Na6H4pOhNaIij+w6E4K
CwBUYg44uWhAJXKqI7acx2GtwZQNTPXmmjAGwHnVfaO5lKVsaylLk3WXrTjaFlY7sR9UL6U2hznZ
QHeCIanWr+qhwN9e6aQRDrkV5xgVQ5N3lTAsfFfjPOgMNYEAq7a+F0vNumlmHCQ8+ako9U52l90S
xYYpK8FzTmtxl4xz3CFAPyLqRQwiV2LHBU9cv0vBh9CZk/Hcp76D62EYoEGieeVkAnm6y129ZyML
PsPkDVrS+WK6/rCrJvcKfkzGU8fo17CWuEVZSMzD8uVkGgkvPu1w7bHhYxHHtATb5n7hVoxqUogb
e4cqk1BMpN57ZjFIrerai2XtvTWDRausD1GQyQces+XowV+R2pJeO//uGzOgSmamA8qKA6ayCjd/
3CBJuqT5vevh01eEK8QGvNGdOSYkkHmIpLFQBdBOclAN5ooBA+5jb6kfs65/pduIjILprm3rwyKx
GUPzecNhOIW1D1+tnio3mqcUTAGLx71vodSqZ7TZ9pQ+KNP+bBwQBvk2McRsMGDU5Ukoy8TGoqHl
h7Z0nf2AbXhvVUvcb0xJX18gLfbnriFcax19a5fr3V2BxOKoP085e7aVCPk1EW+i9+eQHJGGiRmj
Ky8fh30tEKgze2oPA5hXun7QjRa/Ilm+KwGSPvIARlQBdq7I1mwzpObYeUEwfSTpfVmQkdl63iem
soOR3612sP6oC8m0PwEq36dLNI8W20aX7M5Vb7SwsbHn5SvLpyaICvTIZ300j9OwWKfvpxpz2vCg
nD9NsbqPiePuhv6gBbj+ic4qEGXBGvSVQC016S4eQ/2Pb7ZMFA0UgRbT9H1Jhb3z9Y1a4q1HTuL1
4I7ej9olKrxN/sxTDZpu0ywsWA5YgFH/fJdbtueiGWEbHs6SOfxcvmRrRWOmqHnYfEWONf9Ni1qd
cuJp9poGTL0cp9ggxeu2aqSGGcoNoYjiI9WdaO2Ght+8l5QmXIH8pkU/f6NDGoVNeLZbGUIYoN2a
5xpdnEFsCpVo5jdEXQzKJdbY0+JJCuZlm9hlWwZVfU2b1OvvGDkf+6a2bkykcEDZHJ0Vw47Iy2II
VtW96ovDUq82y3l+p06S5pdntjy7i7yJheq8S+0qynHHM8MjKi1dkavnMJwWt/OvsnfvVj+twwKv
085kUDUklPYaX/0B304yMB/wkepEY09QgL/NHFv0rsBpOK6zjcxPMQbfB7hibFZeBz9zvOjGWJ/I
VhNeKkCpUDnQlMndNP30NQ4yLhqnra1zkeioCDtEF8nKsCrzgcRaWo4Jsds2D0dVkBZSlu2jXJms
N61eXM0eGE/uZi+FbrLWKAiZxNCuR/3WNue2QOyPiX1HZPdwVqT8FeI9cYviljSlE/pV54BYrY3Q
2LafovYFpuoebL/pnb3tNREl8bqDoHXVGQndnMa4BDrznB6dREdxvwSKUXC9SGTNLqE5gJeWliMX
PIuMKYZRoiwaHCqz476EeFO4lkXU3fg3WXKWOSYq0MQI9m2NPtpo4L2Tsv75bVrNNXjvhn+hQKEC
MvzyYB+aBd5wu4yU4DXSNrEk5Ia/dJlPR7rAYMwcd7n5C0h5wuh7S3h3nNAkBelca5lfPiF6JNiw
J1Lu+xUwKwQaLabqsum9m16Bne5AM8EsnA5y8b4mv/3xDQTA9gZchnFx6nTZobXWDzRXMsZe7P8/
9s5kt3Ls3NKvcuE5E9zkZgeUa3D6Xn07ISSFgj252TdPXx8jnbBDaWfUBe6kgPIggHQ0OjriIf/9
r7W+xa2ruYvw/a57zWEZVU/Bya9uQh/7pBJ05nkDPtbYCM+qt5utSOuzC+dgFap5r5q7V5DGvhlY
POrMMB5IfoN8m8LvHRumbREb38aIlnE/02xCgb1C39jM/5btlzzYe/irAL+6ZVdySrd61oGxcexQ
wtkByAcn7fwDE+7SnqlU1Jz3mAfHYEGJ7Fs1SWs/6OhlrWfssmSMbppO3FQ9uK6hKroV7sN2WUw0
nmaOxREP707OLp4f5wBaVoYagMZKO8X+Cefh2shM/6BMRW5IA59Sz7/0bSLWTcbea7KfOvpe1ziO
2SDnHstPCXpP15riHGR2flYtTZDC4elujOOG9eqmgqDNWDFyYEbU9YLSOQ2lfJG5Sk8FxX3crhwE
JXXxtXSDeNvtnN411tDHs7U/UgKfEwii3VPEC33sxBHkTjULopadsljv5dkoOfVhY8VppMipY5A8
qDGuruLhRo5mQGOxRZO70REBIQrDS6GoswZDpsFHrdwsx5lGrVbHdnQc84ssN2XaWQdUD+5RSLgb
XuSPV5qe7HgzCRs4K3ierWpAbXgiosXKz3Z1D5GcZSaSh7A2TQBmyjQJZVmIX8o1tFfHgfIyGbVc
NqMO5k5XRNXZ5kQ2w1rWcW71i3Rv9e6HPbVsvTFCsCeRyBc0N2rV25SFcK774gIxvD1WRdisuwFR
qJ4forak8zTMa2TWxHkyekIwdno1JUI+5LjfwJGO07XBwpXqnqneqQ76sd1KYi3c5RnXt3mv2o3l
NdHSazlaTSoZ6PRr61spsoPODbVieqhiq9v7w/RiGJqz0VzUmrUhqC02TRxyxDdZu3cQw9j17VOP
zhVz6okaZb3YlJY4JWG1yyJzuCMviVm8nwxCdKjSUYUjJGVbZHAu2DOrV89wU7ZErdv5rpNmVbtp
2vplcLFMDzogFAZHYvMDi/nULDaoE94V0ZnbqQjDnWe5b4E3sG2L2vCoa8G1FaniEFbmFXc4UHTY
2kfc6EVxKnl2LaUJzpuWNoGxO3UOCpu1VsvvYyW726kztlVb5QdLN1i5zr94yCiwhY4GW7BWchVJ
b3CWMR8ocCbFfrJw/jhG6eKLcvX7+uhY8Y3LHunOKzFSuMz0+86mDbWwxJaOTIKQBhgx6Vj92hyd
uVZzq40kjT0RhOcRaDrBaanuJqF9d+1mp2YBwXH1ft8iLgHAnavXXSsHp4dBCQjMsrPwB3tRfh4D
CjM6DtZwg0p4y8rRbpEsF5C46Du0kStqOzevkkRVa9sPBhwdDTlHPoS4ToylKN187c7CDfKbfUJn
ppSv66ttnIh679iudl0nII17k2RLVIby4vSIoWL2xLst+RfJ+mHXdxKro1GrjVM01jnsa86udr3v
WFR8QoI72F7cfrLsP8K2Kt+x09INUOzctE4+x3p6ROTBwZNwvlc9ZohgLtBqIBMfGxFo3GPsgbcz
3ffsxMxYM14piwwYFjgHVNN45foDrueqAF4IbetAhMTMpQBtzs4AOoZc9SmOgEr38ZIr42ka0Bkr
oFcX3Hc2TyzMe8NYPE0Nz6EpDextkdjruo6dWyforWsSQtex3QX3hsB+yDkkv2hjdQrHqj3l5UQS
cuj3tu3ildVpUdaiYudVFOuKbKASDJcPaBM85mbtvqeIkjszpfWbo2rKqYiDLWd2E7RD4T503MVk
bKfb+RwbD1F6FClIlL7C61oL1qOOhyk2GQkjjX25zJKh4HhPoiaOiWbi3Hvxjamngfe6C0dsHEHz
HRNmA7REnrx2dC6mNb8FBurYxPp0lfulQWbEXaDXrEbhwm50bG1pFLD3fCTjTYD0UrT29MrQxLE1
jR8Kj0BOOaTcdToSHHDxHERSf1cXoX7qJU7UwqEcSPtR7lxgwdTGJDx6dfw4SOqbLOJfJzfloM1a
tiNC+kDhNCJ5P5x6poQr4RQnTMTVqfPyLe5jelhIi5xg/dC+HPCQDzyrOLIjLda1FzivhsBEpKbm
VR8/5TA5DD5Btx4C16MOO8BhpNAvcMiawKPtOn6mhLJYFdVNUsXNZfAnc4MHOF9LgVCeNFV+26T6
xaJAGNa0Vq5kG3UcOilmr4K6gtOOdlmYGTaFkQ5TJvVt3HXlY0iSZhFsjDxvroRft6iEJLIKygKO
2fyL6LgRssAJtqNhPiahfk5HzYOImfRP+CdO0AFBRTiz3uRSC0PGdVroRRmf3GXo+P29kySbShj9
XllTgTXan5a8ka99APAw0Mh69J2tDj0fRky58ti11b4r3H7lDQ13n15iTKaL1eCSXw1j323lhSgD
9scqbxYt7/s2UcmD4UzxljKPhc38el2Yen7Qa/OJWgL7AD4Vg5VC3t6qhCJpIZ2nFHfbwe9Kzndj
XO+sIf+cIq9karH9bW2m46HT3OEQDWZ9sB5C2//MLY42yrSCbSQTd6ux3V70/aOy3ZZ8AJ9QmU0I
8s4z8p48wlSxENIZiVmL1BHfV5+k7/QgeWvWdsmvWG1/YkiQo4EiZkjIc3SZfeXU8tlvZGdP2t6t
07lFzG5w7ek8iED8kMNEknbiIL+tp7s661PaLOSxMDg1/HXQ79+FFXGhCSYn23Sl8RXJYBS5ruM1
J4wym7EkfppD5RlzBAoxLqPej8TvyDYry1gC1jq+iGQSJ98EP2po4UfQtNa5L1vkstBbO5a+Ckv/
ghqm7tHWedhKs9vXeuBex72kqddFiGkBxq+KDmnzr78X8Se8BGRnqq7YgQowTZDnfo6XwhcuNYoX
wkPnyYjRL8ayw3u4jPqG2SQlIGfbxdMQtClOWimePfrgUQGg4zGbqeEU9Enxi4S9+DeJRqiLJIpN
oFcWbYg/v6ai84HeaF1IExKiZKyuEZS4BMEExd9b9zpypvEUqtWQt9M5UM1rR9PSVh/yYMVxExhO
rMVQX1PtF1lL8W8uP8s0pMlD3OXm9DX5H5a1wSfICQ+WeEx7EhPlYB21IB0vLcPtTon64DQosGC1
qdkppPfcDr8CJPy7n5cUOmM774/7p4piBarIAVwWHUL/qvIxqQa9duCxyzQ5jR2rb6aFDEvppAYe
NvarGOxx4cy4BKCv4G+jKf4VWeJPAXAuIYguFu8NgSGsfz//uKQaw2GCDHLIIjvd8WicqGwJ/UPa
ZB/uwAQx6g7O+7C6bvsm2pP9NwHYZw0jKSakv76ezfmL/ZyGFbpJIx34csNmTfLlxUSmnqAvkqbw
i47e+do9tjlF4/lEh0MTtM/Yl0BHzQKaK22kkSivbupC10FwiYZCs/hgBRSMejzdaDK5LlUY3NVy
oCbZwRUF+KC/w+1DYfUAPG0wjX1E0HQ7pAVV9nGwT/DaRA7vOJucTVUybTtVQJU3HTLg/vJV7HDM
r3gokZtpy3PM+e+v34AvHaLE8SF5A44nRa1bsD6sL11QYzOrHGaPnYmNVSybfG+zyOQuZciFn1ub
Lk+2g9tfi36K9646lw5FE07H0U28//VL+VJp+OOlUG7lAhQ3KeDk9vLzhQHjkfVHO8YHGeXmS2El
m3CG5U2R6z/CEks00HzALUx7IotLimAqJp2AasyuxdGbFWgkby2sfEKNqp9CjaNcn2Mo9UlPJjaU
QZ6Ta4AG2cWg9uavX7v8N9cRiyjLc0wDFpj3FXFhQHJDzFDJgYpZknru0ZEQxjr0oLWh02k+O1M4
cmy6YCyZK+O7xpJQCWzD2vC8jbZTJs2N1EgCgpHaC1U+WkmT3XH24zZmoWAPiXYKhyq5atazKKOP
w7izdPSeBnjOVuVsl7CZ0AqxKdqwfywj1iB5il3q5Bci3RQsSVa1RzCCM5GDrJ48a90NN8HiozOO
2siwI0YI19081daIP9dtm3z76zfJ+PomeYZh6TPBWQg5c3i+XGuUsnvIg7h5ixCEJMPmg55PH9ng
QgEMk3aD6zfYiJmIPBXpexNLeqASweePvcai6aYjbS2KhXhgbow+cpaC7a4egZUPdZ29MQe1CQ53
7EE+yzK5kbNS7JA8rROyjUVRaL+I8P8JVzp/Q/ywmeV0yf++Pg1RyatU+j5Z+sg01o3SHyKDo13A
7HjV1WfKZJJ9PRRojUrz9mAF4zJgfoRd/4ubqv0VyT+/khmdRgsEOh0K78+fHaxQlckzKDhUsbfB
OEFzmZF/2MaIr0nDhZXGBmUl/ieaq9qYJWe1qeedacNJ7TO18fN+1/XPih/Oji3b0k/GDZ755Fq2
ATXJSD7Lxu6e2JRzk9TJZLuR0Nj4KKJ0lK7eaGPsHwljkwdLpLjFrA5y3CmqZdGNN6KL863J0MVM
W3oXz9PcS2z0HMlgWC5tpTFtquHFneVV0zQRNOyHNEvvqrzrV+ZsMY7Sc0OVZe9b2jK3R4x+Fba/
mqEUXsxnEJmYvxOSvOVkfk/nrX6TszUlHe/i4b9pc/jW0dj9AvjyJxb9/J5beLfB74KTMr7erzJZ
+WxPBszp+pxi746JcBIwfyRzkrTVCaU+WB5Fd1roXHIQ8atoCAFmlEa+gQJ1CDTlkJrx32FtsrvL
3eL3+fd/usNx+1lc3rLP+n/N//BHocYqCsLmRxfIP//rHH1UGDe+N1//1E9/qf7fP347+CxWb83b
T/+xzpuoGW/az2q8/ayxQvxRNjL/yf/b3/yvzx//yv2oPv/+t7dvWZSvsMpX0UfDkPH77+2//f1v
Lg9zTzd5RnEHBJAsdIhD/7mG5fptLnn89la95f91+xl8Qmb45b/2R9Oj+5urc8igmRGV2p6RYv8o
ZdHd30xOmDbQE24R1lzX8o9SFs35jZ0QhDYecrrhuvrMaKmLtgn//jd+j24Xj0FWhyFEh+R/q5SF
b/XLeGObtIZYwnAAgfC1vsJ2XK02UDRsscummOR8v9KmaI8laYVZet+68ZxjQV2hTqGTcDq7pWwf
jdxbFml/ETpKvfJWpo2ePb37mKJjVT0M04D7Z1p5pMwrSqL7iVjZ2DxI48EAAFdPrC39hRpCYjbd
XYKFRLED9sqH0iLFYJ2GLr42eAaP2iIK74QUT7Otq2K9iw2Fnj1aFvBw69M96xtOOkw+NcoR5Ya9
aaxs2txCG0gwCxVHiKfICZadI+Cl2Rzs632vpadau3XLz6A9F+K56UmaNOTbgu8yqiEuEdVKvP2k
2qOnYElmLBEL69s051M0N925vo+UgLnPDuDRNYtGE9s8zh4wqPJ0UsuBgGI0PHShg0Pdjp540G1K
PUckAza5Sc0JoQlKREUrYNd3D7GtgSweDA+F135HfUNBZTMigsfIKvKVhLJHPqsCPU9sju3/tEhL
67bKeQzGhvOU+CW77A5oO8DleRtA0LdtCC9NclkjAGis6Pt62kTmlTHimkPJbihyc7TZjv6SlNOG
egvM1glAD2051CO1WGzJRuIq+rM2ooqibE7YxMYy5gtW61E8j+x3YgDzJP82obgd2Z047kyHpEGr
ey0AkzjZa85XAshL51Rz4/v5Q1Hp+PzMB2YROrDp8bWtB42lpmFla3Y9L8iWn40P4LWmsCXOn5Tz
bWJ9gztnE3c3rDHR/kl4j9k6SrB8FC/QHF5G6sOJB/B/EAVoluinJ7ABAD7xNIzxyxSP/DywoiWE
ujk7bKKYvsdCX8GRWWbQY5RFJiZGvDfnNXreT+0iCmri2BdI0BtirSvhPo5RQgLZeU2KeIvBZW0Q
spsmsfRgtSaRXLnjW0mbXJvTOI/drh0lW9NpmWJFcbzuY47bKdy/bRBd146/CXL5pmD6kFAEbIAK
aVblN4ALi5gFU0OffCGrAzmLfel2J7MUqxDqREDeswUI4dbuQhqUDgzdPqzsdxEhghd+ewDsQZXz
5J0lSxxVncmlX5CnaAION0EBtdZpiaEjSAzuVRZp975VYlLAFk4J7FVvaqeu1e5iJknflsuhcr7j
J1zqVrrXFZwjGB1WoH2PDErscoDLlkeeZ4zmeRKhVfZXHPfxpT4MTJAd++PQrFYpIdogbm7LQScJ
5L5qjfekIvs4srPokvu6lhtYMTuS29WCvs1VEDokxPr9NPtK3DJZ2DXug2RaO8icTQb7RV6saXoA
TruEtErJIaGB1EFJt9zsXlkVIkZzNsWDHOPXhvfNs4GHKHnIY1rW0jeTboy0wi1ZGueqbLe1IM3L
EhWsI6ZZKC+aohLEiaFUzkaq4Xkea4LAwYdtwzF+5I9g2aJtSITixhLacxeKLTDwfRf5C2FiYK2f
k0wesxiEoHA/C9eI2ePdd5hEl108vZAeJOYHryWb0KVrsBf46yJIWunw6lrxGb7Kyu+QTKULAAmL
FqCZg2U9W8FMrtB91MVQOyDyLWllhd0yQ7TLbdqQTNe114E7Kok/ouB3LtGRuRg1iki2OCSNMYBM
3+lbRIbRsRygAhXWPir7pYXTyh/ePV7JD85Pm0hKiurrysSFURoPLdaFePyGyu7vWmGuIJb0VbhK
7eQJjN0h1izJ7bjf6xkwH05VfsyKDGFND2p2OuE6jp50kS9r41KzoEqA0tk1rirf3GlRezQGjbso
dzStR2qL7euyDM8ZKX9TtTdWSE+L3XKFRYdKi79ZTbzXzfwIP2+XGWLcElFZ1Ap0U1d/q1IwI1q5
7KrbucqiceJThG/Iy6DBOgXfdnQMuCWp21Z+aH48L+zJEpEhN59le99PYtfBYEodf9kM+RnIwEup
fVjl7RA/FVQ3ccLn4roXbKMzWhv99EBDzMpxPkViLQSf7y7XHcpl1b1R4kfR23vLcJBJhi3JgV1X
PzkZ3qaqusO7YrNiPqWteyjr8lxH4ZEP4s3Qc2KmhGusObpVxoVmpSNsI4iT/n3v4isZm22OoyVK
k1evMu5N07oZaVyJ23Ex8XlIRjhuMDgZpe+0oHzLx+6AT+FotE+leUsZFdez4sREOS19ghrIA1Mn
vyAQpMEZsNXgkcEm4rEcP4sRlT3GHA7oB7T8AiFnpGTQ9t/QWEgvUC5Yg8sZnH2RPA++vsi8t9Cz
tgO0YMxxDPFvOEVoN8kWnvbaI0T3xUfv4bMQr1ZnrscQbVfwqYT1CNJrqZNIkaq7HfghAHNeoSC8
Jr13rAbczc5tJapVRmxCNc3OJBsUuDeTfw4sbaFQIHNfnEetvcXWT3Bc38LZQJT/npvt8+hvs4Z+
+iBZ66CzcufsJ9He5GPRx2Cmxm+K0ovBurcd/JayJXYwTnw2HhEm1kZhLnjKcAcaDqKPTwPoJg+h
f+EazasgP+ym/Uqv7KuuQjlqXquZXgpBxTEPHAbIKJS7xvSXqkku2pxExU/SIRhlo7ZiCXqntzkX
xuFHTLC71vQIcqu968ps3wACn9Ke9Pdb0mAIITTb+TpNA+7Z7TJCNimlJ+AMi4IwdLazRbzWqlsj
iQ9DWF3x9q+0rtpYPpdTlX92PonJWTQYdhV/2gNe3sJ1x9S+lh0gTRUAJ3DvRQJBR2ZHzKv7piv2
+O6wT7ZXdZcdR09b1joB9rE9RhaiN4vjTn93REdInsBUme/YOmwjKq+dDEtXYj82o7cedKxXpmie
AsMle9meQHOTYyVPVIN2T/P9wFRVkAZpIAbC78aB1/IALPKl0wfHsTmjLq4bbn8J9igHZFuGuTbA
YG1CsSR1uokCe2/PcRA8FZGRfkZd+TBB3Ml9EEGCzT3bOLwwewMIlDtRn6nbZNXd6w4j3GQW+3yk
9Cl6jsxkm0M2dQJ5Lbphrzca5JZgG3r1hy2ooeGjHA5qxZJoG5fNKoGE3Ew1rZzlmtIgoDCYwwvu
ea5/DPh4VL0FnoRHodgVenCKpxvse5fGekJXWXp5/QA7UmmUfLG48ufPexZvEuyWxmDtqnlJBVl9
VNE9Uw9FteSQE4wsr3rVg4ZrTzp7lwYCZoQd1AyNNxEbq16vNpjpOBBHhyJtdtwuT8LQ1zi9l0nV
zA5mkmPlXW/cw/kghSNZv+vzFNk2CvoWktOktyD6MUxHFEkUaEM/Dkr/00fMpyiJ1Oe36O3/kdOj
EGhtAA8dw7RtfUYz/ufT490n58bgPxwc//wP/XFwtH/jgAfmHsjyfEblS/xxcLQ4AuJHcKT9R8/n
HwdHfoc2T3bnpgXrGEmLY+0fB0f7N54LLjWFrkc5Hotc479T5+k4HKD/ZTFuA14nqCyYpTncckL9
uqsLseiVhu9hmJdBCCnBnrBFONGtrsUDFdxegDZgb62kvWqd7Apb0y4amfwpdDhpWrgHi8iNxcKH
hrKAhTy413XaB/queCoiUvakU/BhAOlMsnMK4J2lXb4I/OxmcHgW9CZO3El8gpjA2FTeNJnYaQKW
V2o551lKW3SqenMjB7d7fizTglZfJ6KRaCSl1N2PuTq2A11McU8Xu4Hb1Z9RBHE8HPjG32WkP4Vm
d8/B7r2yk0MyuEdRZTemxL+lYHDiJtz6pdgMqX1nWqjabUslGjhrFxnRNWeDIaGAgPvCKOVB1NbF
Skpa7+urxLYhKCX9fWI1V70zlHfSY/qsMufea9RL7KbdElffVtjabAbFf0SG5kfICxrnwijSizaB
YIYPT/f4TZy7ZGso6rXzTxsJfg+gjAbDPOfQq0dvdg4WIp3Euu6AVcRC7ek+eARSAPYpvEZheSfz
AyahBwNkjWu4msThzTXq9p3TxLvMCmjftJMtloq7TgdB5dlHvcLNRg5QPw+WtM5t0ZFM1KmQjNhg
PdsV9M1sokQZGM1DX+IbkDnTfMg2YyEHbJawTstNnUE20CL7HNEg0GHSxFVxDrQKz6XJrFbUm2ru
jqpGvNijF+JfbXCPZpQwr8IqYIhyM2PXyp4DuyiSlUsYFAUIT3XiQM9mwYYXzVKfAlsH2ozHDIdx
gAoUcW0q/TUwyqZeKL24bRL30a3odckKeXYD3PZaaq7pLm3hC8ewIbvoZEIA3+EVeygT/9CHxUca
FLepcp566dr4XdInDWsC6aToOWjKd9n42bos6luVxadGlUAe9Y4izQiDpm8QIvK6yl3zwDt5YgBy
pvQ7QnHHmVDps/7Pu+LiJeCbPXkXUSbJgNe+22V7IYZ94NByyJ2C1nDZm/zIChsXO9c6Lo5vZttj
aClxbOge8N7KcD5Tne5t7D49fUjNPvIR3HMXlkiALb7OT1Xdyl0SZq/RID/ZV7CNxqUOO2LpGRXT
5BwApVCD0kkCEUYTngwtk8CO6gdNWDeo/g/tPIWxVSZOPTqsdIK8xdpu7EeqzKLB4eIpzYeww39b
dFqzbKQeLAmH875m/tERfbdnQQFtV8t3+Yg6HCDJBkH8grxAZ4sa3ihAYksfkNCdyMSCu26Nhd+2
m4RMklnmj2bQqT1Bqe/FYOWrxHfizWA3Fwd/Pm6UGeEngBP7tPaAC0z7Y+ZzEA6EtSYUieSjrxPR
3IeKtznu7HARUY0ZlQNZRYfqYVSVgz4UHG/i3aThmlVmeWdJRU4w8pultNlpSLIIFlVAnGVp7bEV
vkAGS8/tLzCJL9j8w0UinZ4fv/c81CvF67Kbd7Q9t9SXvGVF1mDIZy98cIeQhA17quDWj4yVNX5U
BPApRi87Z+N5r7pCLeSyFSWUsw57F4NqPxfMjHDrESfdm5gKQHYmYoTDUtDExcm6Lx/rnMGiPJrt
ERHJ0y5T+zJmb2Nzo5S6SlgDUMOzBj+8lPgKBtoeA4AVbbxURb1sSANKQtduyOwPuSBv7mpaSgBc
0DMa+1yL+NVCrEAP6FUIMpF4yYIrK/30YGknirTLACI7RVi7gZBNC8HZjmNSU9cROAGFHwqM4crS
gb9mVx5zlnhpB07F2ioAPKnyMwuVNXzepdV/C+QhyAEIiSsfDQHYyqKn5KNqzAPbhkUnrzVmWtKF
xD6njdYefEFD04aoLz51+FOkYLSUw0tH9bR3K+ifwKhGrxZpkHCuvqQ9fmpKlhicv2u48PoxhK9P
9XkYcpKR+HdL7F2ckoZrkb9oqqaOaO71vM7avcNf0rSzIzdpWq0Ro4FbqJ1JKbQCB6XRpsijEApJ
wa6FGpFFSYWUrm6D9sGVd9bI4dsjLjlcIqmgLNknnT2L1xxdLb6Z+Aw1nXbVWdW2Mca1K5OrjqRR
oL3ZVIayODy1dFNzb230C5DELPzeElvX7vzkAxTPomh6bj+zPPKUjU9ZQ6w9yBaUdPLAOQdxxw3u
WLY5vXPcOgkXN3QWm3DKch0PfH1l0BXsIRAp93VMHwIuXp7X4XTlk+jVoLzg+cqshE/ajo/ZQiNp
hisc3B7Q4m+qpHA4xRyKX8+qm50Y30Px0WTV1sq1p5RFcCFJZqlJ3mLlgtffb0hE3rrxo228e+7w
nqX+q8Pusq2DixBwdYJQYIpsvDfVRi+TJQ9YdxD+LcCKRY2pnwZkAo/1AqrC50hMvnW/4ZW7m6S7
5m29GeStdG4peln4esjM/RhmDTuo4pDV0xZSD2l851g57Vnkwz6XOW1IkVp3mX2VgFPuXH035eV9
mfJ0N6PwxpItHcqGtm/JRRO2HpcdEu3LCC8Ul6NaN5ZYlUNDb1NYk+RKK+4EWD+NzLnOh/JeG5Jk
2/HEZfSBk4fbmo+cB3cEjRZ6CyY2BwRX4AXPWtDwnpnRtd/gku6T+FN3tXez5MPU8FUdyqdUSA8j
kbVbIUaHyBHHPOz4NylYUsyOLxgkyHawkGPSDBcQ2KYlCewlB+uVVdPe5RNEzQeWpHVMPCPgxkCj
WbDF0I//TkpznZvJd9eno0zl2M5y50q1IZGROBs4ZYyXMe/0VdeHWOCqFl9+rp5TKIZBTS+F41pX
eQWHEq8X1xdXwryneit6do62/gkEBPqVRfxNwYNYOfw3JzQ+sbnVnwSZhD2o/PBIvVC0gsXNjh/6
1cIuRwBblqJaOseg6mfqrEJO+rTcb2KWQfEc4K3LIF2PVvRpFzWZVgTiyARNDqktpdGWqHoY1VfB
FF0rqdbk5w5SYJUrQ63ZyyQ9dZQYVw4QyXRkzeG0Wr92ddy8bKaulV6qXaXg0OaBz/hTux+ZpYpl
hzS9pPwwBY6eU3uLt3qNlkvMwQGLQBSGTJN1Gok8LmSWPMBYrZb9ADUGCLpGZIVdRCmgpGbCcq6Z
dxMsC4XLl5RrLe5mBrdF4D1zbKrXWrUK03FcRdQ6LMKQPITIRnqVnfq2loB6yX9XBty6SiPgGhjJ
k0hc/IgQxBaaKO4LrXIWll3dBCXb6a5sbiFzcSSlqhTYhcv8zFl8kfJOcnsaZuwGOg+tE8nzmgxM
BkwNJG0W4JnUaALfDFNwl3b5O1zv63awn4dsfNAL4wP9W0MrdiBFjf1j1dQPnhl8dlX5MZFj1Hs6
X2geP1oDX8Ma1SaZxmPZQYNq/PjSx3CWYCDceY4NSbabLnWfP/uJBj3Eafe+URLdkf5VPJa0ODkm
WPCBHZNu9mfV+MeBLNqiwFvHT3p8p4oA57E3/NIeM5tO/mkQms9BCHKu1IVNay1S/xfDWysTn2o7
K90FE3DWgVGM6wwszjydObPUUGjdYRwrtawY30h7IQD3l5GxLmixu8O5v7WKCC9ecdEYAIcw3VgM
hLnA9RvSFtgwKob44dd47Si9ttkhpiCnFor7wcLKipORlrfWPHWGjJ8Qop9jnSA46aInXq5NaMZ5
srz0lrgVcr8Ga7R86MqQ1aEtnmwTM6EZb6FDnjQ9y7kumX2DjFg5eiGLIAnUnvlYdf5jycBcDB4z
iGSIrpR5HcWjDS0Fh65t1iRrXLYdrG7SVH36cIxAv+Yrl6rhBsgxTWlReKCn7rmtjAMprGfVTQGM
rRpOHJTGlT/Pa1rsUDLFCFcPAs/dPNW5jHfM+2ovGfgSYmEaA2BgluBvR1BjUZjTlhQpuTGN9k3P
AtDiQ/DCthZfDEMlobycvYh16Li0d7kq+1U9z6FB5DTLYJ5NST5flzO90A5a4GSSo2mNXDJPtHx4
SFz+vmt0zqzsXx3GXwN7xAJOCLzG5NvgmrSxz7OyO0/NE4onzu9y20T9OWSwdvv4Ne8zudMYuf0s
vqAgzmpW3zNtMJpjta23JdM6sOZ2PUiezf+ybLj+/Ur8L4jc10WUN/Xf/8aR/0/Xpyfmy5S1M01D
Xzw1Md2O5MfaZIePeWO7xe1kosW18eNff5kv5Vm/fw64nqREUnY8x/lilEvAxpXlOCYAf0jbcJe9
LWQSrTBX2mx/meJwW/gc1YiKFlivFzFU3e1fvwZk8a/fqqmb7CWEbUJU+uqxyoJwtHCpwyoq66Vr
MW/LMz0+K6HErz72PzuVfny3P32p+aX8S4ua0mpbIwqc7JqqnwcK4tIFGS1u1s6TBz+a+OhZK18a
dWuK69QAigGGMmV3bgFH6oKrMEx/4Tb5WheCfxhbg+54WBuEZHH08yvKMJKaRZ0kuz55qsez1g2n
lJyF2noMv6Ld/3ir//9eD9upgdsaZDpmTz4r/3mvd89W7/fV3t1nikcl/+IJwZ7x5d/652rPIXlM
6ZeBpfKn1Z79G9ZGfAksaTG+zibCP1Z79m+kF7nFe7hCPF0yN/202sPEbnmuTe7IEbOR+A/zzD9u
EPhu/mO3teH8+VIycCDqNiB/HWqyPa/+/uXiBrppgOct50RLfy9Ld1NZ1BHluWHdOcrcicDcZiRd
BeSqMKKelS1zbqidJS5VwrGEyWHTRtaCWyC3f3FMzDXo7XsDMT+BKoY+B0wi8086InORJC9I6AOr
FZXyN8S5lsVnAOiPuN0GhgQW7IfGfyPex8SXr3U9hVykLRWPwankKPvdC157V6MiJVxTlMlki8OC
F8GqTmbaAkvbRlAx5Epi08OHan/kqhaxaJYeK/uABoPg/5B3nj2O23m2/kRsMIe3JEVJVCqpcr0h
KjVzzvz0+9A7fT2213cxwFxgFxcDGAO7u1otif9wfuc8p0Pab46q8VR33pw854lEqLze5lyrmqUH
vTc4Bccfg0wPDBqnAy0zDIWXB9keWcQdZn4jjnoz2uQmG0ccexE9HhmO0jiOnISJqMCkwNJAg4+8
EsuyZ+E56AUUTHU/ibBAzC9TfobA7tYJhv/kg/GXY6wiKGN9yPpMALmAcxmTSL6MpJt7YAzhFEGO
Ic9f1ltc9sRvsJLCbvMqDOVxbD223NqTJHJhwcHRL6dL03YvjfIxzfM2pvxTouWU0rxN0V/zkL9q
DqiMWGmlrUErezbE7ZQQBqVBpi4oPwGDMoVng+KvIsJKMjY3LKOwBvCti012LIK7FuDLgMu+1h9n
8auqaj+Ida628CJXgU6KpfdoBH4wt9wW9JrlcvIFkNUKEUQDjjZf+72IrQC+epzA1E+fhel5yV9j
LtW7IXqXkUB6Ns+p8lM1Ic23RotSxjV3VnCZugtnRnCN+2Sm5YJbwjzcGuV5UjvQdA/W8hQmmyit
LwZ3rj4Hw520zsz7K44NPqNzQ+uRnWrpdk5QTzO+vhqUqEG0njVycdlAe1XylGelD298M8SvWZB7
3NQ9VYfallaSK1fKbWnTh579zowzUpd236KXlvK3QGrVyGS3qd8rtYRJeC9RHDN1ltMr8tYUmfMU
y16M3nPj5yB2XhMkzyF4F470+lFVP+QlWh8Wz4T0E9YWGgdkYXVfTsNnSmOCNYs26YeDOmvnleKq
c4VUFCCS7VlHdcx5n3IzsRVq8cjR2yIpWJnoH53Xe6B+91p0LbTgJkq1py5oCOu9JmlNvzWNvTip
r0WHgEFPhFtL+VmAh18IiTviYoZp7RmD4LNa/ede9m/YXf6HugkVnN0kd7CkYzD77+ZB7+wWcfj+
p+3irz/iH9uFJP5gWsPmTlZ6PduwGv9jEsR/ITeEHZBJkS5L69Xj13Zh/JA5DWA3J1TES5PWs9Cv
SZDxQwHuIFk6p0LchdR3/ivbhcSa8IdzF38OZy5J5+CBodHESPin/UIYESZn9qYdqg5FNzx7mQL9
2BVnwqMOyjpKlOTL25QIQ+Y0HJTmTVFdkMW7V2TGcNnQkLxpN7OjvwkegEJ3+UKQeo9O9QF2Hb41
f8nYDJzs2PtfEcjXfb+Rr3T+mY/hRzvb6jV+0u4Xy86fWHEVy64/6g8Uob12P/viDS9W983lJmMF
Rj3iafvSRR/enUwbpPYgw8B47amk2TN4qJg4rKkzP+n8NbePtbBMbBl0rSPpezRYyDz8vw2jmUl6
Nt95ahheo70XKWJofWD6b41eLR2Tz7b6mGS2HFsUrmmlu0uzFyQ7pw8lcmSQKA4zmIcBEjuC5mdw
4q/TvCyTZ7aPHTKIxMoc7NQNXQucFXWHbCwco2/JelPijYSMP+3yq7YaiD41zHnTnT6disbv39or
VyrxHbpOuYMiUVCgGG9beT+wTMIhcJcH/gdTYyvs5FuDHKZ4vP2tmwlbUTnh/8PNlDjKBpjK08KO
OB7rW7zTZZiVnti+VwWJW1bJnY63ewbJEQO/LjbBIXlsvPQCefJNfWMFCj5C/IKb+NxMDqEMHE1s
asFLdm0PoAIKBzWeurNDeFDfo89F9PjrD+d+Ux3XIcCZ8m1GRE3jRlBTXqCz4inDwi8cXNUR7HAX
wi9xx5sFlYwNbx8Uz8IhfM5ePITCnbD7aqnS+VlTTrGZ7hpCz3v8MkL9UDSntHjWC4LXNp5Wu39T
XvhINk1ly3d0T3lF7kyH9iltvXzad5ded77TbftOAlO4Nw780ie872/ZF+HQPW2HNtnPY/bV7N/S
J2rNHuXN5dJfzXccRwfDE99b2zi0Z23XOgaRY9u4Te/jMdxDdHFogdzBz7+YmJ7s+S3YR/em+00d
8q7cTrv0auw+mu4EkdIytxbL9bDAE6PDcsLToB/HcV9uZSyGG3yX5R2AOoy2kruYjob06HW6rT0O
j9mNGWfxvDwbH9iZjsAVX3Eombkb+PGO++3ygPA93MGceSzcfiu/NLvabs/jTVEdCJk7BlTAXIRt
tBNdwW/387H9RvkftzlZ1Q1wyDMoz/SdZ7TdnITPpXGpRIKbC0LX5q7Xuc2d+K4dFAw057J3UZn5
UKdu4yaLS+1WvVoabUrJKY2GKMf8StlYmF7c4EqQCyGdrokNliXdJ4HNY07wP7ofQCjixyCasG0x
Odr6U25wIKIC5NKx80Nka78LfB4Ua18Zv6imM+HYoH5zgIZ0UmhbYujRZndN+NaPJwsYPCXez8su
6shAO1FxZazDgIYJB2lL2I3Rrl1eSBaZ4S7/VqyHEqBf7+bCbtLIObH6bHFmVrkDe4lSWgZg0S5M
bSYfBa2I0G7oITvNoI6cEGZMySkNH50T1cjfHLW2/NL+1G45TfrlZA+okh7EVpAXX9Y5+QC7+fgp
XmBKyxdtI+95D9mUW8c9sZTYF+3wkLmlb3npgd+ZdKdpuOvbb+gFZe3oPsuh39cQp2yqcB6TS7ip
T/V39yA0bonP8Uk5tldS8KiSDp06c3CMnOFiKl7+RHwcRF1MMdVx3IqPtSPt6t5Vxw1rnLxB2MJL
xsKRu91XS9z6AnxN5t+wlB3Vb/ItfNBR7E4rDsDWMFhFu1S8VNmJzzI4IQ47zPKHe4Q9Xrn+JEBd
9IZm0wPyeJKqqwZOzpKpQShfag5Xqt0Cp3wYEmDhHd7ODR7Adps0W5XBWXOLDD+E/EXz3jHEW8Mn
DVq/81rlJJhfregTEbHyraB4EhsIrdje4DQbmC5OCGKOU6LbH7Orea5OmDc9aRMSXgej4PTdFmCY
+pkCDmwmd6oOVPjULbHyo1IBb+HP2HQxA60boxHhJ0AxJEBIVKHFaDk+jRjouoblxJfDxlWDz+hZ
by6tcUSwyxWivaZTt5K/YNReotdKOJTMcXX1GRwkFgIcdVY72XJQ+bHB2o7uXT7GzT5izC3b1TkD
UbtshnTfUAXHnFrlTTaS56J6KqMbhCFXQv8IfrYI+HDshPnYBQ8iw7ExO8+KF8oXMzkkpjcIR1W4
TikWZQrAmj2LOTOeRXjWulswgnEFREP3FTQ2a0m9nmlfv3jB4jXiJtkhG9eEfq7L7CrnahccgTP0
6h0adoTM5nCbM+MjtRYMebSnjOhg6PhMHc/VWXqqZTf4xIXJXwyqvKM5jS351YGZ3Ulw1LvyaNP4
pr/wD/llvaGhVPt0V6bUytjyk/Bi3Mrv2EdpG8fN4Ksv83I/q8ezPGxFzQ/7TZs4VHkEjC9GfOrU
ToI53yqvdXeXFx6urxYbFJ+1cO2Qxu36GFxml71xF95l5ybyu8fkCA42Omr6RgCsBmOQQ6+nWp78
3J2ld6B1KP7PI1PN0/CiWzCyOCHg9YutnTVQbLvJWWc9ZUKAstGws135qhpbGmIxNlRbsfMjEl+F
2zkNvRW2/sF7k9BVQ5XhdF69pC5jBCe9DwBmHAzBzp9NUOL2tC2PxXm49fv82F/m+8JnUpi7SIeP
ol1fKueeD8m+KuzzHgwdSeeDesEx1tGyQLGRgK3zDf4Y7rKi4JvniB6oRPWF3CHLZG8Xl+KLzjR9
3/ksTRsRAJfgmO+sG9ex5jbm1OfAh/GM1QPHHgc8nsx+dPR91jrSkd6IAzVDu2KjgMm3w5NxHhys
eBtjW/ndababbf+BuE8tTOpxA8x2xYmK0DegOoIb+dQBn9p9Yyc707OezBttNIfKH7YmfoZDZDhO
86Y505ZnEHSOna+gViajbuvPHIaYtLIcLxs5BpwVn5SaFDl1iLAr1VfYXRQ3dSGosbcYTpfQv+XC
Ne853pTDy9xeq/puHMASpptBfAvyt0HZisaF1o9QvuFVtle2UA/5F5jKxYBKzUkg5cnZgciWamR+
tgK3NwnH7YTGlj2995Wfip+cLczB/tg7Fcw9g7jEmzqeixwQ4y2dl016Nz0xx5F5H/hktSfl0XpS
j+/NmW/9BpSlE9ggHNaW6JcJRRt1+TlrHwFl1FQn4UaK9ou1suNOcXHtjTdJO4+Vq/VuEft6sBzq
0cNbhqv1IVYf4UM200Nr7sOJqbLX8/7B9NqmhIsZkD02frinakBFnxjWUXjChBrj9nZc9pJBr8el
yf0ODA7+EwwRPAPLE5T4Ge9I7LV8WtpdornGXrujsmLXnOh9LDiadjd67pT6OsR2dJccxW3ILAou
eO6+QU7Fu5gch8xrMZ0SyvFr4xCW95EFxNwJ8CuNeHZpLsGifyswmKcXqzyuHi5CKluOldDwWAav
9YXOidJhQi3yyVvtjUr09GEOt2WwtdRrqftJepiJxwRgWT7a8hvGBfDmBMKh7Ijp69LcySvtkALn
R4yV/7543f/QWyyq4xpUQ/H7lQX7e/WTTNzXd5j9X5yNf/lhv8uffPcILmOdXC+tEAl+dzZK6I2W
Lv4fYfTXfRb5ExKYYmE1NERutSuq4/f7rCgZKmE4PI+6AlJM/5fus38kIvwm7XODR2g1LFWhBOdP
0j6Zqzy38ODviObkICzbCFSOcBC1EeR3ORmeDix3R4fGORQF2GvhSTDkJxrlHweG4M4kJ4yJ/0lY
/i9mOCTu/3zFRhM2JLRh3jPFJCD9R0m272UzmuUl2TU0Yxok6whz4HpP20OfhxusMZxkahlhzUjB
WFL540iadGry8Nuk7ENQiU6AFxfge5Psi4z9JCn5W212ZKplHruqGt/jgOYA+EuYezQuHeIxot2G
hBmRwP5MIxgFCdo1MOJtaFTcnAaCNCi+oKTOc7ZELqRzTlVJsTiNxp4FgA1/TsBOxQCsoZVakRHa
mmDKfQwwqbto0R3QvM+4637WLUcbHa5KnYIlVxnhdfTJ22o93nohKikwnSkjj9A6u/msLkXga+qM
qFVDUpdKE/A0g9Qx5Dg1cPwHHf6UDG15icvkxdITJt8k6fsFW3wgJGiiTbftg1PbkIjx5X7QN9gn
UqImlOuVtYU/ppgUzgwUY6ZxRx4+JymRWcboFuFYbCxT6OEmhSa6t5lsRA0YHZPRMSxfqcATHTkb
pGOFprkNRUpBI4vhUI9ACr4drnzHVURVRWxg9X8zklJ/IzH8PolGhkF+MsmqMXeAMsAI6I/fEQjL
iRKPRrYThLahuSsTJV+jNc4JC+XBHKxdLg6w+0gsbdqQvAy+vlvQtafOkD+TWk02g9a/CTVO9F4x
16J3iQ/B0HrxkFu0JVAiRU+QoqjxeRa6+BGfTMinCxMwoB7NFk3lsZJpL8tr8WxmzX7SiA2B0ZsX
7S4urFMaU6FUD8CUZoXLgzYfwRZ4APM+k1JsMDO1H6Wp3y1huPb1FFhAZGz41rEbtddKju/kdLwL
tfgyTACFNJVpvnLNTQ2ToMh3RQi+ZKF95hfcJ82Mb8CQXhI5KXHnK5cmw9UoNwqsdYXI3BB34pYu
SA5h2VTsxqKmbKTgkgYtWMLvMJzioVQ8qx+/FrpT3WWWBVuRKv0SLIDpNDiem5BWiQMtkMO+V4nG
mlXyOuaE/yz8zY2+XOoUq5OSzscGG8JmUGlW1TsgzaZiUnRQKB0OvamZt7mQG74sEFkk82FtcD21
/lDU0ZZq95su0N1FByfQzXpMtpm0vGRl8ZOFYidjnZBhC9AiSRVzSGumXefkLlJGDG0gPeEGplJY
03SOUJWvDwgb7ZSom2CkZiICreWAUUR4UqVDXYB2XBhT1ML8ieVjVRBAsw4leV3Ba3Bq2MQWKzoS
4sWpTOGJfAftUxU2o1yovLW6o9D6U66MWFew7eoQdjMiCXZuokOEKxdYGhkjNFHykvTN49AYgzsD
fo00ENVFF3m07Ya45bCdkBBjJQsUc11YkaVWh0paGnYolw8dBFFbXm0sZduUh4KMBkOF2hMtrnv4
XiDikoBbrTDJaoqJV3uMXFYYC1fLDOslzZqUPvKGqptmVCaozmBsxiwyb3NMK46wGnAW5v7etJpy
ZrVteGOjx2U17OiZcUxXC087Y+YBKLyvOg76fUhgkTIIi9Qf5p8ccAv3ZjiPgvDG9OYQJJhLy9Uv
ZK1zitVBpK9eIsLfIj7BSCAc2DxDTYKC2ZrSJjIqJ5+pyzH1aQsAEbtdfEc9waXAYZrrdMwMKXUq
q5PJZHpBK7eOq0JJPZT9jwawnZnJmO5wQwV9QbU89igD+DbKJAImPQhc90NiLAFzO/JjVN3qab8S
JsmQ9LgarZ4HGK5rSEF6BBM9CU/WIL1AguB73JAMojbDngJd36cCDowmxoip0CYzSvo7AvZXIfXP
E3fbOBGOMzVcvUUhbp/L371el9vEmMVTJZvLhBwjSZ+xrkevYCr5OEpknUGC8tvp1anTCeAUMR3J
WVPtooVgKi2iNa3QHVM8IzG8qF8uUcf4xag6xmnBTCSqDN4WQ9dcJa5Y5FXzLoWYZMPjps1uwh/I
weKjtTBzFSLXMquIBPpdOOB3YqsdVbgrHCRJPgLTGjeLgDW0N/RmQ+s5r1aizUpkZd/BFX6bB+Gz
+C3fpyop5nxMllLRP0v98NYX5UdFVMnJG4Lw9XKvhhwfetqibDObv5eMyGSdyIiLwl6LxrMIq4Tb
jPaoi81XJVI+L0x4qqwZWiWJu5kqxBG6njxwP59gEvP1oMCA+l8bewOO57T/2WE9cxcghb6QkGti
TNFSAozUncW1L8zIqryOJ0EwNlrO1aJXC2/Q4p4M5uSblGa60pz6Q2U8NYnOXXhoDir4UXWSb3Ko
H6sE+rOS6icIk1wE8ndN5s7YLXcW3QtyMvHma603WspdpMePQiS9dyY0QQXbujfN0TWXV4jlkn0T
zMDVTJGjECONGHlHbDabE9awkFqgBgCyGOmSV84kjoVMhrCkDctGsqTmAr0BO2Qo0c0C4Qvbj/LR
j+nnqOt8MmLf0bczcd0RHoxmHD1s3SeR9R4XMDNFKJbJM14109dFXdhT0ntSxnC+LjySNmi/9R5A
pJlUdWSbPV4xDI2IAzCaKac7kc6XOHQk2RbrxteUymyanfpNwI16tkxiJ4lan5Elg+FGMO2MI1ff
piiPy0jLXDYe6eH2xbDbLUPrj828ayN5O1iCgSxZa3tRL689TMAiVu6zZBzcMFSFcxRawo4gg+E3
DcTNtSFxYAysyrxWBWk/K5X9IBlPeq79rOpocNKSbT2JlLX+Z74JmjJuo0IIdgaAsQch0EhlLwEw
AJUIHT0jX2rViw9dXOkbg2KE/zyq/htGd3+Ah/wvC3zRlqUQ+RINQ1LBMa25qr+/Gm2K5jv924vR
f/Gj/nExksUfWFQhHMLswn+iMc77NeizfugmfzyEDhEekcGA7dfFSPmBV0MDULbisUikrUC+Xxcj
haCYKmPGMomDceH6V65FAOH+dAXhlamKaiq8DOjfIOv+eLyMYPVWRtPL+6yHD0IJPSlxkdTXULQ7
Lhutr2eAirNQ4nIututeyPCITlCyCpyURCIdZVuzKhiaL5vh66QsD1lOFcakik+DrvlzxyxsQWpL
ZOkzy5dHxYyJIwxZ4g999KoYyye2mgeRe4adEHTkGPk5lR1iCaVAthznwJj7Ejt6qGIpxN5Dgrn5
SEaLcpIYN/qIn3gP3fuhqLR9bVm3NBxcs53XAmnSv3UXWQTn03z1ej+msuTHgbZHDpGwBxhrd2U+
+kaZIKyVonbP3F/hWYuE7WipX7OV4F1Y/0xNIN9eyxhCErFQNwtGSFcqsh4gElmgmdCuOxdF8rOR
1fAMVjmxl7C+mnIx02GZRxtj5XQb2Ordtuv14xxT2hgaLVDQqrmaNNrs1EpK1oqPvSDWeM3zDuZH
lYCYA95LJxWbZZZPx4JWChBO4eTla4Q3TwkWa2V7CBWGaUZf3I9AlvK0JOUrD9emYZIiG4T5B02S
CGzQVSmnUPsjCksDfDwRUQuEL2Y5LRM2UWvvlQAhqWI8ok/CRTOqk6xUWwi1sR33+ARSwQsxGqRq
4E9ycS8S5GFJOxrDDFw7xRiukLOgLlql5V49CBkqkjHQCpn0HVm/atmUpoDFWU+QljuGrcqoq26q
gTIvUCNNwCROWXNOmYYgZnOwUgc6SEo4mgNKIyWVizcfJAu/2BcrkWR6UXVnyLsftP5GxMXBxgom
ahaUE8npoyl5ZQvVIVcPbzFlTudJig5t1140sXzKSKuLZdq5UTgCKu+4vqRNyJBOywu6JYr3LhsZ
C0KW3LapkjPzmSuf8yYCN5wfV1b4TAgvrHXkoTQ/VBKT1lGjEnvaC1kYuXqMr6cNxcMSt190WE/n
irZcWquLEGUsv/aVMB4qjeQgTUUUCoxMMmIc9Pzrcs9iflXBBDoDBLFARfGmO5cu3qbwYPelxygx
jC0tc7w3tGHYxTxTYWNK7NFUAivycOiHAlC19lxNKScKmjAdOqQeQOSZTjXJ1f8b5tT/sv0BBwRM
JiLBEuoU6hFr59/vD3d9M5bNd1L+TSb4rz/rdycIsFc8fqQlNTrdueD/Us6sHxg/2ZzI5PJPk03g
1wZh/MA7gqyHPR0nHxLaH5wgq6VwtYwSK8DsZ/wrO4SmrBbTPwgQf33l/+wbLHj6I6kPzJ1hMZBq
wvE245Obm3nPcoqUo58ElQYRjcyLCD3JsmUyYgakIFH5IktA7iXwg1C4oUkk09ea4ozK9qHVxJdE
slyJKUmbZVelkndJm9w1aXlphYrSceYlVn3I2/G+j+tn4PFAH6s9TTgPmqGeoqh5aq0Vtk+FBK4v
m2KJrdiarxHlakJc4RROPkxlflcIZxSB+CppyoVg8FEvibTMSbypOHSHyM7KYnhyZ+x6IfFrdfay
hPEzjDaxDx+Bf7dbyBR+MQ7HhlFZkFX7Muy9vESqVqPnNG/3kVX7kRTfzQFhiOxdJ1cMTHen41/H
wQVLc5HtXjDuolrfxmFM5w231UU/oUFy6c1B3tSG8KjO/XfZFCwb4VOX45woMNlEV2C8jEw5/Csf
uUxT4HJszeYzEYJPlVa3uAhvEs6UKlkzUwJd2Vp4jePOl5LifZyWkyYvrqEDoklMn2+YA6Kbqj9g
rxVbuGzdl+EXfvrPtg9vSYHbHmucjbrrJO3wqZfBORrTQ79IN00qwYDlV4LXRz0KvBmbxyD1j1pb
31XpXoA1ktHWkifcm6FYWxSZ9zLJkRlYEnylOkuvsSLuyHELKoPmGSYCg9g1npkwq7Oy5sKJFr8p
KKsldGUjfwK/9xiSJOyTgvn+16Q8lEW6y4LsPdYBqEinLAm9Dt8N/Uc2TxECp+oFs0WTg8Iphfkx
QZFs+azJGIN+92mWdsT4JeJS34DNSfAxTMuNx27bkMcUlunY4HS0wmYHEouZMF4IBuBFwGSle9Zz
vn3pcuZE5AUJq7IGbWGV3QLi62THGoyUDGkpP9uPzRvLyTVIC5tdyK004gOz6CEU7BrcLSJz+kaI
TkJY0SGAa14nqxQzq56QSVCCU+rTRiaUqVq7AT5UMViPJtTSK3Ca9MUDKLsdwHv3seQy+DAChm7p
vM+KteIRQGhV2VIt3aVYMpWEIIL5bTSEqJIlx7slYGjgACGkpZuPl1kl0h9p16W/70ROQThWDPXS
K3S/DoSwOto2YWLU5cT9DVXNspZPWRc2PVJMWGKxpNdAVed3rjD4379opGZoJnt0mu476aaqzX0Y
l9c1rtPOKeeVdh+2xqOYxGehjvGvXkU6ng1gHhM2pglNKcdyVVc0uC8PFac2FV2S+9P7xJjKXAbH
LCIvxeLZiy9rKihoAM7AiBGr95HrmtG6ApfySaa6vE8e5LK+b7JvRKT1jHHqNERNjcrwkA5FkgzH
rDpMGqF4xqeNNbtz2m+0RvfCADsWrbxJXNtyLfktbK6CJPA0ZI9AE+x8gm7W4f/oeCqZTcKbvALh
dEpwNG1s8CAbWytaYFxhfJm4gWLimpnX1+QJOjxbMdd4tDBnkEVHElebKh16ZuRxwNvmiM8jGXoH
sDReWVapOp+8QECu1YDEUJnhaClzO57wUWPEnc0b7hAsiAL+iMwZZSK0ccjQc+qeZCkitNi/lWgd
UoTHJXwPcEDkAcwCydrPvbbvlYQAfG+hY0iOIb/NS3EcKEkVQZENzA0YesyGcdVGimnoUc4sahj5
6VbyqBc3rVL3vXajJgPXH+dQMssEYdRZcvMm2tOchdzEQJrInynh+QonfBPLcoyr/m1JlTN+8mNI
a6rB1yjDmDryyWS9sdHzYcsRiI+kd7tRv9HP4VbpaYDFM8mNFzA5tVi5tTR1q8X0Jy13xP5Zm3eJ
YDh4250QjY2Mutvzlcz2JdneJeYhaGVnGKVNWrwMRuEsTUP72c8oWR5W3diwGq9pNZzjlWuNe7P4
VAFUT+Aj6lw6hm14Gmik7aYeJ3rrxSIyEEyIfn4eovEgSyPWivYUMPHP0ii2GxQZLccLIW3ggHFT
CLg3EW6cmadaG1q39ilWYjG69PK0HUx2S81Cw731c7KNJnGbYZVK0k+xUDxdML2WEi0q7t0Raz/n
RGQcjR8svFDFdQvqlIxRtKWmFTWHGnYt8YFj+MirtgmxoWjFvVLDEO7EYzXcC3FwG6hsETPYhdsp
p2pLiNNTEJV7ZXhU4pz3VAq4px0EcQGqqiR3Eu2SYVMG+zoJz8NoXRIlfdTqpaaJJFNbiq1pvnnJ
h7B9LYa6P+oQ5ho7LcudRuv6ouYuFebaxtLrx6zrzzVlYGP+1UJc/O2k9f+5PMG5ToRmqtCQZZDy
0jmY/f3x04nf87j9m7PnX3/Qr6mt+cOAxs5UVDTWiyynyF9nT/MHcHRLX8MpCv5nTqW/nz3xGQOc
MQizkEAju/K7OGH8YMzLv9MV2TSUf5VHo5p/Ca3wohBOFADSaBS/kVb/+fAZ0ggqjvNvXBDznuZN
/DKSsRVG4Wc3qpY/FcNNroeI7g+B+WLU4qoI+HZKNLs4VjgoLtU8JtjwVj/JAcYYMwUorNYKFogR
5lu8xkLMvnmby/QhCZtbCPvFklqQmYxNWM6r724SC1cegwdpEvdtP3/VOoF2KflpNNKXmqr7jrpL
Ug9ornVCXZ4kpKqdd+G9EIQ/hVZ40QPkC6DB422QtHexDgRXLAefrBu0+3lTFu12KnuPK/JWb6CU
VUW9afLlC032MVfBhfUCfrlmDkA3xPLdKGCO0PvGNaWB67HFNb02oJBkTLOWksls0nmhyGDP0geG
ldJnbU0TU01qGlfmRamRmRlrxi1z3XBgU+S7SJ5xQKfFkZ6tp2ZO35ku0pgBjzuu4lezKPfWuoDr
Mxsx1HEcbILwGVEsNY4DARpD+ySDgrTK3TRo6xOFcLsWRpxi5V7YtncKiO8yL69NiIs5lm5xH+Ao
FdcJxRhjrpSWeJPJHKSa3oCEgZevxlpYFjIML+IrTB0oCS2K+rksANSV893SGTAO1sraXIy/oKMA
eaNmmzmf+hmW+i0SjC8L+IYxlHc6DTskrW/WmMHLMo6ZZHzGINsZTNZHOUFdioaQ7lvDemGMAfNa
WagoVy950342CS3TPVNRm1hXtrd6YkZW3BzzavSCdPhJqS7idaO/05Vzm2XrqEylht6Dth/M+KNh
vc7o2kS8pWi5iXl5qpTknEXFbZYgXFjVibL1d6K5O2YhPUZoLC/pamXt4acKk+zLdGgzmS0fVJX6
rF5KH+l5RG4glVP13VOjEY1pJevbVNloM8u6WwQRI7XEbFrIgntOCMe+NjBTF1dLxpy5jgQhlh+L
aKZshuPaZOleNjH3b9LwVV2WfSoKp8mwXrUyfFS08aSEysmUo69gwZKpyZe0rOhSa1IJZdo6yk16
mrpot7SM2DL6rq0h2CB2bmH90AQ8hp9KRyAqnWuud5Rd1Gp9DWVKtOcUaycSErUzVTJtiyb9zOv1
wDBhWa21eMvvY0hRGqDw8KUmqfU6F0a9pqweR77om5HfuegDRthy2sdCSdarmu/LOmbaS3/WxuQg
5QxKindrwP9LlCFyWwWkuGDGX7I0PeuickDZHLZTODzOXX2vLGPjRFH7c9G7YzUKpBWAxtipYI22
mWAM7DEoRNW8kyxhP5XGl0nge1P19ELHg+LUmNKymZVnZrTRlN1OjrojH+ZXpJMkXhVSZjWT3fbD
5GJFubNizRcyca91xQZy/+tMSYGlzWA4icIJSStwPExAA1k8q9lWFUzuQ4G0Y/56E/TlJZDMm7Jy
91TEKTqTG+BzzKafxXzZq3OwyyNGNxhca3yk7mJNF12o9xV3+LmnSWzpeqAN3L344B5HjU8zKjnH
VjKnLUb6DN7Qw4BouGUm7AIGgbFEg0USup1mvhLwpbq15cTRIBWOVbBt+gIGEe4S2XhKZaxhrdq5
dUUcXisvsJD3C7brtmJOi1So9dm+1vVNXTDii1pF8ZeIQ9vcy7pXjvoXxz4/SWTaVtempSaHe0pl
8WlhgXUSLp0SQ9c8HUBuVc9DhRiXaqObyyoO93xwut54Xie5iAGHMaufjEx/HhKJCSctT2MTHhRT
OnYrS6+D3r+A7zAVBrhJ9YCKSke0xYNRREwQa3RO607ChaOMGG3L9shC4LdGYW0MvWT4GxWctgmt
9GBoZSnwFlXJtm3dffYQXTjD+nHEvSD8D/bOZDdyLM3Sr9LoPQOch0VvONpskmnWhpDkEud55tPX
x+iKzozIzgQS6EUDVYhwz/SQu7kkI3nvPf8539H1q951Z8Z/rzyWPtWpfyo3Z0FoFE/NCoKEaP79
OJF7NJBmMQpEjP0Kzo40mEp4rbHY9mH83A7RfRFztosyTHSS0qV+kqvviU6zbVFIiT1syMtqzCmf
Si3Zn8f2tR22A4mafMVrNF2iURh3sypj7FbIE2TzSKO1gdUpVvpnkDNQNTGTjvNXmQl7OuqAa81n
fD+XapVabyu5em7pPRTAWw86B01pqmSX4H7O3YkBvsTxw5Paeue2QOAxQf8AtlX6coTVNn+oS744
JjVoFD7lzZ3SSoMzDcJ33c9fmJYOkWRB6ShSWBFyFGTdhg9ZgnCj92obxzfqjWPRIrjW1ua34XuO
uxWdFFDwJH0VZgazZMMGjxvI2YzpI5I2s2hbEzfI9fGmV9Gx3KjEOSisQJealHn8wBSus06tIlM8
zAG3FLv2vzemG2YfviE7P13GPcomcdsb/quNaf4dVf8Yo/7rK/yxI9V/E02MhBpQA7yGf5eLE7Xf
LOZXRKE15fcP/W1HuhESmTQzSaP0yDTxJPxtR7q9HhM+UQSvwsuykf535FBV/rNn73cjIX+LJMrK
NoPjLP7ngRkOl0wdDTHbNU0EHF79KNaeKU3ylIDdt6dCD+SR/Q0yEzBTBIPmsaVTcKSoRZ8yr5E6
rwYmUnUelZj0zOluomVPk5hT+06mormbtLsMZYXbn5xyeu6F9cYMkdQdm4P22dTeeyN/w7F4FHQ0
klQOOZpq+yVEZ+QWNNOYqfEknHNiDJIi/wwRnDtF2Hf5hn0ubqpyGM0XkUpmx0jS+wF/bR4mO5Y/
B3JauQBRqp8nuEg5D6c0M6/lUJHNgZyEgW7fQVLCUneU4GOXEJZkSEvQGjHFP4cq1iU4TGr5IHU3
qLGkUAwP1M1D2H7rGqAUCE4jOQqNlM2kSWCgKRhn4A5CVoT71MB/kuFAQb2JuIXDxBvLHSqYrzGj
ymL9bUhFVDIJzyDUIHo3xRVWifqjFXdRCsY/w9ii8gxkVVxx2zNqt5PCtE1aBZbF3LMi2tSMEBa+
FxjtyUqCZ8UKVuNYkvVTH6c43dwG9pTcGv08d2d1ZnPFmToHcPMd5tJJF05Zea8zu4cO48wZiObp
kkd4BjgbJI8jdqJUAovWNfsFZnYzCogVULoEHYt0S0vibkDkojW3QdLjeYr21r2wSXKiLjtMxnta
Zl4NVzxlebHGQyKJHsLvXo71k7FWwRQFAsLsPANaZLApKETYb6zb4MUMg9KF64IGzIrmtBP+Vu3d
qG6jWLt5m92p4v28pk9ChfWCjvGh/yrT0QOdw4zWLB7b2J9h8QOZdgzW0Sh+NUo/LteHIS+QpenZ
ji9SX+9T9AUxfh6yV4OehM46hOlZ7F5yPTmlZMbLDJssxpQu+6HkhUGklxN0EYDNhb4WL/exXN3A
d9btKyeyReLY8VE11X4al/0g2Vl0JFyhVScxQl5sJzdsSD3dz5XAtvEKS8Zb9FOU3Xdy4gtcz3WX
HvROuC+XzJu7+CBZ+UGUIbNlfLdeQ/m50Z5UaqA75JU2/KlYDaRCQnFeDpa5HEeBtDvrScEU1Gh/
GjKWpvZsGIB+q/Crh7Tb64xGlelBqOH+1Nbg0XQInhAHJhRpUw/fjPRbSZfPfiJU0Lz28B8TbEJa
9oL59FDKm1EITVV+hCvlUXgcaNUQqHPpDTpT4ELYp8JrLI3uAHehs3qMdt2HqEdXZazeZtHaT2r/
QOGWZDfT9JgvBky++ByTDcGv1K1HgQrOvu12WREHXR4/hSL91LWO8PIjRAm+2cwZBLSxPAmYqPpr
8qDlJMoZOVxzBhZOLlQ4GgvMu5SDTjDhDeWmDK+z1Lm9/JhnhUuPvZ9DExtnBYEKj2jMckvzJuGB
j1z8mqLCnXEvYbGlO2GiwZZvp9YNrl5d1JKsmwm3VeAJ2KzeqrzU7WkukiCtrV08fNb9He+9u2Da
nS3YDyF1xRI5zBh1lvyR3Ep7uZhfLbEOogGJX5reabF0dLBollgCHVw3rc8ItGVmHkqGMOxpXA6M
lEzspD2VzL37usMKRAiyPwPNc3TzZ1KxHqLtay0H7ChmDzTZ1XCeKtG2sApTTeHjYmP2o+ExwDqc
YC1eFAcTkKMV3xFBEetBRujtk638+F1at/IOiQin5hjzXV0xEqiISlMtLsb5vq/f+ykPppFvBXH+
vFv3dInuw4E8LfTbv1tS/y9W8m3R+duM7vdFCQ4wgGAZSQa1aFu0/o7tMW2G9wHbwS4E4DB/iIrg
GIb3r/+Of5gD/uOq//d/hwEnbopNI92pICnKMn9IVdIchX4fa81rFs++VW0W7P93o+X/X/MWG0Ua
sYr9gayL/3pofPr+/Mj+iWjHt/svr/O3LRKgaBpFGQzDJfhz1MLUZShNzKuxmm4f+UO0I2phieyE
0PlUoCSixiX0h6NI/20D0NDNSHMSkqPybzGkkeb+dDFu20NZ0y2CDSobJE3/q2Ndm+ostiYFiweV
N2478EydFOM5VvA5F/NXJy9PfWruNyBxbcXNFdt58z4MJBoMrEO7cgPET3R0HhCWIWslJmHJtqWF
hT9lGyDmnQ5blTczXuD3RcVLJqvYDqVX5Ge/knoMPKhQJfDKVRNI8YvREwh9wsZTDfsshKkiAOGT
2r7aF5Sd4PzuljNNb3xgQ0RXQPwkoWYYNHM6TWPyzwuTe3tW6RDsi3XZN32PDbvPdJqJKjp0Qwr9
nEJl/VW7tDjTQ2rgmUliHxcJ+QK8uWT2FkIEWnRRDFobZhb1PSA8UAcKy0ccSbWfaxxiOHAeMzXz
kkW+MO32i7rFOGmtlLysGj6jIaKqJvxU1YkRjEgyF6cs5v3wzgQuEmbVl9wvVApIl15iJ9H10wtE
LRY8HMJG0Z46Y7q1afk9LzXrWMtQapXmO/ppH6KGR7Aq8wAh8WHHUcSpPrswmPyUqQ1IpOWDkVzs
dGl0pxbxe1M071ByXpVKfa57+bO0mFJ1lvAUa+lppacBDe2xzuWjWXZ3Kig5jsfnKYdui8Op79s3
M+1fu0V5SKzoEMsrEAgLEaUg2IxaudynyF+OOZjdMZOH0psTTtsLO9kE5l+9wf+Wba7Yq2Tm4AIm
sqTwe0w0pw0aqNbTPVBpMmU9q8IGFqQR8rWCNBhuyMGChXUSS83lhXZGWezrtfnO8OJIMKytZGPo
9c19k2WbtjnsB7CGdRT+wjb0JC7TsxWTHcwVDAZTKmLKV7/yUXwawSMmYBILcInSGN4iWMM+FcWQ
FKWBKdiHJkSQx+XCjjMme7VMb3lHqWjbZIarYa2nMcyLmdpc1t9t+GXyotIiR54Ui35JiAeehMCx
vnqKpczPNju/Xk9f1ixtBv/qnPbKEdgnLrElzB05NhXXrAiJFKANg7RfCAxs0YGWDEHWGo5eMyuN
ooLYxhY0ULbIQTSkfgEfSBuyHxxpr/IWTohiqM/GFlhoZvOGvh1zvMEVmGWq5cm9BC4yDfXDUGdL
gNJF/iFL5clfaFDZrbT2HJstKNEO4CYIpwQlUlRIliKaenKQRvRWtur9ZM3ZjoJh9aT1GJqXdUgD
tE3tyvychAY+faIN/a90JL3BrIs+oPobVvPqVEVaBNJcl7t21Gny0XKR7qPwR2q3TMiWDmkF6aqP
BvbaWP+V6Tn/Bya9RKSkqsxfi6KQbq6VD9Sre4Tx3UAIBTrrFbfWNa2zey1S3piXnipCK+1aeMuW
YolM806bu88xJPrUEXTJYRIPk3gia7JZyLqU8XF+i1HS+l64TWEdqJoaAOa9pml51RLxQ8BgXBhA
qk0Ai/GY/lBXcxBzeXGkpn0pczlylEiwvru5pQPDICYp5wjNHPfm/r1IrcqBA13bJmCuS2cwwog4
sF7NaaT2faIYrBjFn5nREnuZmTyZ2cIqlmMYieS7IBpmrpoblz6P15dSrxRUIpN9DLkJhvxbrVUh
jG+yPgWhgp1azfgyWxnSc5/TNiJNht9nCcio8lc2ioYXJ5RBQzU1D8IkboFzRugd+6FWJcDTyxAD
hhAeaD3dqVUV+WiD6OGUaDH6p5YUA+JDOwMisLL/vV35rz4TZKamEyQUdTYHFkrI3+3htkrF/6xD
3Jod/9f/tD/K9INSmIiOw3+yyfjHl/tjk2H9Bl9Sx3nGVgb04J9caXwKfBIq6zxDQKZ/f2wyjN9Y
9X/nRGKoprPTYpz3xyYDx5pKTzcajW7geMaF+e/oMHwSf91lYN1mMqkSEjVEDSrSn7e8cZFqZjqr
6q6Q9JPUJy+pop36WXAlLCVdn+xwyHxw7vKFPLvNqvmejsi++HmKJWKS/zLDVpkXTEEUMXlCuI6M
tNvUMXE2lHN2yaSnhfJ6RzQrJnDyo0SfgT72p16graCp3pUw2zdd5vVKz+kgvrbygzQKj4MV8YzS
jm1b3lJ9uZQLqv9oGiNtqjX4lUx4XE0snzLsJ06R5Zc8Y49VnzKUArkzX5SlPa15ezSYvKm9QaIw
nY7Qfrye5htNh31sZbvR/NxCm61wUBWdkzAjCJMQ98jAgG7HcmwuQ/uggy42Bskxo27f5OrFwlgk
ydW1H6EUGUAhVqX8UYh4WktoOCH3PhUGEMEqpxFXD8i1N4eNU0DtJ0yhHyap/sywmYQhR3xhPYSr
5FNMyGCJhTjLJVchzq7n2FyErfk8hYeCxU4pg8Qw/XzL1BftQVzemWh6GS6xqL7rpRelRwgODSAL
MQVKHfu4ocaZYyX3fa7aOG1OGAhOjIBPVr1QNaAfQmpeycssFOOdKxw1srqww6rckqWV4gDHGq0j
VE7UiAYi536dHwrcyCQWne3LYfLrjTmjAE0gOtacheqjbOEdCh+dKbskzWwt0RzqW5y+jx7Dxbhs
rRfDBhqob3We7MW8PncAT8yRi2oh5qO22meznmrOhUZagGynfjCM3ujXxrpcvic9uBRVwyDEKTi5
ZIn0SVEthpfsLS5Fv8HbFrUa0R4O0hMLIbY4HrezoaDO8eQeSPlGjMQ2Kcycn9hYgiL4ktKVguPV
y4fXngY8FfzbKMQBzh1vrsogFr8HETfJEELHo7Avj041Z/lQ+TXhPsxTfzVDO4Zv38AFQUz9zJYI
UX2E6WFkta8X3V1GLQnGaa8oEexMUFoAr10x/+yK5GpF00eG9qhM0rVr14dY0q8GDpR1WOhmqnem
0N6FRuSOzKpQkXxBTl7zJL/0a7iv4G8ZJABjhgddH+F0Y0VA32uY1OV0e5cyiMRusi3smPEaiLQf
sefo7TW1LjqlnvSsu6HALCSDrof1ZRbFt64JPY4bbg29Ql46Wq2nj7hVU0edon1E7FOhSVTNZpCI
4pE6yMclNk5iG3kUjPM1Tf5Yynu9KxjwSm4CeaJKmb6x3S7C5GEyKacyp1/kzRyDJd6kFHXz03Ev
UwbjlJAsRvozml536+26Atgstfts2yYsqptLLyNv50rdgIF3Ct+dX0ZQXFfzVNE4UawJnvXZURSu
GaxsklG+suN3E2yvunGkYzjGFMdYHxgMeYqnGLWjLGGwxIN+jMOePhGYtEq+VyS+O82upG6zqyl1
mGwDE5Ro5qdsvPUmjnDleyXypZcmqBISpPL3yvlqoAYLxJvbFk2Axe+jSqq3us52nUkKHrGsaHTU
DSNArT6WofEp5e1hTr6WRLj0tXaW5o5b1kJazZBXABy2c+OUuuKuaH9lghRswn3g4oyxdoZFfK/m
3Xlgoh8VYI86alxr0ZZRH6HtOtPY0lmToTQZB64Y7H1s/eA4S13r6VPqhIoYSHK+60T9kgjmnnrE
QkO/4UmTkvlOpQZODyaPNvVk5VlD6mp10akp76jpGRdKSvhixpolNH+SLqWtmZm35BewdyUHQ+ii
U3pX0tjObMkjc+GYreClmvJCeeS9FWpfyZq8FYXotqJ4ypLxbA3ND4q/I1vEcJkjk1qnsYKs7wbJ
hx7Njqvgy9LW6B7LM4XYKZ6ByC3L73IjNtbZr6yQ3VWRn7OJprk0PgIXdjO6eEbjPsQk3apAUggy
Cshb7HYBPnV45jBHd2hVNCxyUpItkhKLSQznWVT0t3KYzquERpW/GQtPTLl2OB56umHdzDy9YA7Z
4wO1Ux0eHOVulUgLd1v/RO2wj0MLPTYMkrz1rUbYkUXfrfIXTxDL2qjafQC5P0/6ezHT6B4dT4Jl
Aft7qWIqyab5V1x0r1rCtDua6OJLnKQVWOOmknzNp1Wz+Z+5LhmI8myqAlWht8Zsd52q7pNmusYg
OSszhUBmXStodj2b0zIHrZalD4Syb8MEr1wijK5J435r1tZVjVGra20D4ug6Sc/qGl2m7k1lEKI2
GD16AbiURAOKprvTYJ1mbb5WVftcZbmbmM25kzAjQHPtsI6M9ICYKKZG0nC8nXl8ZfuiQxKn/qee
NC+epPdEVA7FpN60Bn2watZAovndjvTmUUvA1qqakCO5V9ju9O4B13puT4L1YKzJZ5OTZjHMFGIA
SCOy1RVD2XS+1ZX6pZWtn+MPrLu7lNZEs1d9PYWHsw0LmvS+axpnq1fI5Bl6XrKTBsYNQBzUfg5C
gGNivLkSX6tMcYbIOKix4c5A/vQm2QuViYpLLwje56obHkyBixrTrVU2nLY/IMHbCoSFrEaZrgs/
40RmxCp9SfMu12rs8uquDLWDDIiJ0LGdoyWqcQaJMAwPnbWBf8fT0H8LXaYjg+wETi/cgA9qRTxc
F7ufPF8BT0Q+hddeVrB5mT7jcXNpwxCSVIEu4OUz1ZP9Uqi+HGVnrWGKpW/gGWRmwveaeJBW5rSa
btd98mqudzJCjsxjVBMf8woXoSDRFQ3ZoWahbLRrVxHAWvO3EgS5MILbI03GIW63dNPeghlvShgZ
MVtpAmNerqRS/GhgyVnsUZp8dpJwX+qsjW1XXbIMF1KczifmiS+llpkMzBPHKMErSA9lliJf57cw
Nu96EzTVciIPOhjyJSzlt1xky7WASDMwQzA+Cifp0GBiGVJqQKZbPzbAd4tg3czD6EsSPpAp61xS
dMy6zLtIBoNfZ16VLYc5hyylwuXiC8Mvxf3G7H/Vudl0gHaDh9RPmU9z4TWCpjXuG2oFJVTvJKN9
cDyKrBSEQjscHpkjj1PQGu9C/JKU5V2tQacsfHLrDSEFo+pPYipi19bYylQXIzwWMmN2MttjtRxW
TGVdU1MjA8MR54GFGpHik+0mdHEdxiGJruEid/KOjrJDJLL7roaXXNS8cH3ol+ysSrFHUJeCZ6B7
mnCnxu1Pjv0qeZJlC9u4yv3IyNGC6cdYArs6VgZUA520lBxOzjw+jUb6MKYWm+DqQDUydEoy5rgC
91MkHJdUvMvVaHNJ23UTHSJsHVZtEJiW6/O8Dvsed3IoPtTc4CoOyowonklPo070tv9FYzY4MRp3
DDw3WAvZ7bDZoRcj5FMroDymdNFrToQhfJrLl4LkcTpSlIo1Otbay2TOvK1sSxO2Eyp3TfU4R/Pe
Cp9r5VfOJA2GhV9gqY7GZ3Vmu29w2FC4pAGMpQu1zqV0trr8qJu6J1MH3tOUJ1BuLOVQTqi51en2
UghNotsI3ImT1AZdFL78fiL8r35MBtOuooSrigm49/dz6L9wKHyXffuR/4/DR/bR9h9/Ifj+4yv9
cULWf8OooEAm+j2F+3+MszqhrQ2FxElYlUH7/u14rP8moZZv0Szo7Jzf1T9p8FzwKh8jtKXIMq7c
f+d4THAMrf/vRkKbCs+3gAM8Yv82D5D/gu/NJhDlaoJZS3ao9/FK7RbeHyvbPR/dV/f5fHx2j8ej
i2rnSWDs7O44u5W9/QOO29seBnZqPyw/eiCkJ0Vxyhgjz3FzNvjpXSiCy2SDmT8oKgCw9TL96NYl
hh4t/jBFZgccCZTO1c5kOmr+gCwJujK851cslJRNw/01110heAwF4SgSRH2UXrWv5hmCWAEIMfYs
1atPVrsHWJnRdovGytgNA2MgvcYAx8L711czKPdZ8yzqR16c0+O5Pxl8ofDW624vKo/yT/m4uvW+
LRyNqE4CPpdXUp+TKihu5iHnAbWXkKFQxChWIZAC4NLDnhAHEl5FuIqtdoJOqASTtGNDSrqCZjtb
cus7CdLqYJPPOMqwSKh8M/HEtkd8iyHiGL1wNd4Peu1sVbTPR82tjizNbyF+Cj0JxFt11IGPz2/i
JcVTBytVSo516irlqUgf5zYPFHBUabTDkGbUNj+v2Bshp6ee9Uu7M9zmpXlZmE2yd3nLX8V37aF/
xea78U9t+YA88WgGfMuB3x+UV72165Ma9F+1K3/3PkMIB5crw/Ttq0bzzxMXiS5VETpIUNgjael3
lq4xorzW5VOuJ5ydDiP9g3qW9gvjXs+8WfvIj1y4ugG1vf6yY1/rROANyaA6mS34jafYx9ZVruLB
uAoPqy8emLtSbm6fy732tfyUI/hXmjZdhv2ry2gGpjCI0hsX0563wtd80eNT8mQP5tRGiDyp3kY0
VZ0p6O5Vj1OWXR20Xe5KtmR/wsS7DufsvgkYC9v4B4BLslFzbns2yPbt9jXyP03wHfS25zHgti1H
4DfeMifo3MYl66fY/KtclJv8ZnmWZ+71fYDb2bOcfmd4G1wUPJTPwDl4K+3uZATls/zF4N59Ue3T
3elutG/7PWkT/tLkkHiwX6/ZoQsgTgVdgK/vefZ5gyqKDz7Oo5s+LrQCcxfw7kQ3+WAGoIj5JdqP
TzeaJ/4kl+Tic5gMY0eNzhG2A0ZbNiXL7uiS0H+NLuvrMvELPTBUT2I15hr2l8UO71ZfDfQgaxyu
gfPI6haA1T7oMRqPLYVn8N05VhL5mf+izC8pdQGH+sTHIHgzii9blwJydluYoQFgrl8gkGkkuqaJ
Hb6DzyTspkUu4FBKWFCDH2q4MKp4yH6G6V2fPTFQ37PQM2Q6xHAsYMy25XN3kM/iBUk4tcHx0eYM
DPNknZpd8mKd2NddJrQbO/nU3OeBq+fY3OQP9tzOIu1y0U9qolHEn232IMONaP5ncgyfJRft4kOp
mcN8RJbLrJ/rGjvlBr1t6UxMzxKtdknQxhdZPWgd20PCfXdAvxLuWctRxgMqj9z7a/Fk+EoYAF6p
78gm1omXvtW/6n5fRI/jpqoM5JsgihccIzWvji4DNgiGZeSaxkD/WUg1Viz1LvYNPF4h3LQXpX6r
UgzpgWVHmEmxCNFzulxWHF5KcZS5qfE44WrXUkeoDq0IVjkEsvSNa0RYgZ4JmaMZ92yUOSD3068k
pIqDtPxyIkqYudCyInZh3Le+0mCVnsDGuoWj+DI/xt3vLeW2zmmIJ9dR5OjhQ0FyEq47c7jNY2D0
3jXr/ZDRAzxSorY2V7efdnd6cps9oLFm5CrLvhJ84QkmKOKRrUr+qOxmBhs+O8Lts3qxnEB1a2/j
+NIikEHadYUnUEUr2cfYPskPtdd61pN2xuNPqLJ53b6P0Y1fSUHzuvJDmd75FTrDtNwhZDSvjaty
F7gjXzx2zr1qK4ujBOshke1sr0N0hYQ72tW+2Wcw3B8SchDzQbixwwv2yYiqlud29sRpO3XVea/O
u3HPc/4ONu6uynfJiEk/mHS6yVw2d1uPRv3GupHdgEfzNOiQCRkt34+PGjayxHnvYQETJ+sw6/Lm
Xr83NziHOS5e3qOaU2CmvsjjLlb3dLLTz7BnfLTXVWdALdpNW+yRmy8lI/JM04bVPqTmPdvraDz3
u/alfgld9U7fbwrjJ+d41JyZtxT0oOZ2TwboV2J1zLuewgYl7krEyqOX3Lb50WO79jHUcUC6cryH
kfk+0s97mg/j4UW6f4mfVd5RiQZ3zzhHe+OsnYWnfnHEq3am9Iu23nd+2t46sFBA9G0w5E7tbe2n
dvdlPenzpSKXdq1etffaY9samHxIuZ1Ufh8vcbBc4fd/SATCV8XNBE64exJ0Eg+OQThSdxrY9R7M
K1/eVQ90Q7Xk75CufXnU7Z24c9YlwE7iiEhWzmp6MiSiGZk9fTNhzWfH8LMNQAJ5hV/faw1dIw5T
yK4L2tyLw1M+e1Kyq8k4M70jb54idCwPGPFF9RPIq/FNQZ/Y0DN/NrLnGK+jrWC/b4+5aLMJ4ruu
UWdN7s4Jk6Nggd3a6csrjaeAlOr5i0Bw9JRJHC08DtE2SlRs86/1lDDY3ukPyZ7vLOSH7hQCWo2f
OBhyzfYobl4Rdzjg3FDe/kxvB5inh/3yKzoV1nnwQe0jaAKgtYev1kufJd1l0/+VOJsafpKvDJ7l
B8O5Uw7qY+czRPviXRCv/EWM7+Z73oPkRECQduYvc3QmDHurfcs/QWxxP4oAqM8JBgKqPj/rese7
60LacpMzajAIISpGcrf0iinId8Ub7NfxA1YwXuo025fygemgI0YeUhNob409h0Wdtds3HybnxgwP
+Kl4IMWEtmwn/nyVz4lP1Q05xt2o8YA5xPchpJTPpnZ/lq2Ap269KQMaXBN9pdSA5wVNgCoiKPoe
ps3Pg5k5VnMqVL5mu/LN8l4Axs5tZTwXb3JtB0lwZ7VOWPrsqXyFc+x9wIiy8wF8AKScmv146Hxc
XQ8v/GSXNje/KznAgn1a94CzaA690SBnRwd6t+pLz5a4m06oXysVzY3Td7ZCr67bw8aYAj0OFG/4
NfyaHptf9Mo+GsPp0u2z0Yn5A6XXoI6frCC+MANluGzXzzLPtLvtvMqf/CkA3DijF145FE/+Nild
XukoPDEw7r32pziV0D2e9S/zSzs0++px9UT3kP1aTsKP6CZvsBD2Hx+Xw9PkkmTYL/56WGF3/RgB
EuT6U3d+5QL1mMHi5dhcUFV3Bg5cnmYn7YCrlOFE2D2+nbiLD9pytvJgppTsyEIXeSkuX/WouoFy
0RxMxG56g5LgL74VZHfNI5/CQXSJQDvkKNza4Y30SufHcuOg2WmuDqif8upg+88s+Lv+HV3Ia3zF
M30mY8B8f6Fw2sf7B/oInGln3Q07zHoOxRa1lz380ID6Pj08PBxOo0dOHkyJzedgP2iufE9X773F
VTWfi5fxi6YhaHBP1hukAhyXbDIZvKNleRSS7lKPIgr740Xn4nyhg9VDPw0iWMHkrn127/7l8nTx
LgePf6jj4QPhS8Wnmx4y9qU/gjvZP9snSMD+Za19KYPpj4UIyHbvjPdULtx9gAm3L7XNo9Gp3Nyr
riUYVaRBG3wxq957/ZS+5+/9GXS1b/rLXj2ZvuzKp+JNPJkNXbJHpCor5DV5+txgZfvNtX2P1SNI
4ua65gEq6kJI5H2+6FD4tR+eg2DWb8qhcuXjssvPwh1lB5CmIcS5tF1ym4FddvUnfIqCT4lHWTrG
HgizUzv/LQBw+sV/p3HylSx8kdQj/kt0C8nBKkra5J/NyP/hpf5TAZCk3xT4GxaAKpFcgcIR/A+0
l0iuFos+9C5xQ/zipfzbjJwuNzx4FhP0zZFn8LE/ZuQmPGSEA0vFxLlJCOq/1eGzGff+ogEo5Cgk
GaqXIRPZlf5iCxU6vlHWECf7fioURxiA4FUZFJE2+VaEZS+ujZdLColM6YlC3sciltH7Fe4TYXuu
1OJ6FqR8dcEqRRAamOYopQKZa61xvNYrBbvd+qJG2R4V66FT+quSLdQyr0V1jKVuOIx0ibm6lTL9
0spborBOlqUSWPR3N0Xxo4yGm0csz30cw58E8/Veq9l2TC/oaEiKG0aCj2zE+1TjAkA1D29CR45+
2ujjuHu8BVx5IfIs16vpaEXNySiKZZfF8XVt+quMrdBZ6vJgzNFrZ9IhbYVy6S64VNOBNIUeAoSp
ikNGsak51edpZVGae3qGRHMwnLKnY0KL6wdJaX+ZosCWTxLGK8Gxy7I0D3kh0ti9WfjIX11zRT7k
OewonfPUsMqHeBRHOzKsay8B9lAz09qPBoYYTUzvxK1Arli2lGjiF13+0QymN2++IdRRIqYW61ds
0OwMYUSkMyGkYgT6fVkYlZ83CkUWvXjU0z51Gtksr3ESF15ksSQthXDrWknBBdyzIUnlfVkuIH/V
QXxKc+xbFX3cjVkVvlLzCFRAHtnZKhwEfYaKODfvWBPY4405eWUCeQ7BEmT2vvwlzdK56NTXLElM
HFQF9IMIqnsWvpWUmI3KoO8UAtMe3W9em5deNKw00IjaNgjFSM3A1Q3F9owBH2OedZNDed/VRUh9
0HK10uZkEu+1B6XHZKmzdk1iCzihFSCaaZ/Ucv8UHbPpvqCayIzoOih68b0nMO/qvUVITq01WAvz
dw7APpK4gKqCpvkV2fsmZ1TsjonimwUkxxIkDc74dl9r4YAQnH8UOllZzO2vqtSPN4AkZYA2bNil
DtGYsS3ajFp540CWJp7vDBgQYUw4B3v4dz7SY9/PEQnNEgiLYqr0c9A1HnU+1EYmWhRYQ++Kfmai
O340NIi3rN6d2P1qlJwyQhMTP2AUDfvJXAIxsYqU2Q/9WPQqVzlvYgS1QhU/567xY5NmBGiqW8lg
jr7GtdIq5nnIaOYes+QdA/jJGH66MHNlY9T3Sc/QPC2U9BBXS0sFknIlEukv+sRgWig/2kKABRyH
75hxz/kk3DDd7ksrPBqhFGSW9R/sncdyHEuapd9l9nEtlIcwm+lFaoFMaIDAJgwkwdDa3UM8/XzB
bk5dUVXWtehVzSbtXqMAmIh0/8U53yGhyWAaPU+MwVKjf0FYjLrdDD8gkJA10QLCYxe5S8lzjtL0
pVusdeYg3qq83jvY+FZ6lE/CQGXSi5kNe2h+qYdx36DDZZ7RFGRvzE+uAZpMZeol4B2Cehp/51hU
VyWLb8lkbcXi/tOajb9rY1tUnUfvpzHuW1N5MEx4eVj7Cv8lysavda34vsJBDCyoS5QyAzkKiQOv
rY5vcrO9ekFygy72vqqX1mcsw13ciOJSuAbqisxl5aycO2aq/UFVM/CWHJDMdoJVeBnkZFNE9fgK
AwT2uGRh45QmMYNC3oQD9YCo74uCE2tQV0PP+Er4WqKK38tS0C5adF5tV0/r0MGj3i5gAj8u2yX3
0l55AJC16RIuDZI0FSUOI/s+m0NEOePXMh/v2tLf+IwAprTDID/79SHwR06+HBMubyh8AePfE/X5
+yk+3HSm7v/UpXj6KL+mf/fP/Jr2u79xxXNhQ+xaVPSM9X+RMqgCTBgawlo4bD8B7r/ueqoAPACI
65dbmHogXG7oX5e9zS/6rokxEZWd65F98Kc4138W78rX+dNdLzAchITI2hYB4C6y7j/q4dCVa3y5
UbWXngJ+NcxypX2RHLo09rfjDGwm7Z4jOx4igptXPlghEM7u9MRcsayTS+wa59lzh3tn4vxD42Of
pjl/Hg0SQCu7OObUGKscQ8LOsHJ1F2E32bpZxExs+d/S1ugRUukd2sRFPVP2T47dBfcgrQ95nmdv
pQNJqoDxKPNKfaTFeK+dkZPM6DGvZ9Vr4gH3spLBIASFF+oMEo/57Ko6QLGddMUhV+5XL1m00wNe
tJnw62tADpQd9Td6dsC5Z/m8cjqDxj8tQR4L/WgPLtFPyRS8z/iFHN/QN7Ak7E1skiwAIHkiDKoG
ehaWzmbCFc8eMuDUiOd7ZxgI5Uq7HBeU3S+X1T6KZXg2sNvZAdkuvVvV18b1945W7amuWaP+fMm8
US5RUARBTYKmo6/O4zh3z+YSSOoLgNN1EHunxNHbQTvxOe1RedRDtLaUbE5Vro29a118xLrI55mG
jYX5wr/Ruw2EfFZz9N2NYaK7DXv3zGnPKks9NrBstPPeQZA4i69enPkPGUenT+qRR46D9WJz8p2M
DuhaIcT0MM9hcm4n+3sLJ2Qb8CUw0GfzXZkWt6o0u5Mt7fE6POm87e/A02J7W97WmaN/bVesLOrW
i7daCx9HQtkTmI6k1y5B1zfutKj3cgITu4bJQ6GPzdjF1wIaQymt5poHb5npWessj05z6zQ7Q7Dy
8dOw4aSDlpnUyTlNjeTm50u7LFaimYsoC2eicbPvOrfMh1xk+3YK5Y29AEIb266/k78QFdlSdjY8
vEGT7KokR5IW8q/5+VL4fXyyGf8lloOvkCVFvw3tyUUaEJhrHrWCGcsoj7VrWt9bQz6MC8dzdrW1
8dqCFf4MvS4g1gCVzT52p3KTQGo40VTUZ3sk0skepvlLqTy1Fsglzylqm43rzz4ShOIJkb285qE7
35qtf50Un82YOObLJM0I0YZl71U4bKIkrt/jPO92emw66u9hfEsZAfR5uG+mntGs9oO7dJoOuDvi
Z10Pah/Zylx7BriVxEOoYaqCQEpyTQy/wZ1W26Tkgdhlw41s28tt8+ouL1WiD0HSRTedJKxezKa9
I0jDu0NN4GHO76hsg/KYzcMbn2LvBtM/gVRxTBxyKzqgG7wIw9pBC7TP5TSdqyBwDoabH3WZW3dz
FxxC12RLAxTnREgw4xmkZXsqRBASncNoqyZhyZfOvZV37A4a07yGI/EL6B2ZSIOx9fzqgJWfCbVb
/xjbTGxLg4XCAAD95zeakD/t1sFzaxKckriZcfFjG/RZxZe2a1ve+lmGLTjdqjhDXWgOCrELwEFo
IksMRfECJIwQA4GyEfbKnZMyUFQIS9htqAM1x3M7jcWxcSOsC0g+POIr0Gg511ZrLvrpqZwhTtrS
7OHzAVLhRx6jdBOoIYbb1AVWV4boa1r1PmJJZz8yN5D4+Rzl8DATTuo1u+u1rFBHDi57PMPtnr3W
gjEz6vu+INZXu3LYpGmKIqQAACzFeGM2k71NOrOkX6qffMO1ocerrWvMzbEiFHbVEnFKHHN60JP1
EYTdVUb90YkLglC7JcN+wqA5wgwjKoVRU8/sxUQIZA3OsHHalPmZYsfZTfor1wz9mK3AjiXeLqxk
sFFl8WEoFnIRclnVkrJsmf59U+Bl9Y3wLZL6x0wfstYTS5681Ze4rIfNZKEjDVrFOnnmjTMjvcsF
Id0j+yVjChEkJc65zD2kui1s5LJxvgp/ggYCUXmn4d0fPSd8MsZ6O/tgPhOf9U1Mj7d3C0CdjoNm
u2GZ5NV5BlCEJfDIKmWUNrpVMv3K1Ft1DdEe2FyfWy+/4f2GEGHlqCrKu2VZqkHfcDZhibbNjQQU
gQ5tNldz6bX3PA43nsOaTpkBu/Cdz0NO9hek+EdA0O8iRtXrx/xSa9JL6pnIVDbl9QJT8ZMzzJ33
lNuYFfBXxaUljOzT9gSb1B5aRzXTrTWLUyetPYrhoebRFwe7sz98pUmNq4BcSrFGkLKWtZ1uysUv
0TfvP38yc+vdjxVAgTj5zLwK+ScV97ZrVUmc11HLuNlagm+2hx8qkFcX2OKqlGBLc1iVBbG5la2m
/dBZz24LG7CaymyzaHOc+mQoUmWL2H2bg5ndVY4le4keagPe827E+KREP8DnGJHk1nQiTebetIIU
uVr5j34FFLVrHxGhs2QeXJqIIuE2Bpyj6LkoZC01n5RnD5i8mgfPK+ZdGM2frafu2iVKxJRIG/NB
57uGvYnj9hdCsPv1jOrAT0dc/0WxyUDQIfhWJsPkpZNM3VWKtw5BdvFusO1JGcJ5VhKuSlH8GHzI
2srr9/WAJtbMZ+spmJJb6PkfdtBvLBZGqK2QCdsEIqGCXdVDR2xhiFVGGi40BU88l8Cn4UKa+8Yz
Xzvof91MjIPYZ6hvM4d2y3qJ0wD+ImXEui44F6Tb8Myh5TGCCVZNux0FV29vThwLo7K3Kd/5qmw+
EiE0y3WbZFG+XxC59dbvSLNo6YPdeaTliaAfmAAN0umtKnSwnb3bDgUS0qvM2XXTpz8Kxrqpez95
JC5L9k9sXm8BoOW7dISLomV6N2bWFlQaCx2QE2BYjpPB5sqxgpufTzRySD7dtVh7WKgOgyxuxnS2
t078087MPRfL2jzE3W6w+3uCGziC0KsGYqzXdefmAIv0hqY9Z6jJysvkWALaMwKKyeb72PcO1sBD
TycYbByOW7AMAWTNnrBQ0ul5W8no8RpvBHhuQh7wJQpJrKvl6W8vsk+rk6s7eA4CTC+CV6/axGi1
zx2ez7PyanuBvmEPaMKK5KhsUGyGeJn/339p7sX+AEcsOmR1tx5LXBarSabFaaBhhm+PYjlEhbhc
HN007dvEUbe+oKQV0i3AGMSsRKI8fYkVO7be+CzCKXgVxquLX3MjnUrfVU1zF0jfPJUpK60M48qh
HUmfaRrDvcx9GK7L6Ba8gGKZgJsjniN2lLXXHrzAuHiOLDf1XIMVGxtrT+CEvZHywfQ75+jaiUn0
4pLs4xH/6nbdIbSDvdRJjmJY72rpuDueenJvKlfsDI9tclM749nyn7oeN8Nq8Pg4qjwHv8gUJWhA
2YI0FUyUfXA8IXHUgPKJcMwPjjuEH5rq1i5gxjfxHG7xCbYXr9d7FNXWXab0xi4JzUxs497PFPjm
gNU6eLhTDwTtYuTltQsAA7iG4EHxnQtPfvylNUjFaLtj4MUkDHHXOWEfrVWaZZtUm3flrKPLQE1O
bq5JScO/RfqlvvXrHCUsOU4YKig0+pnKwtUPhi1IeWzVdaiHp3yQ823UZNN+qhGX8hQ5N01rOsCa
04ONE3NflJs+6uIvEQk2K20Pzs3kz1Buk/TWiuprBEP/g6iwEM0DrCBRyBdz0zKlawdR0fybD/E4
y5ey3JlDwiVguO8Fc6RV1CMSnBZXCg0WAP6y6c+0IUBC58nZQI8pzz9fQiemBZDg7PMoZT1dF8F2
mNL2NvS5aawlxLAFguS31nZieVmrOP4WyRI/5FPgqvxt4PHfmM6S9imHfj8zu93jOs8vccOmOJ/D
Z6KwxHEmz/XaZz0yhDE28HCSmYJk/qQHdO1t3dpPPX1frJEYlOk9RxGBbkPNZNXrvTsTnQ/jNKDx
AwsxVal3uLT3jY8DuAtgNnVSNxvPwNLUNVgWoko813WbbWYXk6ZTsYfnbEyPoRQfuelin/TdGZxG
xoZGp8BlZ8TvTVLldwWQuKPHkw4IDYsHPGMupbwh34ki4+Ba03jqvD7f6MpE4lKgu1VN7+0LU94U
yiBnlKTatmn0QybGafXzpajHal0QFaVlcOgc01/R6DRXozYenNZHk6oIRadLotRsnmRjTZcsJ5vS
jNKjHZdrS9TQY4vFS5r+CBKcF8LG4TVLRrT1HO5Qf5i7PDLukdlBDwvXKE+tSyPdaB3l7vS1Y43m
iOIrWXZJNZinny9+kDLLFcQsFjPPqw9ujsv5PdQsoCWjyXBS1Z1VMour8bBRIniol03U4J1MmftN
RH1H6fg4NaPacYbKt8GwwZkFyVNsu8Ulhj7JFWCrN1qeS+uTEuCTLUQ2QmfeKosiLp5GRDOlIr63
Bb9aolEzRAx8bUiLdYusKDXS4sI8ymPbPpo7dPH5JvaDl67S7stUKA2gBuZZJ7vo6BYZW14iA3zp
Ve9i7l+EkzgPEh/sTRRRriSRi1ar5tPOh2Bn5DNrUC/0byy3Ups6887M8ymvejO5qqJNiPfGES17
6W+A6R6i0Sk/Eo/yYxbhLZaTvWeX9TVjcnymPdmTowT4LQGrm7SP2cBZFndy3Ckzrc4N4BQOBw7n
OH1v4LjHy1vp4Rs/hl1/8z+yKLuk3zpYcT/k//4Dn+LnbOdb3UwcB4n8j/1nvXg0+z//pj/8GQZA
/6XjXaydf/ifbSVTOd2rz256+OxVIX/Njpbf+d/9xf8yiz5NDWbRD7TM1SbtZZd+k4ypEMXyFY7f
/8//YknkLAUjyC82Ar5tB6ys/rGcliCErx8F5Pn4H5pO//K3/Rqyhb+JwBU2qU1AkflSfxuyhb/Z
tsPCB0iFy0ztj6ZT8kFdnKjIbeGD/W6f5v+2jNwYwEESwy3Lcu1fmbEJ5y9ki7++D79HoOR+DDMy
bVxm89Y6D7uLG2ff3PYHg75DmosP6SG1VcYhFizX0iYhyOprnSKCjNFiBPT18Qcm71UI/MmvNfxN
/4Ji/IDB7oL1nQ81NASwYqdyVsza4t2IvF0jcxfSPrYdjhFk9Dgem5NCEK8QxktUcvZysuvkqNHN
DxEaUrnxNAKpBGF9qNnio3RSalwxn/rhU+YnSPFlHG5jO92aXXTFKncYzeE1RgDSouK3q3SH5QCu
z4iv7kdikeeew+9ZquOEPHpFqwFIg/nhgEPAMlH2whHworODf8BxERkO7g8za84yhWmZZjsx3LWW
QQKjOnb6tfXJY9b7CWMCu4xlkkbkgj5nGBdsDAyeoimS4b2JsYFL5kqgFWmgtO9QC2LWcjWWFmdC
RgUiqayuAz6JCr9Ej3xzKK1t206vMIvXNXwnnRFMbwyXCa+FUTlr2VV7hQfDchBqBoxgGGAZcXIN
0LsWJLL3DV5NMMLcx5t0LO8ktg7DvMH1dZNU8AyxfAzVQ8k8oLMeNeKMmguqI6oULZH/KgVekMU7
0mMiqRc3yVSeGswlDUqiCctHaX6QH0emJQkQGYU6lpTRYf7k61Ngogokn7wCS4iDpcWHZ8I417V/
6yLNDSDkahwvCalBFslrOXbi3LirscZM2l8lob23wpONcaYIP0cLyYxARWcnGzgtmy7P1KbRzCcW
900R0/65a6/0VzKMLoTaAimZP3xMO2Jx7+TYeGISRpP+EAM4WWn52WL2kZh+asw/darGyxgF2wYj
hoUpAaL8CcLDIcG+V5oT1mR3zXV6Y2EryhZ7EWMQo8ArZX8Ei/kIIBPJhcAl1aPGe6wWk1Idbsgp
PU6YlwSbQhtkLxSCtRq/mNmwMbA6ufa0F763G5vp2mKFKrBEyUmsJBYpl+IxHB/hAaOwEOveFLsU
NxUEAiEMstMWj5X3jQuL6MFVTD9Pm3Qamgkn5fBB7CIDXR7jFGpTE7jHLHMvzmj3a/4wMpbF3ZVg
8wIXR2Y4veEwxncz1md2M7c2wY3syPexo3fNrLf1WOwTcZ6geVTl9GbMybhWBXqhvhvR3wYXSyFL
ljMwGP/BaYIte68t4Ok7t0W2g+KaBdO6VFzR0+R0p1q5X1jH3TH5oG4M6x0RYoDamJcVw0F0Aeme
LTvpaDstVhTmO+l4FkBvgrxCsgJqHQkCsYmMJhO59zG/l8I8+Go6x0n81ClEJxoZjNPvIrfZtvFE
L4BiDwpvalLgM1kdkx/c1IdJJtvCweneF9chpOo1KLI6aBm98U4QJwJ6+IfaOHW2+wiqBheYiWkx
O1qT/RLVFK90Fv3QbAdjYCfvvHet/2VwdYLPXL9M/rA2R3USOtu70LvsmT1qhtBOpO3Kx7IGTOjc
CX2gVucfiwAPw1SMJX8E++r0tH6OXdG4WPwY/emaFCgJU8rzvDulfrjxgvFM3DtqguqOgOSXaEBv
Y8mjr17iMocAXO1Lm37aQtIfE3JVIxpsi35PhOKuL6ebMKr3srQfksY4ebjP/Tb7zAsgAvEEezkz
B2ZVOt87hMenQ0BCGMCM0p/5yIriuQ/N/sDRsCI54zh1GjkyUwFr8l5snjI3ah5ljbSPU3Rtl97Z
aTysWNW2s5atP7MWL9HDqtWAGYWZos0Lbok93NRIc/PO++rnHsXVQ5jtG95D5RARRdZVh3I12jsz
U57SKVBtZmfFilAVCjvlRNvEjzXCO80QJWP1IMEqBt5HSSxaeWvpexsDa0IpmSiaoO61pHmVsQeD
DfgQo4+MKSP5uQsqbW+hjgqzi89i2AuTfTdYD/ZYbhzjVebZsoTa1EzaCq+85vIS+FdBQpmRDXeJ
NWD+wNpAwpWfNBsg0K9VhLDTHdZ8iva+8z0dq5MKMacxc/dJ/fXHYTsOLLBizuwHHd3HLvuJUK4d
aa5YvJ+1o298ctjKzwF2Qc6gItEnozSem6DeB+B+ZyrgIvV2Q1itmpjIhvrQ+4fGbEjmsNYj9EIW
G/cVdBsHc3+D1i6olgzNgA/18GOEXTx10d5I9NFDbKnQyROi+miH3/ox5LMQPxllupPgFs0yROfq
H8wyRXPCesHnFh6CbjPXcBMC9z/jof/d3VsOniof+VPogQkJA1ad/7jcvMZQTtQ/gqj99W/6pd2y
yTcAeAaTxGbw6v2t1ETV5duBGwgm2O4SofV77RZBW0DGl60ued4uO9Zf21z/t8DB8YUxmtkO2Vzi
X8plxBf2p3Wu99fv/PelJkIHw6nMDlB60lTfx8AH350lm1aNLo4cjs+HWczFNxEK+V411ngsRoU1
1PbHUypaqIguS1AFEYm5A6vHwOmIXsxIJmWfxi4k+egKxCdNY34MTYlKl73YquoyrsjUwGszsG0J
3PLBCRPEK5nFBRelewGjjGkKmhlg1HdxOCRb2OjkOMW282YLyAKulX4t3JnRKYEOu7RV4amFHnUG
vDW/+0kEyd/M1D5gRHg7GU56EkOGZDR1hhPKs/e8K9gTs7s9onLQ19zu/EurNB9cHxJ2nPTlsgji
39nWZ6maB5vB5ypj8bILojzfCjtlDpZXPgpPLjdiv5I3YMIsOSK0uUh3oH70Qt8EbvZkVRAYBGIm
+mPnTWfyW9GZ9rW3VHWvNfXvWABSbcgj22ijGe8mYOgrS7jiSzhQkiRFqU9KY36drLehdozvnefj
Iumq8xRM8sVq5vG2NSA50aTiixJ5u8+SZlxT/L+71nidELDsHEYbBD5Id0s7+zxZ4m2E71GZkHwH
kf3QZLFXsDi5aVqbPVizYC2L8ABnJz6qwue0jyf7NAZw9lh9tUDTsWFBZ/3iNBLjb69wDJGkcN8m
Kj5A1k4LzNFmNxOmAOVik8zwuRkuyaPrdNYqahq5qz0XRZgckiP7Xm6Q2sAxycfz3/zMEj64RwSf
VAEu7eg/b5FvPpIP+ffVpn/n7/nVHDuLmgRr6X9KSpdz6ZcCxf7Nwz1Kg47T1XV8zpJfChTnN76n
kEPUcVCb2mhgfh1Y7m9kvkJoDEh3CQVaWe9f6Y3tkAPzD35TAdsJty3XrWsBqFoUt78/sNLaLxpK
n3k/iBouTkviHQW016l2k8usJynJIY0FHv0ETb6fmP8Sg0YFQor73kDN8XUOfADIsUvKhsHfhoBB
BYsfxlOYsogzPXRFdMr8yoXoFs33OXP326pO5Q3CD5BqLVGkIeqXtJD7osM3F3t+DySmAi8ztz22
BYCVq9bpcPx5Ex99NYU/kpyjaiK36dBCpglc0AK9auNt0wQCeUzzEthas5oB+2AKv2PwUhqnsgEp
UQhwJ5xyFXuraoK3YKWQkg2BvLurKuyvjgbCWk6DvdPNbBwjthzb1i1fXKkVuzTgDTqe53tllJwa
Fu1DkTnpI7oHQfkvzZMzE6NUSFceSQ3BkUiQ7kOoZf/EDzvdWa4A2jRFj9pyOHbzySueTE9iOBLO
o5x7ZvyBi5GWDAKGE4teN+gwV6KhWBVyAFUyNGR/dDEmNJ8/t2ekKMj+krAhzdSM12ajnce8FwIG
cT+voW2hLinsxyzqxMaIB/dR67E+ebFSL+lAaIEUyoVibRlQsoSPEYWV8zPFOhJAliXpZoo8eYAx
hI2+oHnYeKK39qiJ1a7zrRRZZhe6Z4fIOnxpbnsHGzX56mmVXYXrtd+0G4zvFQDJz7SPUwayHStV
Kyu26OyskgQu9JIFcMpny+2LvUwmaEUGXhid+MYmjyri2CNaAM9j4d1EaPl0MlubjnJ33VrUw03H
2nAJ+UZuK/cIUO7kvChCXJ6ovAkM2LaNXusGOU2BrMkKcIWN2tcbk869m8mBMUcK8NyBrBSbeXWa
09i5WnA2UdnGd4yvMOCpeS/C6uylIQ+0W4zAkGvMKWaDW8xP4m3gleFhLpYIFi9uqajd/DAOFRFB
qR1Qc5dYG8CcH8zON9cpHEgieexbiQjgklY2K8s0rk6lKxiWoExYAg9hQ6XhdXSMntQQF6pKKJ/N
EgSLFNH7nAwZD1jVv1tWJTckjbET6Lzn1uXHY6MRojfVww3KFB5+m6rf6jSgQnZ+gACht7tVus3t
SV6lX11dkKGQmAO2A0WPEbNOcG14SQUMjRB4o6RPnIIWniR93TrMI8itiqA3mcd3sLWHS2Y7au30
WbszaPKPoymeBV/vfsidC9AuewdZhUWEoj0drDY4M6uoz26skvOQJ5huqkjuyxDrX8mo5aaH/n4Y
JoldOUGWfSE0WF+8cPSJNa7rVzG78xMfamTkXt696iZrL4PtwIsk9QhL7mDlwxYOl38YnKR5SQW9
ezAhw3X79qBc8kRIUEmOpROCp64KrC1T6DwFUSE2VsJbYw/msLfZc2ycSKh3tLZIo6J+xANaf4YO
3YArJAquZSsrEu18JGE6fxnr2bmpM/Tno488rPEIXiIJ/No1E+KPYICoVcGEN+PGvAq2WW8dn67H
pnDcz8SrQUJa1nQ7GpKoS6Vp1kQjkksXWMZ6MpunJCVZUIcJdt4Uy3tOR3z9//f6MvoWgb10CoLx
M0/+P+1FHrsPTLp//2L/O3/Rr1bE+o08DcektxAIS38XeWEhIPV4IEiCo+n/GQ3862L3f7OZg/9s
R8AzWt7vr3ZQi47vwGbkFkCZ/S9e7ZZj/7EZAS9uOT+D3izaMQup65+0pYzYJmWawljGe+RlN+Dm
k+YpaziWEj/YupE69vNFg3KKFlj7BNMN6zrKlj4srnHymgDoC9WMgIOyOn+va/foM7Sw82OGHd2f
qEQVpELVrRv32Se7DIoGM6RibwysD/1Xhcek9yasW4Q6+OXa455GHrfNYobpJlcGuIWZQEjJr+ua
w37xjtkIfFR9I/12XZsviWut2DkwYoDzwNYf/heu7x8o0xmOk0ALoilIPyZ978bMFAzAAvq+6J80
EyYxWc9pnH/rNIgjE7liVB9yfUcKDxMHa+1GcF3qBKuy6a379ocbuaTYJuciU5dmsPcjBT8i0msC
/c239aYtyrOBz4Nv+EaN8TaJ5aozzLVOb5oFkpS9cPeumkJsRySIDtOYHkWPZBkfOd3ai8Ndx06y
i9z9SGdQRM595n8l6vJe5R5OSvuC6WFjqBJQEcodDvW6vAqbN8j/jAYfz7/c9uS0VjWEQjynyHhO
aVaeUnc8RybZBmVKsHK46rkgM6g1Uxnch9ZDFeptXnw1rWYziNfO+OK0DEkreelbknhGSjs0DDiR
dlmooEe81xUYCmdX088ZGp8d2Vszsc7KKzeRul00JSWhpo5fbNg53lgAzpA0kg2KLFTtDWwNsylP
ZlMT9kmC5gwGgOpttFDXBCAEWb/G3TMnHPnR3I/+Y6UL7mh3W5PsvgoIzOQu2lV+ss+mcY9t5TyQ
uSuyZJsF2OWt4kQptANmv7Zs0F1o8hFSrrtFaQpcOjZwGkjGzuDB+uqxcV/m5pSDAM/MZOuMjBWJ
d88Sc9erHKVMDDiSri+1b6c+pTV9sJOrSRSoS1AuC98XI8XUY477gJAQE36Ihaonty558SIhblgW
E/XCR4+GW9NejcZZ5uVODaRIZd8NoH2CPcwYIOLLHmvD2JXqzeyMq1EA50SfXDbFOQv9PRFnN7nh
fupAfpHM4bzRAVbkMQIA3EbAVhbqTc6kNq8GyIXzvmjURgz2as6xuKPbKmEBLruXoSdtBXlxOGTb
LpHnxPnaZl8jUX1mmX4iy/Ah673vXltvGavsW7O9daN47YZfmugi6+i1rEu0IsGNpbKNdg3Cx3iY
WU8fSzIm5k7dVGhJ5zrdhr0k+5AhW9y/Z/6wCQvv7JfnmMFnhlQpx/cddhHQqFdmFHFSX2xkkyNL
srx5D1x9DcPmiPsPxmiPcrl8DILhLD0k4PWwn1LCctp2Q+2FzBpFp4pWvbBXKX7+MFM3ba139oB3
Bc2pZNrKEw2RzIb/bTIwSZYQE7JXxwjRjZjuEQh9jjr9JhJIYth1KISYSw+a0+ndIG8KRdZzjZYg
zPy9iV2FJGQ26uM6yd4Stv2L0C5ecoO7Grcd2il0H0QobApY74U3X013Rvrg32qG2yMwmWlmuMhw
m4+GxXTAJ2ZoIt5Cd/WhnMVLP5BNhnGmq34Ie7hXEn5CWsBQsI8NiW8ZRMG2CfZ5bO6Mvr8WoOln
tk+9o9dt0zLxWWTRsHNasmz5tOfqnnKcdmBCAdavE9mfR+SI2Zxv4+qt9r/LgX6qL58MRuFC+Z+J
P39G1cfMR7QYlg1huZ9asaKM2Ur2Lh4GGPLdd76TnPpxuljYu0TiXfKAALpSnAQokw7w81TYW4+U
DaQxoDTgdIzPnOIce2zGqKoKdBVWsa+xv7ZLgjZAv94az06bHHuymhtD3rjKfKs14vIcb16NLqAY
UD/GQbLKgwjMiKt45uK1JnvPY/XDTm20ruHAG/hl7jvuokNqfkkAS8xcFh6q8kfPepnsi2MTIoj5
ls6ltTqi14atU39jobnRtKYNVess7zDeHA3z2YDeH1nltvYm7Dugur5UsM/SHqqB92zqr9LmtrGP
WfA4CeBH/bepeMj1F6RP28R2EcQCnsRSgNsAcDmhZVm8zXHs9QnaTzvatvKHnCjPP7wEmSS6ydJ6
BVi2IVFnpjux3zSI+EzoXVyCYODysOm0FKbLUX3rySBKc2h54uhPJy9/HPCXuaimiMnTacag2z8q
+Zo7nyksfCgiLHK+hP2XYjoRJDjXzzYf3Hj47CzW2D2pU2QCth+pBlQi4QcxSJdYrroZrCkrrqTo
b7Pp0E3j2l44qHZ84AjctpyoBYelW11IbHBNtO9Ip8bXKj5V0UKYh9gKPBRd+JTchHBh9cqFBKIe
4+huiYkxXmq08jaUPyd5a1NiSgd8ax0/sDzaZcQ+CoTXdQsMKf5IgowTfVobQP9dLPm53hSkEWfY
KET6fSjJipbJOhRvdlVt2OkK42agVQFqzid4AIEEipf9tl6en4clnT6Ln5wB/xsENwMV0bK9g0k7
sgZGwr6QDaxvM0VGGTvrhqQhwz7F5V3CuUwe8zqSt616Lr5ocQxG+5p1N+Di2MmD8aM5t8HJ1sWz
sK9TDYfmyQjeeIsyhbY75euP025KL8J4IKa89s6Tsw2Z9TVoWXuAQfwIj7P3I55uFzId8iDWJI0a
NiRtgBx8Tcz95L2n2CvT6KkJL4gfQZF8D71jX4M9yF68Cm8gDfTQPaRMFIP+Ew/fOnd8YLPpeq5e
Bedb29k8huwnQUOqaT3hN8C983/JO5PmxoFsO/8Vh/dwYB4W3ojzTEnUuEHUoAISM5BAYvj17wOr
u6u6HfEcXntRDIGiWBIJJm7ee853RPQRdT/q/KYPIEmubvEecflX7lkONEeZCMVdtdK9L4QLD0VB
grYGCwj/QesaW50tZFMzfxlveg3FgguvI7+H45Mh3ssBQXl0qLpfpXYb3Ir0RQor5veFjonlXaqL
NhUPCr5RZX7odC/NheYzqN2qIN/mIXjF6tjUp6b5aQIohuoPA3t2FmfDAeF6J8yHyI7QRb4E2dZA
dSvDn32oPYRAuJWB6h7IImHg9XaK3nR9o8zvbbPLg1etfyP9AobwAzBjFu1zbmEsLaZVlRyE691C
eVakYBf1Lk5JQI3eJtwPMywk+NF3L229jUsyKSkx8+EphXoVfhuHj5gSqHNXovMWpJlNoU7C2Ufp
/pA00hs7QkpYP/hgmCQpiGxHERZ/teH46rANd523Vv5MXGNfcarq45tmXTTjc9QpysFORO63JHzp
9FvtfmmpfkiJH0IjTyzjwSt+KVLoQrVUfrFwwnCrc61MAxSxNlwOdbL9jRfetOLHhOVxhFDkfhtG
Gz/0exVDIzE+laTe8w5dik4Xi7gaQ1jVHylgRcT0Np11ffqK072TP5bhOcveI/ujpZM2nwXW9Ilo
FIxNguOXf8VzPH65I+2YSxh/CUbG7lvN2YG54EGL34vuCwxMKph4M7oEeM4vs7cH4JblYwV0ytGw
UFpf+vg0jlypE/7Q8lsGZEToKCrtS6C9dc2XEVwJfHhACcdH5K0n+KNFbeK7zbLBN6V/2KxarsPk
nzadO6uDLwqOU+b8sMONynm78pUtOs6b9aj2QvzoLG/jOdTnSAiyqlgmOkYYeaa1ieuF6k89VGof
xscmu3nibZLMmK/SIRHQ/BwVew8fNk7xWozZxgADMTwKsNEieQqpDOr2fWzhSg3l0imYqtJDdDQT
ZvixjEM6H9aKpu+iIxduVv2H00An6rlj1EF5uBwjLrjFe5qD9kq/4pCRpvHV19ArSR8euw8bA0qh
3eYyyCL7FU1EhxY+hu9RPTuqwuzOVX+GDQWKVI9iU7f4oRJ4KuOPCu7WWH+6WAGciA9OY64DA+Yu
KpbBAtncvHbm1gu/e7DCyOtZVh21K4PV8MEpN0VpYHk/yxzVy2nsQB/t8oQXeB7YSJgC8SbsAKQQ
jBZBH7crupMCOTPjbj+F4kUyrTUN3J89WKwrhJ6Y7U+m2Xr9mjnfPKBfIaG5F9t+HIZzVHDpSB+R
TIEu4OOnOgQdzsbRP/BCD/p+wEmkLLS5IRkYxc9KXxejBps4Zna7HaZLjvdMaN8pARBfYl2gILu5
0VHiUlE4MLJj3nxvu1+pMy1LGFa1EZ8nYslkSFlZfmb9p/KblWVfCuJYA++s8muR/zQnax2G7doF
qJNVRJ91u8IyV0QYe0RCB+lXwdkraIGbNj6V8bGubrb53Zxbaxh1ClhX4r1CjO3UN0EOraD93Mli
YeFqce1LQydXVU82useSTjBh2Fl1LeFT6blcFEhpIp1gGeQglg3h+TMOp2PvjcumrWHoMAG0jAfR
B7e+u9is9vrs4FPiEFH2JcNrkn6L1M5s2wcfUT9MWuph6o3M2EwQn/r2IB3+d7ZzmmPRxmJ1OZdc
t4buezfeaq4TpgXVwd7Hk7N29LPLVlJE33PovqVqvo1Wew7DaGXQYJuCcF9wmrVmdMU8NvP7w2Of
5GutM01IqRLxh/6Od5D2IehAVLsG/rcGibiBEarA85ajthAkkiFw3XQNH5UoXgvo/wgW7F/m0D5z
ofmBTu+hiOxNwhvN5GtBl+2HYXqvJnrzFC+aAwo+0calaGs4wVy3EGaRFIUen+ItgBgo5WNfGB91
4R910z/WbnOEoLGYAkEHcK8LUuTFRzfNm+7o5rn1ukWzVbXBE+ZtamSJhA9dQaKfemmv1Bjt7Eg+
uSCSFLsaw1SbTkvZ8/DZEOY8oFujdyR+0lvaFDtOliDpApscjRtV6o9JOGzx2+g2OHKxKcz0lCjn
FE7+0kdf7fTQxmqwtJNa4+dYROmzA3Oz7PNlQ9SAo0Kw0jAzwmtiGjcGKB90GZcDQ+DYQLSlCHIT
YHoyYS6Z6KwMTy7JnsEHhOrGSn4iLed6QXumAqoYO0fPwbsi6OB4+dLA59BJ5P/36pRIIT/jPSE+
j22vhRWspoBuRAXBDnn4L0cKiHoR+6R6NQ5y6RjYh6LysYTsIMdXFqJVLj4UbVl6nKskeFJpRu7m
DE6UlDiSNI9XPzUJv042TFMfXKt81CBsJrG6omv/iY1KO6KkNF3AUlBB2r3oKH3GLGW9GdSNP2iL
qcqfpyckMk86gn6rjLZWPYYrtltvXR6/mEwk8hljUoprJl7YFpNW+hI35S5TxZVJyHLqEQ7FsfkR
J0xxZOI8/yVnuP5O8fsfRZdfS1G08n//T2P2lv81Wpvbb7hOPcQQeFEJbDFRuP49WmuHMOxxHwZb
kCaourwlZpiFdPWVFiOW6utTRF9YhOpB96yFSoutETEbIN0DqECeYnwiGasz1pq2r8RVcN1wYwLc
o8/e+LCIuGemB+UOv5JiAmQUSzNGp/kVumup34z4Z57NzhxWVRCgGtiD8luXs92UC12/+lxAStFz
NmIpHz5L/4s585hUuJ+ph9xqQagpxc/B6oG3iveY3yXaN4xj4jzlrGJnEV2wKCx8i01ugAFbHXr1
1CR8hGBHEmwUa9/78LUrX00MY+jv8HUuEkRMDnWNFj/6/XPWHaRAoEh9Bs4Z5gJVSn9FMg3ci6Q1
YOklqiXlfdPrY5TAbnCvE8FdHvCP7GaSlZh+uJS9tvfGtnRbh1czk3sFxkVqSCAmiJjqfcy+15wD
RfM24ByqgsdaO9aKTYB8tkn0tGkx5g3urpZzqavXowfarko+QtvaWc5np5jCW82qpZpJAFVPTv9g
AyMrL1V4cOtrpT68/hwTLhDaN4M3pEDGFdHaAITzYJiYUvvnQK0dZvs2Z//gMplPFy2d04ozT0k2
a7+i7jTvStL2ux8wT6RHpTLempAINxI8ewinI3l6Fe7S2FtrE2LGnuB5g5UxScjkfuT8e3TQdE5M
rEC6IXsC6NWZ30M8J0lSgWqxfzXJ1/+XE4O/tfL05P/70f/1W9X9G2L6Hz/xj1mAbfwvpvQe3fbf
owA68f8Y8ls2Q34kBrAmWEbNv5FSOt9hiI9Syvdtmtg6P/XPMX8AcxpI9Ry7hCbJZg35fxrz39ea
P0mj0KqIpQxga/OcLqFMziwD+CtplN5Y2jk5fhSyFfiMjD32cDHQ74nQ4ur6RJHCj24iEd8gI7h7
qRnxBblOvIzL9r0jhY8tdmBdnX78nGTdI7gB6+SWYCZsrV1G6LGWvq1zFho9UYpzu9LMbFa0Mf8h
dRxLBUZHH89HamQh/02CHKoP40swevLYFShquXriRhSwGB1GkctuSPofJVqpTWARnzPoDWVxlfAw
k22Or3+ZJlUSIk/zpUNJsTO2EVJE+sRmdx0K1ApRagOfjD1cxTX9eFuIk1ApQ4hOp4uE8/kmSmbQ
2kBzJiqpU+fJ8Zi69BMqDb5G6W1kbmhIRjWSGQImAEPh2ZuOP/7JF/bSmqDl5lnZngfbM6DVDOOS
ifq+GNxy2wWp91iwkdpGw7iC/THuMWpRGdlJg6+jBD8ap1xgafG95JPGHtkAvkwSG4b4zj+bPZCN
ooufSj9siILIwFTYotySxLbEGf3cYr4CARXJS6baTRkrPvXC059q4owXlvJf+zBoHiPm3otIWXLr
UFA8915Z8PIB8/JgE6dCviYZAoiY3VCilfU6bAFzkin0hcqu+tCpI3JnRH5emZdsqHKGHrwjcd3D
m4Q7+dB4Sbt1K8tbGW3s7kePmJSsN72rSkq10+8KbUv/IZzQPxAlpw4mGbrLqvkUDdeFPjODtRba
lywjxsAovptaEt8Yr7iqKm4d4NrWH8b3nJempUHCVNSzPhV2Ovqo+Y+Y1JaFmLr2KMXQL8hSaTvI
SRjGrRWbIAObgVgq1cSrSNVvjNw7ekt+xqWyr65jO1trE4crX5I8ZTE1uE4jcGUgCmcWXur0mKW1
YRojVJZ8lGi0bZ1U0EGvw1OFqLyeqPpjX6OpXGrLTEdy4TO/YD7uxLQ8M7kjPrM5Kc31N0avPmXd
VtggB8bH2Br0yjjjZh8O9xdLeNhALC06yabyznbTSULS7Wwnc7f/4bm5w+4r3g4DiPGgr1BGzK+K
TY/R1we5FwhhFih4yo3UpmnPwBpkLhlgL23jxbtR+tSPcRUue8/GP1JqOzeC6jDJ2DzQ34cDkhEW
9yAm9eb22D1iAlaWZDl01EW2dgoKrnqlrYpjgkJo99+XR9Zc/fz7imSxJsHlwSdnAsBB4/T3iuT7
Iy9kWesHXKuUNrN5jIZhi2GuX9+PGu0zyjHV4DhmwYgessb0rxQm2s7T9W4ZVMK41bFW0lJKCNTu
zPARm89X42fEY9tDi/a6k8Oa7iH00xZ7j/KdQ8uCc9LntlwBVm+R+21xwbOBEQMXBJP88Dmus26X
umnCUkaMtF6FUBWy4d3S4uyghSo9FHHTrv77V4NP/P/5csA7cgwrQN3FZeI/dFimyGPlhrV3aBnG
3mpVb0tfz3ZOpvhr0rH6GVUecXWFba8bVE4ULF8lSQJ7hgFE0xnwuyhbDnpGQ09ThKsXeJIXvRGg
vPRydxP0zF8pAKPImn7a+c9etDHju8ZeYCekXxTF6KQHe06TdcAxE1gRPfcm26oS5q6F9uhFw56O
H+SDLqNtrQnDGDFFeO5L1+MDkKDgGKRqI24Sh/OFDpndGbSH4Fh7SrjHIvIIEYqLa5a33k40xmvu
kiuej3NosFa1oL69TyuVYPD1IE42soOzRi+9RnCfIHhVCSSPPjWPbZ0cIjG1h7qzL4zg8UY7xJ1s
WbS/oKLoryqqXSK6ooF9WX4aC6fbtwqMbz4GxKSIrTBia5ukKTRwq4ufCXHJR42uSOi026AvipuX
1QEkNx9cL09+X0kneuElLbTj5GGWKmJ64tFQ7XyLsYsHnL2Ac5hi9U8Y0zJG2JuDJw9qfolhXXbb
wmuPsT01v2+iIn0yixfSsLTd/dltUpUeyAc2yD7Ev4QO9TEju2mLC6DAD+R5C3/w2rMVZFDWkrHe
sS5nQD7C2W8BULxos/IgM5jq9uC3y7YEOkP43UfQVdGBQFbs2rYO3cmd7HM1aE96oFm7zAstoh+w
22TOtIE7Fx+CzIsOpko7wt19ebGV/aGDOfk59cywU9V9qnI6m1PMELbXHoeoyQAy11CWZXwlgDe+
AjLMuXrPZ6zTd0St4Ww9F1NknKc+Bl6vwXBIYCYUvqte2tiCpF5V43tRDFtpmdmpA1h5NQLJvhLM
pcin/EBfPidVTTNZksI5vz0Jl8qq620WZ8/YSye4kfQ3+jG4xrXhHEpfw5tMjiRjjqFf+rA016Rd
iTWDLwVfRCcoK6VwqMo4PyV1W69C+vybCSevKb2LQLBzQqSzFtFA7G5Rq4Mc4/gG82XpjrycpT/E
G0KVfgZt8aprkTqkflNv2ijFx1TZzrbWsdK1sJmgGaYnEbUngWjn6AyTd3XEQZ8Ht0Y4TdtkXrCE
UN//LysJApT/XEp81lTKPRQhfBP5y7+vrCwxpEG1iUuiNVZ93RfVvu2baq/mm/vhn5v7fb5wS2xv
PeEXY8BULhEVoT18ZB9UZ7l/34nKs9xP3LJOzF/+9fj78f2mLp0L8+txfX+eP/dPnoXCLkEwtfjz
namR//wffz9Z0bnJTpj5g2lW9Z5PefX7hglLTVCQhavqfqeaj+933g/BMFhbOjggx/1iL8apgOz5
z6+GWK+Z8LfV4s9994f0MIjoIf7r0f/xw/9xeH/c/b4/TxO5XbuRY7XrNbfea/X4j5vBAa9emDbD
tJmEMTjQMaY7DuP+JYbpGfyk1Uj/7l/+9QAspfZGD5NN5xsxr9X8IFBFs0Vm/kUn44243x3h5ccA
mw1qEP8LC3BGi8gGz4SZMwfC32QXR2D+1MgvzhLwSW1cfY2+jbHRGTc5WBdH3By/WpaFuOQm03SZ
MNqwInHUU/WlF8xZi8Bex4l/zGt4RThFZevna2qe6iFw6FQ3Sd8yHAVomo430kCZ1NF0slqHVG+v
OCKEXCkupkt9Kjc105fIQ5WTjiW5maTyMUlepqWzbugxgLp59YfKeig9Zn1VbjyXWfsWxBqJU7FJ
zFJtwiGJj4NWewRkq3hdNslRGuMh877HkQBrTogm9orvRVt8Nk1K3FX2GKVcRfsJiyUIfxmoxzai
ExcxxtNVt6iH6JNxjFjZPuoCnSlsqGj462F2ywvjMXThdDjlbCAiR3kXvLlOUy9jLkiS8jYMrE3u
0xRzXtO2/CI5CN/a0fP4XIjWvPW0ZcKOetY3aVzFLB4KnoNRGscqSwa68OYBNaImtC8bAQJmDWep
aFoV2aPZoVBxtiXyjy5/BpbV7FPQRYz0QhCokIAm58utxyeuT3smm1cbhBJ9/GThGT3TVG/D6Jbr
APTTFi1WEDZnycuqkbCdFBjyY/fse4Sr9Zm1LnqP9iVhfNJWT3aMK7Gcpk+xcAzyFQTg2khfBE3y
VIYSmLc3rPOw+WxLnzc0RxKLRguJBEz2KYR6UUIfbiO1tEFxNrXmHVXgnNMmuPK5BJ+gaDSxJ1wz
jtdJIVMDmmVjE5jJGXRSYZ7rurx2UKDSCP3LkGXfueq7Syfx1rgf8TZ4+9zvjm4Xt0ws+vZB7+sf
8IrZLaRPYSKefXS4thVwUVLDcqhvYVD+tCuDJvk3Mw1gGR70BnVM2Lqvvmd9g1u762xUVVlgUw+b
xqtXQtOLlVznVvVq9+V3NYFutQHChpHznLs3gWfQ0GrURqpcW6Bl0WgBfBXSWoCdyR4amQOQScVO
qO5We+Ir728Op7UXDh+uNM1VPUbPjTM8YfH8FtXmR5FoV40wY/ATH3YIecJq0eVZcTouQzW++jlD
Yl1OoAwBdcByJNjNox0b2B9lYaEJneGHQXzOLHefB2OxrCtxptbfmDljSTHCMyZ+N+FXbJhXtDL4
KrTmpz2AOsEhibwMCEq/LdC9eBWolEWfFxUc+rDc+9G01QYN1JTM6n1j+9UepAX+uj/HgRKPY0lV
dV+b7jf3tfG+Pt2/+vON+3p5PyS7kMQRl2lSOS+J93WRxgGWgfs6eL/zfnNfCw13pgrdj//6MqGF
Gua6tRVuAEf6gd+i2N9v4qCnS2hnZJBA9MTmbOTF3pgvOfev7o/5z8N/PeT3d+fD+1f572eYU+j8
NsyZMbAE//lDirznP/jzJ/6+Lvy5kxxK5p3379eRxl9xf13ux39eptaGh50PEdnvQuc1AG5W7H0R
5r+vFfev/tx3P/T4FWAp/+sx92///uk/D+8K57ttZIhtZGfKgztfpnuHeMffX94vwqFJKb4VgraB
aZu4ktvy99UynlCKkD8aMWmGiITKUGNJi+d6IFZj3rIm8nT3Y3zmb11KwHLFFWO+KSuRbZWmzp45
iiPwJjbDtCjWST81nCggtxUn7S4keYeWsPc4psJ7VNJ78nszeaKUC9bsPfbsQeQltSaaNI75ZulV
tNFpC5PeOqJhsWW/ZZufLYdRN85DY4lV13a3LrCqozVDn/scqkCm6FLpBt3ULiZ3uyTrc37WmI09
zG+ikirieu0EXWZmhjG0gJUQgXfK2LIslJrkxnaYlGWktxEFQqxOq3x/I7xMnXQ/PVgD02rq+eEI
LnkfuTWynjaM13XAx62wxgArCWXk/cYrq2Lle68owvCsVM+5BC6nDBysltUGG9dzkZe32UWTWXlS
aastrYGElXuLxhIJmrLscG/tjIrW/ZR00OEMvzwYVVUfB6QluTfOpKanfvRIL0JOQvQlAUa9Xy7D
bIhfHWw4k1aXYA+t6HuWaCd7RIrZj1mFXjO+yimiuRQSrh4NGp3tMlrLqAsWgvTQw/2m9RNGFyXK
9wJb3fHPDdGrlwmJ40KLDLQq9NXIwVbqxYh8KjWhBbBg+UN7WRnXcGrchzTp3a0TJcPGzZiM3/df
IDMfki4J9zCvWAwlFkdh2heABePNtJ4rRJ4HuAv0B1Pqxq5Jz36qe1cPJPbrwPxbx6SwMlNn2MAr
GqGQJiWgWC0Ccy77da/ab1EzZI+e44aXwYWvmlXlAMWJVmStg4dDRj7BEfPiF4aF0xaM7Lr2EfTw
eosrLU/GR30hrg9hM73LoFczXDB+Jvg12NlzDi1keAOBfm8ewson2Uv37aOb2/0OV8j7YBD2UqTu
8Da5mbFOXXNa530Z7GMylueoYDhXOth2ffDtRzOjiR+ZVrsxBTKlZLDbpzoSkCECb5fbzAHm7TBw
OvHQ63G57YdSv5R5qLMNdn7iyj86iF/htnrrMRkBJ9iSYVcwfkbgF2XDbnzUlL+1tfxHh6Fgkcii
fw4VOfB2XXsnrwUB2famtqt7aHg90tdL4njHvkQWyKhRf6t8k40E7bexcV8bx7jCv0BegAPpKlvA
Fn2DZd+PPLJG5kMupyGJxLN1m20X5aABf4wPYDLf0HAY2LhaQE9cB8doauzTqLT396OmU+o8gjVb
q56QoMELmZ3HfUYsfGI/udiWSrueDk1BNqHujYSZle52zBBjhwx2edPGJ8bt+Wv7hiWdSB9sJLuO
i965srbKnspnz9GPVtyrs8QX9zgwZxz8UFup+SY1fe3WQgRfQ3KYea8eGEKP5O/Q89A8lH++OrmR
4e6MhEDEEUje0YLmghDVPrbgyxnw1Ey+tbFZDayZJ7etD02JLUzmdKTvG/hIetFWeIRcTZTySW2c
RRPoZ8SJS1dSZPsFoECmyEjpDBrT28wgwE9DLzs5NRNCXeqbQuAZLmM3mH11h/t/VC8HA+E5OQfm
onBk86gF0afXB3JvALFtPGW9ZY7cs/NhJ50AvBO4rJ+obrdsvy++DMVPM9dXcXVO2sC7MFqNn5Wp
kzWN8bb0KA7cRlhvwlWv/FB1odIaW0TOdtAdaR0279op0uBPpP7oLJsYL0/tWd5j7jZsoUu7ZB44
E91U2S1A8RIOpFXNrXCDdss3mRTmNJ3GFtedNjDSQxGGwgcGyBYkSHVUEeNTYeXmNmkbdSAL4pTD
bdxqqsz2hXstuGYcC3CQGw40rYh+jQQvhEGWLKY4JstK862TcOR717bOJe7Y9ugaYQym12GhzqX/
qKt62cMkGwaFScscLTxt1oYO2HHs2FOVQkU39nJ4GWIYtnkSaODx7cdmciyUQJNLki70xbZuuNKA
2O1rle3uvZ9az2jEtnOk8+TIteE07H8Gl/z1wOnWCFimywA7JxxrYuasYj2a2ixdndA+NtUp8wMS
Z0MLuv1gJouG8/KgdR6Ku0r4a3fgU56p6tD5ot+1Gu9UAU557VvTuOht4yPpfZLVlWPvasjcp7bK
ichqGnPVVFbwAjca8o7bkaRgRDclXb5XXdh9wguG8L1tvQDxaqvcI7YspN/FL7DoZCa4JvFJw+C9
1lYHMjXz+SC76BVsiqYHPzPQYLHZXFYac+vQbGk1O3lSzNXQ8CTIT18LPxmWes1fkEg6PgPxwBYC
hefJbdOjyucdMoQZ3m8WWzzmJ0s0IWJTe1zlsbBPUtXgiePWJr6eODGv+6IlUj8UvBUAQZs1USju
0WHVQ3WCpAEhS3CZxzCblGqDPODcYOmDy0HISHOzMAIAHHDPNTPsqCmqM3Hw6FL6PLvev4Lbs6m7
0KVBn7vHUovJOU67AcVU4+/6QhPLNgXpp3TXR20WDOcY+M9S7+11wdV90Zilfe1dZMK8UdE6hhOw
pXGLlN9qX0Tb2KgpMwiwwfe8sK1fxyRuowvjaeM8+t7PTkBi9xM6oyL29b3MKXysikxImxCQB7gC
WCjMhyL0cawGjJgG+ZxHkpkEJp+9nKDxDWJonpVn69R9+QMrV7Ex+zhdD7YqsVRiI8GqvPIqEJnV
qKOSh5EVJGQayJGtP6BDtny6Wnqc+KcAB+oD6h73ZArxK2Vs8WrQ/UJ/EwcHMUqEYLGsF5nuTfsk
ixFGumDOWe2NVVH3JJ4wQVoFjjVt2x56Das57vtQ//QKj1/ZdSHXeIpetCqaYFPqobvihCN9piRY
VGnW00ASyMYVFT5kBxVx0Tj5O1b7tZ3HUHjaotuOIeqIqM7Z0HlacQYm324cN0DWX/PpMavhV4q2
DkMF3Ltmk4BxB2FIcKY75ermY9qE0UiqSNTZBL9605VLQ3oE0hw/Diosr7bcj0nDeH5C7h8RwDFA
oD56ApFNTT9yZZc5/kKto0Fvhj6ArkGMbCUkp3BlZiff6oiZcUdCQ+kznp2JU0Y4ttolIzPR2Cw9
8m7mCN1olmd7ziUXchFF8tUzK53oPtaCqD+VXdt/jxzjtewZnerJWO01SdBnWfbjKRublyyaoue6
F8uoU/ULnGCqLnKDp7wi/NdxDgLHzKYySmcbVZX/SO8UiHJPjjkNTIqSuoZc61rXqp/nmCPyhzHL
ASU17RYlkvE0OHUD2Gcqtvwf1kPe2NZTaSSfYVUXz11RHsOE7bpqx4McXN6vUpzuR3EWlus+AqEY
9AauWan7+9yRZ0PqDaJk9yHDeX7JqDswNaXuvhyqtRXBoTHmwSST9F8NgSVHBl0hDNHZd57Do81K
KZcSt/fGGMt677j+gRbTtHMA5dqYx2Pf2Y9DqQ5t+xqaQwEMTur7iMFO7QEVS3C2KtapOOUzlNK8
uJ83RlqX59/fMNstlzdUbobiBcraWm1Be3yvQx0mUliIXVMB2Qpi+j73w6i2/z4MKw5/Pzhp1woY
0eswBGTJWANB9p0Y340iNRfOwGdhyPrx3bvmZdG83x/UFy0PCoLxvZwAit0f5Geav8xSM9vGaXCS
CUInL2rbF+UMb53r9OdgPpIaCNOqsmIGyxzWjTZgGNANctmj9sXQqQO5kDX7+6Ge1fbCEVG2ux/2
IUPvzrOi7f2pkApUK2KYNKze/Ozg4ndy/CH6fWirHt9H2aar309VNvNpAQn2fog2Re66dPauOU77
EpT1tO8Nxr2/nypyggPxNTgp8hi74FTT9YrLXxCXNT55VnIZ4hzxa2i7H+7IGIBICo/LfDM+h4Ko
xfn+WEi50qqy2QkATvg5LlWcXMYUNb4pU3sPsXpYpLlbvrW2Ya1G2SMhnA9lxBzCaDt7pY063H07
oFdTaPorXuqXZFAu0jmfFrQXf2gAU5YZnLlTT3FzSERtrZAa6GxEvD8PBbMnfj+UZPhqEeT1+NAI
SuqyEdlLMBL7ZOqwyLLce3NkkFIMEW1oyukQ2l52EXViPfLSEPnqlqhPnW6bMb5EPTcx9a2R/RbK
sPc4+m6mhgIwxj250o1EPo5DPRK0SUTUhATpwLYl5mqAMhRSq5v01kHNi009FtvCsIPdPSMgYst7
5HPyydSMFyT2z1FrlEcvVcUTs/0R/IIznzXf7rOZ+41u17dYRRFKZBY+gzL3QBnmIbdV8GcO98cw
KjHXeYVmQ1cVVRDe1IVLGYbvzfX3USiRf1C+NFu02uPBpts/hgPwWUz7h4okp0PTdgfm5yjO6iCF
4/fDQhW3ybwc8CGMPi0pgkPBWb5mrk+kta3cFaOQiL8zq5/vI3CkfbexMWide2jsbYM+QgGVbKsr
ZLpmrTDXsFDtXNm9jAk8snSaLras5KOqhpkTQ7aRdHN0A527rxJCXi3FWp+j6js3U8tWSTruxu/6
Zg1gHVSjGRpMt4r02NU0RNvsxc8bumTunoYrFtoyl980JMWqMJMluJl4r7sCi5PXWgtDGa/O1MlD
4jYfQTxq5yCljEr1kOxA398NXjfD8kz7IRsn9yF202DpNGX/WFv9My0ODaSjLzYWH/2nzqqNrV0j
ikyzE2NIBUFYO5vpIC69ym/TaGQrkSOcHCFfnFsiT5apQkAg+i903tF3fwQN2xN0VLeGscM3vC1R
wRwy5oi7IJieshQzZVaH/lqXTXpqooB6Ocs/ZZWZO5od3rawu29VHTLAc8CXYRpW65r0DVnlGboU
sQoTq9h4kT6sh7HGvDKIGB3JOJ5tfG+WbV4Hzeo3iWyblRPiGajCwcc0IfM11dMOnSTBYwRurcd5
qx625bVH8JzaFrHGU0hwbQ/RAZR0hxWP9reZFZQEeWov/dk6mw2j2EeNrQHplG9tTO9Z+LlHbnxx
gsjpXYqh85ZBaTg7R7bruBlB16flR1bZ8XoadRou/Q+9aq29NBS/jCr3xMFJAh7C7tiPyPjdZrZW
dyZpuwQQjzJWp5pii40esc1OCA8pCf+LufNYkhy9svSrjM0eNGixmFlAudYRHmIDC5XQWuPp5/Mk
iyz2NGnWY7NoyyzPjArPcDgc+MW953wnEZ/GKvmkm99cwCnh4VuCca1W6Ijacl0phWTnEEG+E/r4
XUjg7yyj5Wd7si66eaCYsg4Wdxrz0seILfqW0IMXZjZmjjB9oQz1X4UMVbdiGxpzvx9+Xxkwxi+K
VMcH7jZMeNKl0S392BymWbk1zahc5LEML+3YvpbWRVDb7gsvwK6Ii9ofI6Ha4NF9G/VcfyqgDDkG
5LWXUSbHrpzCtbSYeeQWQ/UOt6sFCCLkm7xXN5NmgaFbusHTqB6+KBq+SwEVHVIVBJIxKBm/1YPm
3Ents24Y0/PDEwPAGbWu1QdU/7CzTstC4HBSfBdNsZxF8HgIjqRPpCW9zaoYKJwFCj/iDf9exzO4
wIjWVE+ti2ctHdL974dgVtP9RJ3IbzMrcFK5vRWjFH/0aUexowqtbaX2hNJKZs4QRtMZaRN7Cr3b
Zt3Uu1BZ2YxMeXuJhczCX4ppawqmr3j6RcO8eFUMIoNiyj1OOE5ulxjjilpFsS+5cNe1pQwU9RFN
1XIo+OrvDjl0bXLPayu6dVyrqqS+yUIsHtJKbqgxgVQV84fUAzZ0Vk/RLRqW0K3r/jyLveBSRJCf
QW5PIEFcochEnJ8o80Js/ompnow5YHPcSM1F1KzslGFszNLvZprDQ4em/hhOcvwQfaVeRonWLSld
uWGrUl8VOvksqbGMUzKtt6z/PwQT13YcWONBZZ1uK6MRfoSaiUMx1ZEYPfzaurETwiD++ftfRsA7
8QNlaQClscsJka8Yzj84EL+aMFktnaS9zbHhdkMcvHEPQ6lMdetBY9d9xAElXUu6fkWbC6ewMXVS
CazwpEUwiUCIKi/S8nBDh9JrKqdfstSDzo8T5RmP/bjVlU031ctGRLQNqZa6XtuIPSAOgltCPLow
3LX1sPTs1qQ0IzoqVFgGwXz9q7xtVBW3ZAe1ny2x35RdY3kjV6IdS52ymR8hJ/1QroduMr/0dvgU
a2HamgF90FxKDV+TpmEFZvotM4rWs/rZOP5+6PugdcyHgxBB+HUw4+FlVEkJKApqr838YYx0R8me
hP6PvsQc0E60Whx4iiipOytN70Ida5cm6k9SRvQ1PZT2ZIgKfERJOikiRdbUEJafFIG11agP81a4
TUCtrGc6/S4qqtGRtDo+Sl16Lnu9fREGVijUU2fkUE9hQJ25qHGwSKzFj4QIUNjop/Zg4nm792P+
BHNWPFltszOyyDq3SX5o83Y4t5TT2qE8jL2mHPqHe0XWs3RFrcpR0MHtxce7wZ4yNfl0+P2FFhJb
LlsAJovaXFGhn05Dox3yhyJxaQR8i9w1SAupf5SDgmXgsZD5fTtO2nJN517bFUWTg3qkBVBlOQWj
pEdXSXUv3wuzQJ8b+WXhRjMRypQ2aRgQBOQpRqGv/1p04/PtpuoTZVToK1ZAkr2hGqROP0RHApV8
JSsFX+rqaTXjdCTms7sR5SA/PzgsctK1N1nrlOeUpnUb7IrMKE/TzIpKUTLE48ujwJJQHVJkFJ/w
pTpXGFr25fEgv8Q5vn00MKkjjZV8CHFm2LWQE6Zl4Z8VzDp+TkEmUv2p1B25rvNqyTNcJUYkI1Fz
YqFsTnWm4M5RzI2sMs1PcVFS3Bdw24hpsFpq80Q51GIlhNJhII8TmWPeechph7O2EKxlMromycOr
CqvC08yo+JllmopCyriWjxgfh/bXaFnjPufVnL6j7k7yHB1YCwm+3IzJKR6oHtAYS9aQdx6WEDwk
6CutU1wk1mmuoSsIE3EfZSvtyrmzCC9hBRtRj/EG7aO2pOUUE7+5iiuJKXmeEcrMlbU1ckHaVYaG
8WKpMTkzJPy+NcMualZyWegOx5eddFNPT2ym+8Pjk4M8kmI8sNJdMui5x16dEVVKov3vByExF/zc
CxFkSaqinOrIiZY7eNUjNoxOFff93x/KKtoTI2rtNMItV8miFs5UqPqmFqxfEhvhs5xy88nWIWQG
PbORmY9tbGLt1aKrIIkbK5vCY1pl8VVguXS0CI2WRLnaC536WZHacB2y+b4URf5ei1ND8gYdaYNq
kZMyevllzp6x6JruvepJmAja9KjHw0L4qgI5TV7uebNYqzjBxlxV4FWkCOniqGGub0RJI0s3bZ9U
Yk8qcCWohttvk0zLNIjSU/EQg5Y5MfEz+9q3oAqdUJvRTZum9EQm0HttZvE9WASdCbqiIlCG1YHd
DwwJ7Utiot6NiFDpmTTRTu1SokKioecOZhBOK5CxnUrJaBhJCsPndiFU50UTu/ZUBIYnC03zxKAi
HBP1Caja+6Sm6EybXl2nOsUNsqCAlRjqbTHrityp4E6MiHYDz5XtohZLoDgqpUMeIhVSvVBOppAD
4DIN7ThI2VHuZsEv0MwdOSvy8fffClaKKyj+mOgUwLwxb0oUuvJAKSj1Q64VFkpIK8u6o1VB87+n
dUOaDoCLIMUjKTwM8gadk23Rd7ffgjbzIW37rW8LKwAJepQdEXOZzmzE6j4fBgXbqKbsh7lMXEHU
xP5njJrToFQ9e6r0d1lBw3Zaw7ytFmi1laILp+LxoKuDQPMm/Z6CmOQao6sZfdkv7a2cJVwyYE0R
jIQhJ2dNOiwWHqA80si0mbH/W/BVao3Lz6T1GRtmv26nBgXXY7j9PczKdYnQWD1EkLZd7vLaCx/a
S1Gb4p0Q0aptFXh4j4fffwMTApNMVPYtvIWCqIemI4ZsUcrm2MdLc1QCHciHSaSO4RV56zJgtYcO
oD2L0hHiSWOlQC8KPvygb6/sZhpnhu98SkaACb2lH1D+ZzCteJAj8qX0BWUpyvSpcQrVSN2pNPNn
05QPATajup+mW9KNyklsjF+AtdpXa67BgY96s5qC5qcZuxgplZSfTL1uvTALdeq/dXFqlqZZKXGr
u6wPcRw0mXQPB4geWZfOAPGagwnUEzA4DoTfJZZ0mPZWI8S3SSZNY5nHxcn6/m8nhRyy3u+1+t2K
1GmPZeuPh2rylS7JroiWNjGukOtIK/dm5qZfxS33nZC9FlU8P/zs6baZeGdkZp7++lCTnd1CWnQB
jYjkBZSHHiTj8bEVdmE1wVP45yuL6M3ZJ+cztpVZCvfUM0P6EAUYO1X02riPLsYwA1sEWeeLoahc
mk7cCkpAL5nSmh1NI64ihNZ+hKjM1WRt3lRp2sFyUCS3t1rL/d3fIZiqcZj9aCRHjcfEFLyYVCHm
YZwusiodZb0w/JK0gY0SDqAqqqEkf0AUXJVrax2ZxfOS6dOVeTtmE1ZKzjhqDZ0QUf7oZypriFkO
Zd3O7pKB41m0XriUJf8yUHlndU37ocqL/nWGpSHjBD6WFH1sCdvstmb1zXY06+9WPqhgFuIbVanh
VogA9eW5yb8C8/JATqljVb9hK+zIz2nVFTs1b1L09DA2M1QVNnUb/Mq3riCf+/dqw8iou4XAcf7a
E2pQB65Gob/GFHGx2OKDUWcg9JOUz7u5qAzyukQWyRmM+eYhLyBi6ofEYBScVo3SDBrF3EvNGohu
6Wvjw72nxTN4Lau4ms2qMdp2nVNB8zuCmD6SS2K2n0prWCc9FJqD0MEqiJGO0twP1WNN2ZxSiPSh
1TDfAlnW/UU2mzX3nS9Ak3sTLFYqeomfcmjYdyVQgnYBBAxrUlXyh2mk54kmbHGnU58pJlLFIuG1
E2pXNcQCPAf5dKJVa6tJ6T6MpSJsVGKjnQZD9dkSwoKu9lUkE+UuWtWGXckc2cj4wNcXgpzcJCbx
WyumVBiaRNyg0pFuDQ2VTdWOFjMLX9LxsX/LWv9/02f/ZYrL44X+HuPy3yegBfG2qcjsibGA8Sce
iX9NzGaF8xHFf3atmTrWsv/4A/7AzkKTM3QJoq2pmzC5sVf8gZ3lOyw+yIShoWPKJt/5g06n/+Xx
tUwmy4OKjfThH4Y0/S9EslgybjVZN7TfuLs/smv+Zob9d7nH8Lgf/o4/+T/+46FL/0GlrBDs1BCV
1a93wsmy/f5OafIILcZe3JFRnKoltl7mJ8SX3RPbquIbAw8MkFkjWGSrv8Gdt5Ak2MGTNX/++AfL
Lq/Vt+IWvrInJnz32TqUSiE62dh8ndwTPfqrvoZ2z6bKcm0JFH2Sf/X3yf0GOeG3a3FVbUSn2iAg
dCUfdUJgA1sCqSYpOIwcBLbmr9TLt9RUPG1dnXQHUkgn+kHpxDttVzuVX26NT4JWPpHBN7o3whn1
ig2Ob+ck8I8IDPWY3xwWdqtu33s9DorXbl98h7vknLzBvzqMq3FFAJrXX2n7vkj0JS6Ji37ffqJR
vhpLJ9hg3VotayASV7zv7glg7voQr1UHhYyXeyByvP5AUhT5nbblL/v5npz1bfEE+W2v7IPtp+gp
PpY0R/EJBeAXrn8nvBoncQUuwJs9MsWeP5NbfAgI6DqpXvNEPOM5vhYbLNY+JH3H2I2HlOe1zudp
crF+ObMzueEVpL5bvQprGK82HvZLdBCvcAZ4HXPFaWQH8HhlyTdO2OjuSB/Wmi/57+1unX8GXrUK
jm3gKrbIoWFd3jGWbLLAHnKHHPhtt+9cecvK1YUxxy/lBWXNzSdYISXTd1XclE8IhQSISE5Tuen7
k9bZ/U98qYrHU0ua4k7i4mnvf9AupK60pvXP97JTxX5sXRR2vE230g7njPKifE7qWtNO6nThApt7
2Ew2z1AYWu35nS8syRFNj1c4qel9jrb1CmYxz0gvie/nIa8Ue7HH0Ui7xdim78Z05/k8AUWJ8qm8
tIe2oljgLJT+/cyl2Ookfnt4SnyuDg5bhNag2rwQB5lu83eOol6hJD9wAAYQjl3p8BReM70QHEwU
xeNL+A1z6ZCiWoN65XHVHozYVz45DOrWtnWq78UmPaqrbN+4yQZqV7JB/+SaTu/Ml2RjndSt4WYO
E+t4VZ3DSfNVrtXkGw4hHwiXMLmY0eY+s853qLEpKMa3U43Qylbs+IU4GMq28ctueBverMIfrNA2
niLzLsvrMbe/QcDKV5nSAA5Ou+kPkrBir6sessS7sO408TfHq260WQfTXS9dzM5Vh0LFtvbaU+W2
KxHwiuaGhNHY+Q92PPvxa9PaGwq69upxVy47lK63fLtBc+K0z3y8A9497gVs827pmGflmP8s3Lrh
9DjjN/7FmnnXq7c5t5myBlhmnzipXuson8taWoN9+lmOljPt4vfhhUxnW3eRIrlQgX8Er11VPrdY
6y7s0n9S7+la7CxHdzel8/P5VL+Pq+6MCeaW+cEbiEk72Mq/VKc6v+PVB9Donfpr+Y6EjZBsGPjw
JFaj33lyS/idB68F6wY1YfE1fe+eTixUbTOnwurQ5pc4aL6dHoK3osL55BGwsc0P6dbysfcvduVv
otu01jfJS/KSH4zdAEQOUgx7zI3it5ccDg/+Cs0xXQ7b7E5oEkcVxMq1+YzfxDdLdOZnRhni3sgV
Xa4QNniXRXaA2TGCgort+flpkDeLiKLHSb7kD6rdMql/10xkOJvcCitA7fSUZe9zASLNSXfVSfsc
bt1T9tT41T47y3c4xO3HvJ1X8S/lK7wqr/rCtWGD2mac/8LU3wqeGTnk7sLc3mPHSaFfIN4fvA4U
Gs1XF5uwTj6AKzLaBafCdKkbF67BUMz0cfS+6DD/ZCAUfXLGkYWWz9BQqAoq8w2W0wjKkWzjaQVz
V4Vy5FSdTfJWbucH5YrT8nrdcB2FNrckV16yobH4bgQulsiwtfursQtDu/dIgRZXrce39wBeulPq
TTeoNtaXke4zkg0x0d7VS9n8dBhZJQfBAcBlwpx1iY+s2oUb9Rau5Hu1H+9gZ37NlS+9h/uhuXZ3
8adu3f1gN95LU3mk4lDg3gScfjV4VjUvKlyyEk1/E+N8zQePGHWVePCNEOxgpTcvauJxqXSbRXbh
AAxsoB8MQ5xxNuQotBVUCE8tW09GBxBUSH3RHcEy4aaqvfIZSY15IWRJuRJ0axXrXH3Rqq1BSG+/
73U/LFewvbCOlh5g6JnFOaUyVuc2GnR2MqhQQ8+gtPZgkdiYjPnOPHt962OOBbvaUGRlsGHegxxD
bOh2JX7bQJe6yF9N8hp0XHPqcPGs4gla434hwZPPxTHf4MNsIiwoYDTsx2vq7lxTmPA7FCKFx3tb
NkXqWJV7MrP1si+EkwwJnBv4e2kdi+M1mdyNEBpYu1lc1hrzTnbGlbTvnnLu92CjVKdEYczwLfH8
CWzN9umhsFTY0cKx+QUwLiJiK3dgnNnxYUyI3/bHBV8YLZGc8VLzPaVy4rOY+fy9yF2UY8oqDkDu
OWbrccnKs+9oB3uFTIT3jjKNx6G/p9zv52qGu+YijewWwGp+qdhac5x+JGhtZAnl3aYR14tIKRxn
2dGClBv4QoXsxUfhoKiXEQPBM+0Jo9zNkQtWkkMJq5NUHbuFs+9igTC/5PdkV/uI2jOXSY7OiW16
/lzfpMKhVGi7yUFGO0x1bXbzK+0oLV0Xw2a95O6bwbC7eBo/VzwA/BT4X61f2dy3r3vJKZ+CV0fc
t+dmgcTIdWRbd/mzOaiwM0DMrWmeL46zzTfiU7fK1nQ37HEP0cNO1sSR3XeLn2xc2E373M883S99
9DepAyKxOcAlqiH+rn8dKEbtI+5IPjzL/ZWsLvr1EDiH7+/kkPplYT/zj94spzk+jEL2+fi27ZCv
2t6L6Ocb1T8u77DKz7Ot6bZ215wt15bYXjTD+wXnoN7vHeAjTu/Gm94dX/e2gJrYkxlIjK1Dvcpf
zYrtSPcabNj7izd5zX10cz/3m6v4ZPpGjHoJ1TtQXHs4PgOSXY6qe7523ugX9p5u9eWa0azcCMWu
+ajs4EZQjL3aK9t6U2+ya/MB44bAdMF7qd32Sz95S7d/oYBxz1g4TV7QusYFnrDDqBF5KKeybW/5
xmH8ql3uhpX8FjJ46W68+uFlz9UuPlhexxynOo5GPRePbvP4fVBcySPClin5bQpt8zVytZx7fbmI
4Ur/kl8Z1fmslK1nW5d9D9Zqm9rCunERSK3IcTqCQ6a1f1lOHmfmLuzbT1gLO+uJesJuoU50CT5V
DkiyO0JmaVv/AAQVJy859J/IW96KVzjnWLQcfPTwi9bbgiKfo3CHrphyxbPwK/s0PCIIvNYt9+Yt
f7uSnrN7+Ykd4xl5XnPXDj/PsKG4kBmPneXoqYNzLF3wVlfH+eiOW36u8S09wKqr7Q+0O+UgUpbn
5j8HXrTYx/S8qWzcm8OhYp1h10/8YcOr9D6ELQ1je3YHnVAdd94nfIoJ2AhABP7Q2FaMui2zUSk5
7Tpz+rWxyVb68TtZZVu2EVBAb4vmFhdWbm7zUzm/ErskLNgmYbsjwBBTDx0HpPD2M5eg8IvuYy07
HQE/dvod4MRWL43drcPVYHe29aHa9Em/MtvuQTv3TnJ/G1+l7XR3jp7se37rruy9vZpUH9YAsT7H
49G+qn7ozPvQ6T4C+8MhGN0WttwQoVNc3XYtPKl+/TTvP7hJ+Djd3u84Ve/EvR4SmNqOU++JPKuR
2e+dPS2Yee95LRuwDNrPHtkatFnjF240QvVkd/pAXhTqHsjBMHmqAOmwtvsR3eqduETtB37qKwnH
qKtxajnjyVN9zxkfZM/a2ZQ9Vz0nU0CmmFxln9kx80PF9vjPcimgoCvYR9Gl0562qeBOwj371LaO
/rJ2kvfqEF3SGyeUuikvUFyQTnrbZJf6i1d61lvxXABItecXwHzlp3zo/GorHfT1oDuVI6/zm7UX
9jTCDTInucVZJ5/nq/ZUeg1iOe7tuV8Vk+G8ycrhkX/ymOncihLr7EDHolTmQiBsnWm8lPmBWmPu
P8s7JgTXEc692zjtab65mXaWd1m8lSg0fTE0gzmc1wWQE3pgyaqREP/Z0lkAW5s4Iz8MAx7dkMIO
ruhe4HYTvoBxxO+fhneP4VxJ13JGRdKTqrNW7hiCSEvQfmVM6J0Xg37s8VW6Y+wTDlRWj5UJqEi6
WuK1t9Xj29i4kN+iTyQKVKemzC1lm+556QrSYfweVjCGtwMVWC72bzBSlUPYSse+IbdfX3e+77er
mntWvIR3zSYjbtsxc9VEjLwzvOMzjX4mzIlM9oCeKNuvpTPaDv3K/S57pBSr4LlZ7hdcHdUPPVJn
vmVrskTLt3ZHWpFEtLGjroAV0SIj7d2WTvMqPeJdIXP6uX+OTvhT7JPhSyVnhuVX9gaPRXG0k3jR
D/qh9fTLuJ1Oo1P/6j02q3v5nTAQpG+bmN0q9KeBeuRrMLOlZ6tBI90heaOQ4aWuRBGUGVfPBzuO
6a0CKM/GJb+Wnx0lVbjTdveWnraCW60OFh1bmKoQ4RiNfVV0wlMTehlSp9jXn+HhFbfxp4fozt5v
M7RrCDTjY3PD3LWz1o0fEPv62K5tQ7Zz4Vsn2JeETBWRO9Gxbux/TP0iveXhW+Vaey4biAxIkbdF
fcUaKCufUYYrKYMDj0kUec0aFNWyVW6zYWv9Y7kd3mmAbyduiR2y2P7WjU7Mrhmt2Z7syx1z+ZPJ
IEwt1GmRWIBdPJYvoD2lN+tbOUereYtomuV5cJk/pqf+aL1G39kZsqH0gV31KVoN0CXgdeKGceZt
/insAOlHjG0biHfLlTEXTaywqjckVbih85w5yjlkwc0y5mx6FpN79QPwgSBK6/sZbZPCjtXV/Orb
ooi5YhiFFDx45lU10BnY0QoTBCaK8IYrooSpxZyfxxi0WJBRNj4uNrdD6tariNmKfXBofxYs7zQf
+DRVhMrvThPlhdXn6NGQ/A7XrZ2cKAK8UUXq0cj5u2mlPcfaNtP4RO3x5E7Hm+bQrvXMtV7vRNtc
999Aezgr+TeQaWs1ukQRcFHcGQDLzXJ8LCIUbEuYuL7T2DVvBKU54Pv9aBtc12thg5sK+ysodfeb
E8HvXFkr58whh5x9yOsl4U8+/wVz2goy4rd51Yj+8otDfLsVB/36/6uK+t+kPvrn6iahWbqqATf4
1yXRN3LSPtKPpvv4T//hH0Ed4qOsiQxCNXTRUGWqmn8rhRLUgcZAE0WDhjw1yn/KDMQT+WBzoaOA
wmVxHH+wucy/yCJ1VcsAqwU1UpH/S2iu/4AJpIYLjkuiUquYMqElmvLAOfwJzWVUUa43rRJtplwx
7GXo9U2ELbcfEUROST6v5px+fC6gXG4C/Vq0ChDqUrn0SL9vZkjewVTJVykcN1mjiPtywfg9S+yG
RanPwaQ07Gwm4SFosY51tmuEbB2qqJeVdkUon8zc+scDqA42uziJnEhI+h06PAo7CeNMkLfTXuvr
q5EY6j6pmwzsCciTEZemEArsAEUFNlEehOCDJH1XzS0Nw/mgWoGwXuTmV6EX4nksIfvlFV6zKoZi
F/fST1kQmzFX9QsBiIFLRs9LRNLPttKS+AAfMj4kbVW6eZhoYAv4cpgHuqbUFBpjRmBRw4EVQItP
aShdTBKP3UqujqI4hmeCk2gxijkxEkH22QXggqsuyBwhaNGxC/mlUfvypiUmFCQppCFHq3qfm8Jh
RDt2G5fK2sdq/iwb83us8X1NLWPf6iRWhx0R0EVKvivqInxNkiuHC9wJhFTtogHuDK1mt8zxq9KQ
qDRJ45acg2xXE4StsEiiR0Wm0Zi9JCkKVPVe5OgMMOqHzmSafoBXj7ael5pKhO1E3xIaEd9y3AJK
ruI+gpWoWwLKj14/G7XFkqFmIWF20zdWpWhdD2LtdRaxQpUS/HBNNEetbXdppOr3nqS3Vbkx9Lbd
drJAQ4cYW68AqwKfeDr3Zr+Kyy5Z1UPb+KKs5DvVTJ70WR6vc/VCpG6/rsLGlzPzeSoCAAO9Znk0
5Y5tXQ2rvKPIUhr9VR4EfD+5whSgJOQbmom47oLEs/QR8fZEBwsWNn0NpqAJ0GI1qLtapZYIx8XW
JKugZWr4tJ0BGMKcIX/dYhnEQkQ2Wj+sB8wpwTZQZwl5I/N7PhUybguZOnSe+TVdWhDvA8JN0Jq0
qhHXZHnu1kjljXJ66634Nal6Ct5DLqCsafA+xn6tqHh1CFuAScW1YVovTdReipEFjamqnYNdYQtN
6UuuqwdZGIOZzpPHZjrqhLPNMQiHMu2g+MskZs8sdLCAOckiriAlRY4aNQgJEU8hpE2/hyGlwToF
AgJec9Vo1lWlyheXqAsAysGiTCQbJ8c1eRyPMgXIJVkRJnFb2yp4HcdsqLP0HaV4DWKFkcJk6uDB
2tgsSapIv5SgP2j0dT1k2fsuQUVslYhwQmG+Gkp0Ux/AzoKfk1kUEVH/b8japDAjcE6GkD2I0HEK
IKsFdmZ5jyvBNsKK0vnjAFojPtVKdcVpVrqsfrsk1W1OK/kGuSlROrP22O8ciFogC95KYbpnQUSo
gKa8FiCBiPakTlpOCCfn5FeaTtP/Q4/wXzYA/9z/+99PZc7v39mXf28K/u5m/eOrf/mD/pvMlExi
P0UXd/Pm+3/9TyYRMmxV7hqVRCpT46t/N20ey6aL/sf2/545/9Of80dDkQ4gU7JInhXAtn8ALkX9
L4YEMU0jQJMn6Po/2onaXywN9qEoirpBFJVucNB/TKL6XySmZIOwK56jEHv4X5lEJZE58h/NRFC7
vHPmY1GV4cmZTNz/PIcqPXGUtVkT8BS1O2a70cvivt9j2U3tJmDbpJYt/aAe0r++Dh7IiT+dv7/1
N/8Z9vvvD+D3Af5pEhfHtJdiCytUGDxcpsndqkVPtYRiT4KvvzQZsKhLItFEyrMLohBqC9F8iy0o
Hmn03tHkYohY5aXu//sDU/UHOO7fnBqJz+DPywtJGOtG7ORyvfQPaDbs9ilnM4FS1QZOvdNiJYHw
9KzgVTSSCNmFkbvoAMaoXTFk73LBWCu9duZtUG+RgY6EL6GyyeGBZCMqLvzVppZvNIEtUbfpdNPD
JQtnNypgR3aDq8tNbItpuK5kML9191nSSC3lhmJ7BrssYE+qdOktIkR+0LT7ADgjCGmOiQFe/ugI
0M5uh40UTcT9CBRuU3JNzGxad/mr/lWWG0yiDvI0t5BmJ9wvYgw7Ae/8sYUdNJLmokvhKbOUWxej
8V8cY2ye0nQv03uwNlq8zsS11bmZ7tbtZip+pASS5DXvCgdDDeiUnfkZpYcHsiReqMHPFK/R1ye0
YhCBZR+kZMnTZiDziRaEhDmSyCi1vD10pxXYpHaSMT+vFSrhAJtM+WiCcY+QPAIUN8bnoDiwICGt
KJmcvHwnEQ14EO2tYxRjx6Vmugm02A+tvdmji+mC7ZDfhLsFJq5Ap04DR7eOCnU5tnIjykvQa51i
6+Mzplhr2ufxvscpcNFHv+lwkKPd+0DSTnK9ElG9gYkIqZz2GqByhD025rCCnvPgGPG6Oy7BKwWb
OSNIAchnh9dAdOeC/QstmH1X8bZ6UqIBUogr+MyVvJ7phqTly2y5AIVqYt7iwuVoIrqxSe9R6WtK
dxTYnnHoH+TEmzTXaNXwGrKLc7d0ixKTf4TDHDvn7BofrQQ8GSGpRQ9zkYC65eavamTHqIFjzpim
mQZxJRcJwjeV2bPBE+LU8SqjjplAi/7FSSryfZVvxpjGe74z4E4hdWzOVeWp04Sj1REVonamPVO8
ruxT61TJHswQU39O9LsOzw3c8kLn2joNXLMTObAmORHdtKanwHozgXw6hv4Ys0dXdG9oWaQscvWA
L7hleC3Cd+yXdiGMVGbEcxTk/sLcZ1rbXv1KJXnVlpeFAqOUgS2r9lC197r23gChU/P5bUAo3civ
s0p9hwZIZSFi676E8RyHAB3xBb/iTE/Nl665RstbUM77sfqQp1c9rG9IkNxUfQF0Yi/G67RMG1ax
TtVLmNYPmkr9s4JZMVfFcwP/K4eAnaiH2jyb9ToU7loPLRetYBZ6C7O5vpQ7s5gctWKz36aXQnG6
OadRZuFEyAa76Cra4wilMgJw5MyVWe3Ac7SLDI2EVDnINm1DJ16QnArVsrYhhhY/IXbF5LJVZm2d
qj3SgAVvHiSrB85cTv2s2Bo1NVap2VSg/MUOiEQrhU46Aa0fgenj7RV+4hjH7+NCLszv2KKlE3+l
uOczlcCyDjTCqyR9mVBoxArLU4FkgIjAlo6TPknQwIWfTCQFKvpS83c5pYKSlw/LxQsqUnvUPtMc
zM1dEbCEpJduAjOj0lOnGmm+ajWXZv4Zt+ZrLk9fFpsgrHJsKiYvfDB0+37+MYNfUkGVMCUSTX5R
Tapbo77tF8AKrKrtyQrvUU3+hkl2W9ttAyYAOfgY6/d87o8BA8BEHGOnfvTl/2HvTHpjR86s/Vca
354FBsngsOhNJnPWmJq1IaQriTMZnIdf3w/Lvl23bpVtFOCFP6A3NuAqKzMlZsQ7nPMcgopDwTiv
6T+iQu8AxJc9RlacmnmH06kb+ZplWuitptp0TmZrq5WFQ5wo5YOwQQW0Fi5jB2Knx9fWzvFmyWTb
DcoHWE0zEV2Lnmw0bSwOWMPWGNO2wuG3qHW0HW4HuwgocR60D4YaOIU8QnCmx5igq8wDaI5dWw+1
yypl3DOrhaOWcozmK73n68k6ccoGNsGECsGdmy1SdM1I2wWxdyty/U0HV4azrdxMVZeunTp5Egpl
mtPL3P/nt6DxBxS/dCRpvRQvdPWG9XOPDRWVfxRbxd7bZxcoH9gmy2e0DWxNUvY6gGW+jazFydvz
I589OZuA4ZDs23WymRjwm4d//n7+WK/89H5+Ej/lLnSQqsE3IBny9lGHgcEcV4kTM5Sf9qbLAacX
r1aIE6aFKvMvXn356b8rCZZX91wPKrglbNNYpFk/FCsmGL3anfht6IH1rQpiEhNZkOtnYnT9qNEv
u64k42xaGUy+xruMvYeRln41av+iOPlDacL7sHTPYMZiA2daisof30dkdBFm46Zg049wB5WjqyVM
4qD3ymATuv/i1ShEf/jUfyttdQRv/Pk9HRvvTzViF+JSiXVeLZqjjQuFAJMH5CBrIQv9i9/w8sZ/
+wXzUly9COlIvnAsKnL7p5oLTHcZNVNV7FMWty4wn5RSKTH/ltxLpxJ+ljd/+3m/Kzp/X/X+7WUo
9U1ez0RB6Cyf+Ie/o5ZbGEbjvtir8j7Wqo2i62o/xIycPsCIxs7A5QbyBM6PX5+gf7caEyFVrD4/
4refO63/0B7KtE1JH8HBxyFBE/XD18p/a9/+3nBdveWf//3/Tm/1WxG+FdNb/Y+Cg//w077PIwkO
9ixraVkYozD3+3Ee6ehIL61f/3eHx+q7MtP5hefIM1FmejxSMAp/66ScX5CAAnV1SAyWjie9v9JJ
Sff3DxWtFM+T6Yrl0ZUoi42fHirCtwDzJk54MIL5bexY0qXReoRvsRoHKquS0jnFyuCwRBU9q16r
uOrBZZQVECeWEP0ZTEpbiMsCaWTDJZ7EDxZEMwF/Q6pNV2OVM7F4MdpPwgyQyb2uEPVQlsL7ntnG
GyTGtdpthWSi49bwrBsDG1WZPhOdtDFsSYHsEdDEvAKyziDFLdpMw+0OHYI94XQXjQE4tZjfrW54
VcNdbt+Oxbghu3wreE0Lrps325cqDA/lBGVHj8FLThMBspKQVWvtRFDjovc2Uns9Y3mCMqCrTg1o
ywbSmc76KF6oorFJdAKtiplfhFaXU2q6+0SLHuPSPsdc3Uk2H0CvU6thzw1DIBf1ScAMy73mZujn
jbDtm9LaOcDL4FRuWiRNI2Wb4dyzQYEIpNZ1E9y0yD2Ecp8DogPzKPgmnIpmZKY6QGaQ10CvAnlR
CVjzJM34WgIKxhxBbsMLxy8RL5cICVFdT4BUb8BOn89y6DdVYviMoe7ToX0jUOrRbZc0rvgVf+3a
dcS9VS96fH0blcneA7Xk2uisWO1h+Tsuaaht3wOjJzOrS77yPEOoT5hjsYTE08f09WF2H8AxLb6u
dcrlRWFbV9p7Z2cAfjJ0tAgPrXo9hEQKU1hSARGkSYeEr6xhGxa71qmvw70mvuVB5Qt0Tj3eWxU8
eDDe+JdyopOzmXwx3QQTrvN3IEkAUUNH1HIL+UpLETSN9uUQ1ysxA9H/yKZzL8U6pqbuRs3vXfui
xh1RTekJhJHfavmWnNOricRnL4dzUzWXo3VkEJ2sbNpLRzJ9JihaBkiXZjZeEiVav8jtK3Mb4p+D
Q3SXkDRtT+JhAEAktTujv63R60lKzpH0Fvbk8Gv6zlglE9Ch4CuLIOnaSD/JtQ4YvsWWWCmdGS2y
ubS6cAioDHKUNfigOtKxtSw44t9ej/a4TUnP7hQ7LdK0q4S6kX+u46bvSdt2nSfoHuuwIzZDE6sl
fbG0HhqDUTjlvwZBMda51919Hw9rVVqHllxGqj2XlO/MRlEWPrVkf2tkgOskG+fDiLQKC+xw3ajL
cmgPgryHWLGN9EgSD0kU70AE4HeWd8AK+w203hd9CVbCWOHLAd0wiUtCPgTkL43i3gFSEjRoVYJu
uwBvB9KarCW2Ca8Rf/ElyilbQp3cBsUrAJi9JO9pXoKfko4IqCwiDCrAXYF0BIpORVhUEbc3oRPv
KjO/nRWfOOSTEy412Sz26k3hVdhRecCIoEq9s1o8s+QeF/GL3fOtmx7VElpFeJUXsuLvWz8m1Cq0
CX7G0eWy6bPjY0PyVZwxyCUJKzN0v0dFXOrpjhm679UvRao2irqN5YIP0dd3CdYSlXkxG9TqWFMh
Ga2s5MNdcrgSArmYYzMdyDeqMiafExOCCfOWgaBsnog8X7noDcq5ekkNcT/NNxknjk32lyaslWKc
K1G76QQhtUjhZgvrKgRraItYCIk1d54bNJkY4v0sxqDquL5oDkM172zj1ZTaoTemz8jgIUc3FEX+
rFPwmt1lGScvJpBio/wA23MX29FlUcNrZ25hiWTfuecC3m06kHeXx35G7O+MXgG+iG+HeG37R2/M
D2aSb5wKPy68VIFOxAs1jD+2n0U1Gi7gDWN25wp3Y8eAOPTaB1pLGiURqZq+E2Z/8vCMJMYX1Rs7
d7UG3WaS6d3kz4N6bFAsKOIM2zKG0GAV8rEomAPpU0IqMpWuL3VzW2t3BQk2GO4m5yWDClJCJljX
lbfRCsP2IY2yQvYIKRyJiQfmdV+i/Ew41GdX38UNNOGyjLZpe1tSE1YNu+Wof4Hszdkz1aeCXYQB
PcDp1bzmcV7FBqoH20g/IjXeFwSz2PKLAGACbJulObWSaBWo26BD3Fcja9E2XnVyvOfBlKQoJKzo
IkhHIh4NTNj6S6rV3gUD/Ode3PUzynDCJBnaI5+no5Ki3rgcFnb31Zse0W0TJ+WL6O8qzVjDaV+3
eX5M0Z9OI/qBLPcbgxjW/ktz57sp09d8OdZczsRMuUSgpkcg3xtRI0hOESOYw8lFIh5zAohCbTHR
vi/enrreO2SF5Ow1TCZ/HWrLOjrXzUMRnPu5ghiGGrnkhO/snYZiAva2pNcGxs32sjtQphytqd3U
JupnohwK9y0f+Mu2HnKhFz2ns4rZfMvmoNXDKpSpn1butqoRluVsy1EV/XpQshEzwuTOJPmR3+ew
sLOZ9bjujeIsLzISLvp8A7JqpQvD77TwywgRmWfzvkzeMOSx3ECdI06QyolxAwIFjjay5ImEG98l
qsGA6rX+oQr8k6LcWdqI32r/pX4i0MS1KeFsajXn19yTH4ryWEpcd5BI9rZsdxqHgc1UC5c0Bu59
3mG5xx3JDaYTvFmE7ynfInKObXTbKruPWk+shhooSlhhssbmFxuG3OV2fiNKnCSJuIsGsTZg2Viq
vyKMZ90IDd2r2hWRYs3HxI1Xq+LwPPfBeRwAvUaoYlXXPbgdV4S8L8gdjaP+FlSKPwYG2Lv4jBP0
rtUZtiqWPHzNPHe8rmOUnQhZQKthGyetDx1sl9WHItCxmXUbgpLOWY+bDp7qViYDoCNpvebk8pgw
avGxH6v6ZNgAfNgf5i6iZyc5zAjEvNBjRer4s2McrOFmksHatfMT1IoaQisA2/9rVej8TMmix3Rw
Yzme+y+MY/5n/pb+oyblDz/ne5OCaAJRBGhOCYv2V5fYb6IJi6GBCWrcWeYItEnfuxRWQbojDRY+
LkCN3xvIHBLNQPcxdpDCgUvB/+8vGMhc6/d9yp/+Cn5sfq0qNsu5ZDsxRNmldEnZnd0CCRPFvTdx
lunWthy+TZX61FkPGLV2FSGJrz372iJ0flL3bWpdhKG2GTqFycxiTa9An6rihXoMBdg4HDlM1qGF
rSDPD20MCtVFngc7r3RuWPTvvehN2dRiI5K78raIEG4zF1P1/FXLbudl6dmsy+O4KCGd9GRowdoo
n4bxAQpg43x4Ofse450CdEVO5NpgFK8jv1TERixgShCaF7NNMjgoj5kcLru8mqNlj4DLyBmQ2TGs
d6yDsL4CBAAVCY96wrJXkvEMEMMHDX0w9elCE9VlpBXnSLb43pyPLOz7rVGQ/RqQimth1kJLS/Kv
NYhbxyZgXIXXilBfryJKoJ24bG/gD7Lsjqi7L6wOnSCiA0O/bYLnaOx9c9GE9itpTDBbGKpZF1k/
AH1C8s3vIh7anTWhBp/LWxOUSq8jY5wlrlWSxDgmmiq4nSt9TfLRgmcpQMvyFqz8sgoHcqzFywA9
xEPvbE7TnkSsHeZiMJ5fQ3TVtQV8wfCUJ9lG1oSfEr5TmTeDWV0mytxBNzklUq6MKLv2cJXLAWle
tGgeyp3R5F8pjokqQN6ijNfagfjhmW8tjEjhAhFU0fUEIY0Bq7vPlbZVLbnuHcVau00x3Ghs5Wnl
DBbYQLKpSr3dBK82WGr1ljZBDTCJcJqY5sYZOuwV3h5wOywpuSU1aTMKZ4vJEtXeJlcLK8lcI6EB
erjICBiUl86mGScb+Ul2K0kKJ3K5DNtr3OwvjIlPQRoDp9XPcX6esouK2PLSoFEouY6JkQhppIVZ
EpISmNVbB9Zq5VQIfD12jjch4oSMpob87YMRoYbrnmF9AySg1o2e8pKYebKmJ0uBNAM4QmvSYi5q
yB8YLfEJe2Tl9M9z0aN04E/epoSnlQRxJ0ddKnLQ8DhgJsilxn0AnS3Erle9SqAnJUu8Oawf5hTs
K64kYtSN5mxBAki4uSR2eLO2l9i/HD8cRSfgsJuiGXcM0g94wgkQIaRFYoC2xxejdL+BIFqTEkQY
Qo1BrHxx+tdBaVRdGoom9PWGLj7DQuyMJUUvCp6mJFgi8C5jo1hVQU9gg3VpGfPHyHQsdAxgG80q
yjGqOyB94+wja+BddtalXr0K/VsQhw+IxF4FyQxlL85qliuwnSw0z6mMIfYy0rCq6svEdjNH7R08
q2OeqXcdxTfzsfee+EI26hDjc2KZFERSHR1jM/I8NSctTbKVzuGFFu3WmiiXgVDMnU50uXU1u+55
aPu32GvfsxCzN+LaMCCTcSI6wGYkwbdPBQoYzwj+dTpG4baw9HubZyC1BdKgL/iGVo2wanZWMaVF
i9WMi92HD7VNMARkAjAXDOaYpyifk8txfvZSdeOJ4c4cHpshuHLJYdFibzsIHtwJ1bWk2BYVz1AM
B3k0v9rBJutaeHwzNFZacmtbxaedtO/sdMgRK61bB473KECdZO5lJrMHvXU2sBaO3GobgPJYPWXx
NRPjYJnUGmFS7uxJA06jb/VOnodFMzZGm2XHZ9XiSOt4LNIOYThMYW/kKzTisVzEKJGv2mUhiM8G
XA78GhhypLEP47EvbkQK98cp+EPIS1lWh6aA5VJ034A8kIpCrpOsiBJvWI7SZeuKGonceK23t2qc
cGvEHGFPHtQpKwo4rSj/nXncmKlc29TSQTpduY29nh2NXaqONqZ9q3PIyyq7Atm/0Qi1yToH/77B
motOMpRvmgh2A5JurQ6cFXHKoGnyx9nkazfNV8XkrUinvQurke/whC0HtDPsQlG+jlUAVYDrJKzX
NX60rgG7GVfPnXY36pug9269st8YIc4Es7qDn3pj66DYPkMjuxFj+UjD86EMxPNl91yzu63D9mgz
bRi8ndflF9Y08pHTh5QmD7DZOdDS4+iYF+1kXk4KpWvZ7usYkJ45xrTxn4aTvw1wHIWhPqWDoJ5A
PsiDp4ZhAjw1ZmDdQVT040TUtKxQjfCpmAHNe7CwesVTTDrxjLk7PUxKgxvfbPsifHSKfCeqrdHn
20o6R0lh7+ATLVza5S7eAcqFZswO29qpZf0rzjw5bNFxSDWodxPzwLdA03EcGPqTxx9IU/qhFCwm
oWZ0Bo206rjSeMhgpHcWyML5Np+eavxeRW+cBAfhNJknBcVmrlgoy5IAed2BMR2nF14ZPYUzb6aU
G00HWpSU/HWjCP+IIR6lFuyrCsqGh3nOYZndQbJIBOxi0jSKIPLzNjwo665KxbpiT54ONSMP9YhI
9FiG8hDSFekx6SKIzr4po05ICZI3+diuPXLLUxHvoB1y9QTsuD0cmMF036HtcGN3l0vzhKhkM6cp
yGz3U7aYonNMmwH8tUCbbpts2Vtjxhyw6jKZNdL8tspjSvSa+J6oanFD9lvHiC4nGPqrKgwevf7d
g0hcEz9jGONn0M3TzjULxPh5fJBWutXcnnjxZV9F0upDAimfqSDSBNQSUK4+ebkzkOuV22MJ174i
e2s35AKFjz2RrcZsb4T5bEzua1mpXeseQm6w1tb3Y/ORj6k/y1skgusEnHGY2rcRKsLGTe6CLLju
4ZAzbUH0rt03nYn3lENjj5hllcjyTRtNxoPqBL6R3fJrSmpKUdNK5sExHi+4cfek4N4qAGgDIPAy
eNeHx2ksdi2LV8cOQaNyGphftQgudDrEjkVpz4aZDe9n6NTM0lgPcncsN74ACF6imIX2szbp9qb+
OAfE0ykcto51leXVBWunjWZod8uZz9lxoUrqS6tKv1nCeUtMA0kNQoukfrBGJsrWhZ6drbJfmXHr
ixg+SX+fDyBq3cV5O54ztG1dz+HXnbrO9r0lbBodI5RKP8bLBRzI761booVXqvkc4nv4J2j4mFcg
nnGwZkCrW4O/I1XhpmwwWwUBcFLCSiWH8utsASelQ3TUKcs/K+bikaF8Y2qPHWerh3+0SJuXeB7W
mVtvKxgNc4rH3S63EQmDI1R5rZz8LnyVzMQTcciwoLjWYwj1peQLDB9mXeNzMYuDoCxsxcNoYiO0
dV9wbIyoAgq+kXJ8MLr7Fj9LVuMzHQlXkskxs2H4m1zgUX2bptzBE1bcCLPhhNgrj9HphHxZMu9S
pQx+HQcNq87gFAS1nJvtnD2m5Hyi9cUXSKy98gZqXfzLNUwDu7vMBsV/37bISviO29r0XONAmA3M
LSS0vvRSvx6gcrZFzvEgzm5DAmCHcipw66904FcoHTaY0aZIt2n+MMwT8HFag/rNxTdq1Y9m+g3D
O5v3wgaXoEAYe4rfGcPFQ+E+NwnDvOiUJLQKM3Me29pmdbfJ+GjpUO6ENJr/2+D9XQVpU0uJhVDi
oUr8YXbzhw3e3/WP/3X3mbHcK/6op/zpJ/2mg6T5dHUbX4DhICr43+3dooRcdncoHT2bPPHfNcbG
r/Mg29AlbbBgqfabEJKERml5nPA0ufTy5l/pi03zD32xwMrATzMEb1NY5k/7O1GDuYVuWO7NqT+P
uK90ydfUcT+KwiAFsz4qh+13flDpa0xlpqsbxyVWu6VU9qJ3TTXUFVG+7+gTOi1nGP48De2TUV1l
Dj0ew+kGxr5ePedz5OtIKSrqCtPaOrLdEEjDoigjXBO6s8ngFkZafgjyBKG7Dh2CqNdh2tFVXyoX
Mryy1rq+6wJ8a4yNXBz/tB57sJzrXA0++hPVFbtSJWiUM+RLjc9Kg2GpdvK6lz54HjGkEzO5JSNx
hWLlEDFEjPWAGCgCplwMSoF1k4LHjPDkmO+VIAm3xIrF+DbVu+dltTa4sMdoy51p2Ef2o+LoasYH
NRJQa6ExXyAuTNJTdx3TK0fU5658rjxG+EaxMbuvtJVbFyGNUJjSWInU6P1dV98nntpV7mdS7ccw
fzEaaxNpAXsBdY69jhMHRxmSOiLCfA+Jlo560olxOQ3vDnB2S78Mm/kqbboNcWmnpmmQnFH69uww
W5yIVf4SwmrSK7GpWSd5sttULlNniyYqQjif3BdWv3N75btQnXPyTsfOvjXN/L3JCVFxl/SDO086
iAKPCsagYfdbbU7XcLc2fRUBlnRPIO6v4N36g8XdMtGVoQnmdhAHMysOrdMdxg7eSxDs9Jg0jFBu
GlraptChwOLnCuF7bpViPj+YXDCDFQ6PZcumGJxdlr6oJXFXEXJkAENU48Ps4DP0zG0+PSiGMDYz
Xg/dWTib/Opp+boFX1E+LPqYotEeSmiSoh82s+C3MtII+S0VVtrhonTU3hKv9aDDPMDD7+wm7b3o
pAtwN35SIkCBhGurfE4ZTDINjwWrXes68L5lbbls29Y5Id6g0DuLegnEcann7KTm7WiGZ/54keih
9YOCd+CC4v9qIsw1wZYMMAbTPPyOThI71YR8jReyJ1wuo9ZXJXZA1IHKJFRboi90ZnZV71pQPZvk
UCUJZQJgR5ak0IZqPp4THUvUWnWkb9i/FOgmq53KCLkeon1bh34Y0cQIdhJavw94FwW5UrLQVr3Q
1kCf11nyTkW6RhfiO8aT1nyAgAX6YB06Pnw8PTFSxFII8VQja2estgnSwB4iBEzGtdAAaxCm2bF8
aN1oY/NVRO1lKJY+QXbo+oLLzVuNdPieenOj4CLhkSxHc6ORu2SohHqMiU8503xUVFBdsxPAMiYn
WVlzsSMFZTVVYmXT/7KUugGJyLo925uCK8+z19UU7+oAGQtumY7BRUY0ekTUhe2y2gNZWgI8MhBD
OsGRCPetpVn7GEFgDyWhgFTvsKfL4uAQta+cWP+2MfJ/ppbF5TKRuqRLNnXbYpD7z25CBvdd2uXv
b38+JP6Tn/X3u9DQf7F4IZt5LyY5oGD/excKb9H+cztZFv8pPV7/+5BY/mK4cvn3afB1bj7+T9/v
QvnLcmXpnrvMnLlA7b9yFWKi+90qhrdNChF3DwYEw2MYbf0kw1LsN+vYTflGxd2T6WBPNQx3V9jm
g+e9moPpO/KpDC6o/FeN2R7bCvGi11ywoX2cHYnVf5De2pLTpsgIZzJp0lVPEQeUHLFptp2cquf7
Nr0iYbssw2jHmPcwdJPfNvo+hBvYoZXROIqIKQKzAU0yNzd9QIMZVEdX6vM6pkoNov5ZV5CUWkbR
bnaBymCvc8W643htjPxLmYf6OKFb1TXoOO4DSrq1SJ+twGRYg4LZ1XyK8M3M4RUsiFBPbJQx7HQV
8WLeU4TPmGNJZqSXCUgpNVGwUYODTNI4P5Tz3RzuWy09GJJIJAbQ0upvJ/3VzhGxM6mxHfdUldmr
Ab3R5rgml/VSTgPjbVLKOeNqOKz6SPdrJtNNboVnpzRuNaieaK6f2R4fBjFsOpOQFoNRqT5FW8M8
BdN1PelPTRPt0LQeZ4wDDNFaemIY2YcuG19IFzkiUt3a4UwkZ+eHNverQfLqtAu8K8t+GlDdB/Qb
liSnO/5w6/dCw4KeEPIK/rBn7ksufHHBzJ5VJzV+zELNzm7BCx88Pd/pLgAXk5hD+oChLQ8hC30v
Ku8KZXPUMv4Zyhui1raC/a0sxmdtQdIHgLpS95KQIga7E3N4sTK9hlLHO0WKgXUzHTKcjYLELd9i
PlOC3CE+4nFwKo6oVn8CTXkey+7a0aaH3F5KqnzbuPS8hUAN1OH/QNE/fAtqTNZ0YpFyURQTvigN
QMsmS9V0Sz4WybMD3mla3NY7uvkTsd6Yut4JZlxpkwRAzTkIPEYnAStPT4LFtiryg3Ai4Li2r+cX
7ZIL4GV8mPKqDIZTkIW7xhmJQeL6WnAphtoZc+9PRNkpdrgoMmYLDVGEfISU+Sy89Ar7Y6w9+mZi
Bpi+a1V1dHJ4drBYx4QNQQbEqR1RrVvjoxnsOELWhnUsI/NdSXUxlUzoJ+aFjXPsJfMvs9vYobiv
qvZrNOmqFcyefnAfYdLTFanPTNhnMbl3CVdQEBLt1HX6C1li7mbqSIeYRdTj/2brUPe5rxxcIFSB
ZBkBEwv7TTpD6cZ0Xtkas19vQ7LxXQq6Jx1JqCO43fAIIsnSG6t+blIPshI9KOHLMuXJH/dJbayV
uMSFy1OhNgOTwtR9qx2yEUyNhKgXHby+XMJ4ZrFXmr1HO3Ch2ebe4oO0mXidCtn7XpMfihGFCtTh
cw35Oazh8EKjyrOe7CSuyDp1iy1lk8bGmPvZXERb4RKVtVk+oiEhWWAX2rYOBOYY5KquD7D6avvC
NkLE4xDPAH7HBfEkQ/joNtWpmEGahoy3DRsQQtDspaFaGLLGXZyKhybM7khn25O3hg8juylHeeGN
6bmyeTuRsyuUII8EJpc2Nd9wurJrL8APqGp80US6b2kjijLd5328xYq4DoV5lZjVhyDeNSBpLKbv
tYP2gush3bYTo8nll9f1w7rtX9tcv8jTfieG6WOOgdpFBiL5okNjmMKw0aCxJOND3DiXrmST1HXX
LVaCtobaHyXjOST3tBBMb5KeSYrIwqPXl28mTNTQoedP5PSmVWazAn5/FSE4Z9BzVRrOt6BMtoOO
c8VTBHY4G5MveawWyAu+H9k7QP6mBRS9nwbiySJmD4L5YBTsmC0cyJtlLTUjX2DTktgXaXaGrr62
4upWL8vtTL0UTbfSHS5abWSTEqUbbxETJd7GBPXfNAADx320TF505Re17gMYoezytv2kvqrhLbdI
F0D3Af/HMZ65O65bQnA4ZG7QulxMvX1utOndhrbSJsXTPCfbZAT6blHYGvO9NnshM00m30K2l5o0
vhHI+BEnYpMT3hiY02lAytFNzz17JttsNgHcBLFoEbQa1kcdPNOTWavRKJ/HybqcPYKxbZobsl1P
tTGtc4Ooy5Y5/DTcub1XbJSbBGAA8eA2pUArFJBjpNAqGJTlNpE19rs2W0hlonJfugBz6rL+YDPJ
2Jd8qWGgV0uC535RokAuqziKdirigY4cZpBkkIFC1oJ8Zdcw27qGbUakN5yIZXhfkX6tBSSe2SNO
NSYjmtgPxqOsu4OV1ckuGroKaiQpcyQGb+XE3iOO57Nb2Arm9ZJpY/MRhT/YzEWbOb5mCYz0hpn2
RCmBVLs4/lBM/YkkxPi5JYfB6pgYEz0LSbgAx0qd8oMkhCzzKBNdHh3bnAmsbl5VOuQU4rVAt8BU
ZNl3O4GgYa2+91Ltg8A7HPDj7cit3g+cDIHVPosq2+vOEJElUGI4ap1D2fT/tiL3d+7Z/99k3Yjx
HapgymEbs4GFqvofEyW+D4XuY6QqP42E/vhzfhsJ4XylAHaksGzLpdj9ztqFqIuY2tUpc9FqCAZS
38tg+xceBgMEL7Ww51roLH6rg+1fTOfXklp6zIskosq/Ughjgv2pEF6MwZhsLZ5DlmgMmX7/AHp1
G7p2V6s99kfEiM0hCeaD0dt+bmukZU+MbDTmpJF+Q1DZ40itiXFpIV1tDV3Dfb94PF9k9+k6ih7S
3JgwTiv7Su8C+lO5y8AzJSWL87Bl8KETnYAdLlxknIYfiolRR4fxsvIJZ96VvbPOkXiZ8iOApe31
3pW0klNZsSAI7ofyLumYZmSaH46wNoW+lvrWDia/cMxVRYSbgWcw00ZWn4cSNHhQkY5UgmDk7GzR
/Vrl0eu4Bhk9NdPKhfjbts/DYK1s4BAVC7wQG2PtQnIiRlfUu2XQnlK09heEevm95iCOignjGDHA
UMm5Hxq2PKExBrmw5tOo7yLtRU7QKxQztRB6Z8SnA54bEHMTPpsMTGSQ78waKWKy7cV7WQsceA43
BjLO6oyxheG3TX7rq2u9Jy7gJnLR8/FKELM+9JceMNV2xA2LZqJ3kQ5jwp2cN3NQu4hlZ0OExYzv
cHEYMkmjZFxheYzCxctCeRM9me5DBhDKi/ubOvhwCIZRDjOkekPztov71JfLSUzb77XoIoqGc1s/
K/xHrYt5DZ6DVFy5qMBG7l0Jmi9WMJ/C63auTtXwTctg2AKBuHSb8CE0bIKlmnOASr+c3uP6W9WH
D0XIPeAObHvAYbLLrsvXmmR40BCojIeHrH4irmITxibKMhSSZfYVjO2N67hPNBZpwghtamJKNMVK
RGAbjiXLcQKc/RBD8SQuquw6QoM8ZoepAJJSN/tkaVocHWkHSfXmYQyfanYqdUOXZnXypkAiFBX9
acTQPKh3UnvJnfaMlYXhucweiBU4aA6hoDJtkZsu3ujGyigrO4ZoGNEQBNElGOCqopgh5WJXE6Gz
y52Y0sBu4b/a8tQbMYSOpuu389CfIjK+YtSYgeGihMh4XCXrUssXbgf7KdvNbDfDsHqsWZtoHmtg
pmlI+Q5ElR0mpmwoWqnjWNdoE8ruDN0487ggcU4d8znBnG5miieY25XM78wURTTTNwOlJy2KlPs6
Td8HZn55X20dZoAuMzlC2HZ9cp848K+dwldMDKWDAoYJIqGMGw3Wc+0mLxHKIcmkEbjEqmbyGJb6
KWESqdVwDKtLl/lkGb3bTCsFU0uFkl8wJmyYZoLNX1Va6wdxf+uG2cboJXTL5CWu9nn6penlDvf+
vuLPi8ZxJdnjuNgdEiaoRvdlmGBEU+Z0nfkcereTqfspU9eG6SvK4XXVEwHqHPQUZ/NEIf1oM6/N
HOZdpFtQu4PJiv2EmS6Z7euMGe+kI12HlhU9elSOU/rgMA7mbt/brnuxaE3NFMx3i/6Y8XFL2GTd
IPp6mcrgFDBi9hZUGiNny4kOKGt3bXyXMZBm/YgOZjlDQdOiqO8ZXDftTmcZ2LJlEoy156A8RLFz
EPyUOpzYt2mr2kPT++EEh1TfDTUJrYR9Dd3W5S2Vtljk0BjTR/AxLJMGHnGAqQb8q7w7C2RfdRZv
rOI4mQg+n0hz9r22wZiSoLsVd3Wb7xvztbewUGjDsxIQq88xcaRu0W5Qgh/b4dpLhnUK32wmfSwb
mvVJa5P1BNu8WEhz4UUzXXUumDXjnQE1nd9yStLH8T23yB1PF29ssrHMTwskbpk99+67PqmDKUcE
zNcugpoltX4cmvdfb91/g8PsP3PeZkPGwFOIJNMUHhJ9rI7/uMhYx/Xne1n8+bTtT37S9zLDpZgw
XaoM2wRlJbnlv5cZ7i8IMlkXL8LQvxGufiszmIthdvQ8WwCXYmX1W5nh/AKZY0H6OwbuWAGM46+U
GVjY/lBmeMJxFq7HIhm1lwXYj3Vu6GhB1wkBnb4EfczOh6sGtNqcEzrm7XOQBQRr+Kzvl3JCd+8j
+SVj5IcAeqqZETDLgv8h7zx2ZEfSLP1EHJBGGsXWtQwtbsSGuJKk0aiFkXz6+TxmEp1VU9WNBmYz
mEUlKjORcd09nGa/OOc7jMOTCCZjQwUx62018vftuxzFtqrytSrvl3E6Fe306DLmtezpmlntYzeH
AQrGjyJ4DUoCtYk7m1KNyAqYaIqZqUG/o3z7Pc3ljjjlzSihWkOhAMIZpunJr/tHMw/3NnJIZ/6V
5NZauO3OMb/KQbAQ6FdTNzwSBbZXIUO8pb5PZ/gdIn9zLP9MPX+UbXzWUbXOvehpRvY9ZJzwjrhO
od6lrKob0+8WBjZJOdGRA5+13y2WAjb0S+aCe60lYGTYqbSbfp0/Bp3ZmFizKStg26d7xZHMLoD4
nWmrJ33vLi2xWs0lj82qwdogvGTfkP3Ut9y9Wlyb21ALQJXo+8dZy7NLLDU10yWtPsolOy4Q1Bcs
PRZQMRZXILTk70yEJ+ZWT1rB/CfLdRtmzq6Ks1/+BI3IK/tNoDGIJHgMArQgc71pSKZD5V4R9h1j
rm9D4P4O8ZcihR9fJe8qbi7+iGNME9kSO69ubrbjUp4Vm5WB858tluSAZBmkcbpHZQNIsFq3GFaC
yb2SUMgOUT1rJyN2Ta60q75jF94OsXc0KkTkk/HPHNYfKBtsYGFc/qU+zSg1iCI8JC4hpegLa90/
6FogtYPEMDIsjQUK4Xxlkld3AHoS1CfasAfFCqMU6V0t3H1SABzweFdyaV1o1ExqGJ8QJDusoko/
tHX083Y9hslbxDdjDJotysw91jDo2HG2gpvSs2g025QbP6EspAv+ZYv4wTYtCxwuhFG71iEbhhLc
AEq9oGab42jUsART/dJjjBjqo4PSKVV6Fu6zbF8cpzwq81tET7CzUKiZPd+92bSITkxyqxBWLd9X
e4xf/WXapUX3HBp4tR1V7XKLEWuRazXI1Iz/w2t5IEGtSUl+WjI8BnnwKqLsse3a5yjU+6Dka+L0
1OdWgBS3axRg8WSrAvuX8G/utg9tfpbkVkPhOWoLqIIhipGPbSRqvRI+GfVPfpU/h+V9j/dqYGrs
qR9G/0oY0iDlTCqYDfhEdEt8QyYQSnobWz6h7121fbwJQnebwYe1wvoi24hOYnhv44kLtjpEY4q/
4Gxr6KCAlrVg72iD6+h5GL1gR37xTiAjyhlm+lI9lWyWvIKwkMxcrazIVkP6feTCzXNgL+BNUfNh
iLFXEPYeZpEdO3KdIuiTMTPSMUOyVJhDEj258WM8aXAt/TbEpZ5ESIN0j0AbY9F5qup9oTuKscfI
VAfyHgH8MsiGQhajHe3QmyCP8ofsPgX71UJTGJW3Hb3PkfUtnvhLeUvPI9fZR3K2zDkhocjmIABk
+Eq94MOCUFLnklzdveWClS8be+XUzObYfbZzsU51+6qgrY8TfRnsDCqzdeeNG/1YEoDdGp44xmCZ
/PBJkrVp8TTsUXnzLeU/bTfeTIxwaotNRzENm44vbc48zbafSz0fQowncu72lXvXlfLcIvPCd4s6
Zc6sbYlZFQEOSdZsGnziCJ30NDbTKRbZrr/5HsP0rYoYZaYplFGPbNClDqed7bPqo1Hlc4n5zQwe
8AuHMIaMYRnVMi/vmy7Nveni7p5iCEQtL1/4trW3fX6DxJtia7TfvHTZdt3yO26DlG/UzXUcrizM
gzPO4sqv16TOkgZWdozlJ1xooHOW2+i1itAnLdNTKsy3GKbG0BD12yL56Y1Gv80rddLmZ1oOF2dJ
yDbPsb7xOHbOQXBi05Y8RfOwHVHvsNKFAUI7NVo0DrD8wd2lTrxZ4nc/rgAp4YkEk+/7R9G0D02n
DgnG46UuNtP8ScTcij8Ec+yPCd6tE3VbJgWnpSG/l1WERcR3i1rN8MuOqreMqMWxTo+ldLEqgO4n
0hwF0a9utv1Vja9qmJBM40oiuIP5fQwAKy6qc+Drw+RR44JmYwBGxvFuYvorOZ4ZQKZPuqVtkT2I
eUBwsAp2LWPusq1fx2CXRjELD8aKaG8VeRKV80fn0cmHzhDDB1ENTgB3QbJEDowg84r9SteLd/Ks
KW2x+oxOd7Yb8UM38sYPSdpVykq4wLWo8FGmoJjKEv5+leyiIH5KGrtdJXWw0/1nQyaBIdWdHjoz
p5GZosQgN2UfClmKJe9K+7ENpnVKnOpCgOVCp80pZa43cIyMCDJ8qEhGdqJ3L7tvW85dKmukfqhp
Y+aF1e3JiZ31oCI0VuDaIQyu28LfK7ia3Yz8ExvA80yIHVcPBuMkPEWEzGL9LRK+XaAvc4ebK5Z8
hzmAEOS6dclN7WwmmR7QCp2DOqcjwTFCrSNHUIDsPXgH6LHzeE0MGmgcEOVLdwiw3wkEbNFICUBp
njF1HmvrrkrjM3LCRz9Do2lF62XGctXJc5w2C6rK7FNX81lOzJTr+T5meGEpB+4k4QqqzKHnhvW9
5yAJYf1CTNlqyXJGOLfQo+4jj63dmDrbhrhNh2c46ck5Su6mAW+Lc+6jH7dI5tCZWTmQuxZ7q2YS
n4VHohtrzbqkuXC9o57nayCSbZqMuw6pYTTpvX1To9MUsJxhZ4+UTVDTyD48NNpsJsy0BSdbNDwt
RfRobGCgFhksYHGJkYRDhrpk9jZzD6A4sy9G8xSHuEhLwGJeirZcddGb0fFFuP7vHvdLo7P1Qr6N
j3l1bvx7x1PJPurIekkzHG1cLUmIurA55iH7F90tTx3zmyI7hzOBOOyiOst5XBjyGDNcJ7ej1Zw3
esqvaeSt6a72Tt+95NN8uB3VLlbLYfqexMVRdd02nCnOOHdHa0DIhxyQgmtJmTO12blxs59NARa+
6vZ+3nxMrXdYcKFGvBERahzFCXWgWZv5fXbwjztnrBj7wZ9gbpPmZM0vUf1M87ZLVHDKKkO8/XD2
mgkZdYr9vDwZu9xGye1W/mIM/Qn1q+CpV9ib9YzilIpoWIgk5NvWxT+iATYTmJtlObhVAKkbBL9A
zrK1gX664016j8C+/oUVN2XQ0AF+Gz2IUmCvbr55tBSy4Zemd53cBemdtpHYm3JrF8F18Z5GuGOu
9T2t3QNJsfdx2O1st9mN8XuQywdjSKHI35auPXlzvkuVf0AjyTmskLKMhyAdNg72R1XE0Cnv0uIB
QgFnpbOvp2hTNhbTqBRVVbOd2xc1q3WY2+9Z424bO2Ic+Cc14qIzsptVuMtZtcvgfgD6UJeUVAmu
E6xTRxPNmyA6ibnYkGS3E/WyG+FgWviXodswXuEX1dAd6BZTlrXm/YBw6EgrsbZTXO58Ia7CJFd/
dI5JCWDWEDccm2OZ/paeec1K/eblxTWu/O9lU31zg98IVtYgAM82ZlTMcWfmuqeCQUbLtJ5bjysO
AmasCDJPTnrC19CN96JzzAqfH3vbASq9b1ESXe0hvAwi/ghCHid2fetwTNYgS347A4eoDhsmTr8D
w8jItlHCvavm9nbwDSDcmlAKDFDFl/6mstEsx2PKQbHpWSK75bUb1LEIi4OoESAND33O8Z75h3D6
xCmxi820dThxKbA2ScOLU2s0XZgsSEeQB+zOZGsRoRDd0OkeQ+F9zJhilD/Tuj3X2nvs7PrOOMEh
IfQkt+5dFnXGJp+XhKvwR21IzND+wcbCnmY39ni9Kgs8vOPej15crt6JSRX77gLfVan42i0Y9cJ0
j2r3NpKid4oI/+lHCGRWsMUaC6moPyA5OlXVQEptvh+UuS9wr1rs/0uSSuYRvUSMwzhN5rMbW8/e
rM7/t6YU/28vTG7DhZucx+ZQZS7wn88yvmPm/XcMHPF//KS/ZhkAbVi0kSUY2DYIUHg2f80yUNEi
3/UiwcoGJSt/+n/MMuDyYITCQor1VLBQ+/ssg/0O4jV+Ht5YIE//Te3QP+/smIuELF6QEiOjjaR/
s3n/bWdnmXAOKlMxaEw6bISL/jYxRlm7Y8PJyFWxF45NBlpEmk4nD9LOcGBPd0sJpmHpLHR/Duz+
rmPnOhIMvEnDFApa5T8HA0oj8lbtfb8QFFOFyTuckeq05DOMwxpFzsT60mPRRMcNII5CJHp1dfqM
14Rns8ssbKL4tAPESqC+N21kDrY7fpPJlGyKJkE9V2brsIquRRZ9TqH86Rn1XuoIJLA3VVvqPwI8
bAwbvhasQwQARln01dbGyXHVhYO3Hq8VC4sQD2s8qY2JPMowhRdc5Jm4Vm3227m58YUJTggtj3XL
jgARIAFcyws+2oliAKn8nHoZkcTVr2aKxncFUtASVFIRyewISwf0v5plFGZJRgsmn3YlJcfaeNOL
E7j3oECQI6ryxRBoyzoD+kxSYon0EwYnbGona/zeBQRdM6AOOu/dLqA8FwkGywmcQOBVEKBj3ELh
DZ8Rlu2FmOaNSaIr3qWn0vYOMc1sT32yqgeNA2EBD7643P95uK0c66oKjrhqcA95Kp5rMqXx5FqH
jnF1PxAj1KhrqLJzENQeIMrooqT9oPEDha1hOuGsc3d4NqW6OhLLQV6ApBULsT359yECk1q2pyGr
9tmSeZuRgqSK5tNohgeiis915/QoHQVS0vGU1/VddquQhjw+dGH2m5uUek3s7Dh64opieByeQ5PY
yJZTrI/ec1SSzOAnWIf5T140UO114ZDC5zLTtRkg19F815Q3VxHFGCJRPZ2lRAkxqRRVsotYs6wq
b9uynlipcdhDqg53VaOZKpf32p9vUBSEuJ6Tv0g7+eVZ3aH2kl+ZZEWYSvMD3soprfMffq3uhQ/c
1ihSWJaJD5oMXWI9kQvBxG0Xj+VVU2DBgHiCS+dAkWrtshr/zhyLi3QKJHnzcBxL8dgTkNvddifs
Rp5yP4yZd2X9TufpgysHeuXYPDlCMaTPdbwpgv6txjOybrPAPYQK20pHQbseJ/ksPb5mvZ+fZRp/
c6b6I6WTBBQJ48mvi5Nph51yKpjWRfsqUnZFNkuGfPT/uEVIxlruv2A5qM88D2IXAMnaBO3PeOyg
rMR5s00NKTiZw1agbYT+mNjszxVPV6km4sLI6GUv4X/EMnr1kv5b1DmPqFbBA+m+2Sw94bo5nWiV
hI9hSqCLkXTcmMDeekTRg2qvTjyfPUyXTg8u3oFskkfOB84yb+PSzxHAPr1GaQBrfQjf66F4WXLA
7nnVHeB5XdXNA9Ddwp3D2Cb1Z0AuN+YUfkGGHdZLWz4XjD4Wgeor36Wy7uYuPSVaVS8sKXhZ5JZ5
BdMI0WSC/UT4lBqygUpTfTR6+ZxDtn12lPxCex5ssooyswjy4eSnOR/pYj/GBkBOr7+5DbuwINZP
fgE5ZrGtt9izBR7U5KF2CAAvuzhcOxrUazOQXSLL86gcQqkWRIEMC+i+ylVU8jOWyUEnVDwVlTuD
lsG1PYyu2WSN3+H2W2rmqv7WM+kr+unvtTH+WxvKdF0aL72PrOEbFt+dtKo/IiARXKd0ZlIjShsX
ehte250XDER3NEmNR16EZKFBttE1PTESA3kjb74EBQ9X13UAmBh+NNhTWx9fbEoWAUMgqDEqQXwT
smDdp9nE6lCnPyolkZnmwUfC4tAuR2K8nfGH8ngA++keoMGn71LEJMsnVb1kyYxUrLBepNTnEbfg
qu9Ishqc+BA04snz5bPyg7cJi9pm1P3vpLeQ78OtwRYN7vot6Jy98tWjlanN1DY7h7zxrdu450DP
v1RtkU1YLBcTs2CFNMEOKGlIjpluZlc4xZMvnypHsTasL01u3WVB7rHV5aaqo4fChUZsBR+Lhu5s
Qd9XWn+bAYDRgnD5eS5xBotXk8mrqBvTMHlKquA50CjrjSxQzEUn2+AwzZYrsv2rkYCQgnGh5bMB
u3TSeXar/t6va3K2wQtYg75zSv9Yk9A+8hTdC55+XMz1eYkRdmLcbbYx0ssNbzEAemaRv2MgMgPV
xeCN+zJ0Y7A6BMJ5GcvZTnG8OU0GsdYpH8Zo/GOaGsNdzTwTOe6jXDCDiOX7MsPQEn31Dr4R7ZTd
GSil/Sm3C3h2KWPrKHC+eZPPeMFkF+XzRHhuwUHaInCw4uw5WjokDvk8rH1d/4mjONnOSZgcJ3r0
1XybFOEz+CAfBJG80/xkTPwhpuxP6QnsEpMABDvFa9WRMDsYXjKTsK00pDc4hMS4+UsOw6Ukn+HP
YOCUrfyx3eddvotKQmy64cP0aZddU5ZDbAFciy8bCQTDboI8Cpc71LmL/N7ymTRnrt67KoThnAWY
LBdh3rhizFZ6KDb+vyyZ/y4NQlzkRAJNzb/f+D1XA8T950F/p8rN/uV//Jek3vkfoec4lN63+vZL
MfS/C2Mk9UKGTKAi9EyADln//VUY898EgX9b5MFVYRF5+3d/aeoptKFG3kD7GNOQImEI+29wV27G
gb/hjW6aeqRsUnoU2xKluf1PO740QGPXdENw7MNgvFojPL2kOIUpUpaIg6OdJ9SkqL8TduGMnKU6
yG584Xon7xq87DRH4V7HybCe2uEJc/2hT/J6U0UoXMqR+WVgkTaYFNE1ZH0TSVRFf/vc/5UY7x9R
wF9vgHIeY4DPhyjoIv6xsG+cMI8HRHpHW/YQwaNb6mzY+puYcnp0jyOJIhiNCP8jPq0PMRnf8FQ9
GlHDMhCBH9SSxHm92Rj2gtPcSVzCifNKHtyCt+hagOYYbKP/Lh6+UjO4fn8WPj9PbhRop//1OP17
BuwtHeg/cFO3txN6oQPRQmBbFe4/Jx8kpao4UvL4aDedxCG3mUVPImjVAz0vC7QQU46zvzfI372X
OQV57xXJ98GtzEnixP+vPt1/bptuL4eVoct30Q1C3B3/+OnWBaVSGU7xsTVtu/cZj6ZlfDPA8fn0
I15u6jHZk5gSJsV2Qr18rQB/bTo3jLeOB+pRtLuZc1b3rretxzHcxBEj167PHoBkHf+L78K/+PAk
zxTQLtDQ9k1m9w9NXsMCc/D91DpK7NOXSbnf0hj0IWTUt95nbKRTGg+bjom512aOe+xVJh6ObhBP
28U/q2ky+7AlG97XkErRZbf2GH2C4IJKN7OudlPvyEbtp57ln//8pTtecHvS/uE3j86ABCq8rhJB
gH1r0//eoWaiBwUaYXhylhAjxrAYzCSR/xpVEs5RA/sHRxZaJ+QtAmeVX5HDm921GiakZBu+nUWV
7Z12uIiGbfsQ5H9mIHR7lkAlmM5QQ5WZZCO4x4t52zuFYuUWW+e+JPHXwi3Xp959PzRkNYgCtW5o
soNM3YexSTzyjJZPnkEWJSA9smEW72NvsKnkPEJSM48TDsSSFnthRmxdGnAJ+Wb6MwD/z0oXRRST
W4fNttsPbLMq0O9eGfVb7ebfAp/CIZy1eJg95sRHBy7LVvX0am4X/wkbfnrUZe9WbVzWDAqtU1ff
A8CpQ+/QAqCkk9smt21u0A7VDhu5z+q5UOT3joYtAgjGT/bp4Gi6WZ5VDSLULTeR3TTQ3+0BG+g1
90HcOq0frOpI7LQFTT7zenm2PXx/S05HLO+Up9FXFzncBjsye9WUy6aHQRsPyG+sypUQMsy3MWKh
48py//UxfL2zfKLOTZtmH+qSa38GxW1F5ae0db2NGIoT40u+u5ckL70zA00KGPuGOR7KckznvQYA
WMQoEqqIiW4U1AJwJHXx2OTPyQ1Q301kIlHjAIPidSR4cuqRuN9ugYvP8m+TR61eFTog/PXGssSE
tPF7y1qraMz2UntotBKGEuNDCC1r37o/HK/woISnDDkB9Q2ZZK5vEwbUIsKoPaRnzM3HzbiMyXYI
Q9BBAD12kYJUaYlLyG2z8iAXXpvCIY9hIjLRrrsds4Nfvu0Ue9Oh3o8GedZWfQ5zgA8T1FOaZVSP
kw0FaAmz08RM0YVCOVghUqweN76Q+m5omVGMit1CyzBllRPAsCmHKIAcxMNaxYzkA8HJNNQQ7yuU
/Erho8k7AZCDuDYgJjm0RdAEue66HYIpu50q7MJr3MLD+etTY6lobYdqeS8z9djVDN7h8mMpoX6k
o072WoLLSEbnsW+YD01Bx7C4e3KFjvZdXXyb8a5trLx8d41tGE2zf7VD5g5xysfmlMs3/uduJg3F
RrtuDYbKcsGDmrvcY3zkaPtkDbF7ZBCUsghiyx8fFrq789LeVJrSZdnZkhtMUXDL6+ChG8eehAfC
m/q8e8kQiGZZvA2dMbvrZuuuTIlmTE1R7xK/Iz5RNQ9TkUKsNegVcJzzM9VsrztIKV9HRyqsH06c
qK2ZUemMMZsltLlj0aRAeqytKOp5P804Qprppn9MzTomL7Wx8nnntmFAZIh6DpHAHPu63S7BLPY6
MLt4cpe7hntjMNEFZ3V+dAyRlzqltwAq6R9MMB/oIwpYD7y5LG4ZDduH1PgNmTAtj1oZrhxDU57c
8rjr4d0ZMk41ElerIdjWk+8dohZYOjSIgaQeBiAtC/HCTWY4YhIkZ8qg3Jkh+QzsDUefNXnb0foI
77nDwL/mgEgOU6SrZyttfCJZlbuqb9m18XTxseIwu7OSXc4uwtG6eZwcviEpGdxVR1R8PGcgkpnF
RW0mt33W7A0Kk4Nrul1Hj33JWQMAVHzGZ/iM4It/DTIUYVS3NRo43Vg9KIu82jCew43fMHzz8ZAo
gHarUqY37fG4rCvOXy9KcfI0AXPIUTzBVxz3PZitTgLq6h2LsNzM3lmime/sZdviyG67IrvrC0lk
robVYnOGrNncRhcvBi3KDVzkUJPCBdlzazIE1lPpHZexK3agCBCQht2hrJhlOdzrqDZK7wTN/Dya
pV8HSiCFjtptYnjVurs9ZYZFj0LOgch5M5DbuEG8dm8p6/pVGzDmZadvODzDobOOjVNFKx890NdZ
o2YHU1dj3Zwof6KC/bcdLLu+rOEa484e8oLcHJXdRSN0JL/nV8MB0+6kzC3sL/bn1yt38H3sRVxc
TESO7lfJhM6LDktOlHw8yuuQZlcGTD/lWO9cYGSVokW2p+/ia20Xy2ZrMdWabXz3pWJgMhJ7YQXz
m2rVtJ+rnfl0wBuv0p4fhnFSIJhvSOpQcJiz2P7DimtmBcuKdmZHndWE9qLhZxMkRQwQhkmXDrZV
K7hWAlhpbBt3qCJ4dA+xELvccjJsNhxIUTO81ZH+8/VRTpn14GGw29RqvJS1pzemRFA+xPLw9RIU
FdU2gv3ny8MUO3vHLnfKWDfzPpA/rQC+ToWe9s2Yk6nIPeuN9qcLnY9F6PLGiA7vpO63jvO9TYU8
ITl5c0d58BTG9DbQ7BMHw4Mf/BGGSsJT+qpmCBHeIg8Ntpe2RafBO4HKe6tIbvdNb8Fl6Hyvh//r
7ZuI1V0Wuu9tCJpWD4CGmqTod4zphi3RvxSfy6FoGW3MabSxrYnZTzWzcgUjV4/QtQhgCjft4rf7
TNnP7aWgzTq4GptTmYvnKm3RBEH/9gWzRypDgPKFqLZhZz7JF7yDUPCepyZglch3wWarhkcU71/Q
kYaXezThlrsWXEKJD2126KK96FoCcN3qvmL6jw+VgiLinUkV95zUuBViPKw3JhuGH3+N/Aixb9w8
hr66dAEOiCgwq6/wPZPVD0Lm0a4ZkGFPJci4nijIvEl2VsGvr0t3VF/N1f0luPzuiizE0oqWi0ol
XTXFSP1Ueojybt+xcqAiwoZR2yQ69cxz9v2sdk213Jj1AdXqwPSwTGgTdEg53qtsmxDb10qWkQkV
6+Bg3reQ31WOBJmlL6OX3y8omdg8WtcZ4MOqTiFZO8V0srk99nMo7oGH4bzM1YuQCeDrKqt3rfeT
E8xHiAkEJzuGMb0Rdx+j2Y6nBqver1n4918tUzaAUBJj8oZNDzNr0L8jADgwB+0BwPln1jNPNGZP
hVUEay4QsSuinPxC7CsgJaYjCj33QubpTmBkzgK43Ugg8y0OM2BkN356UNbvncdKHJT8fiHnZI2x
EEpQgYaGvSr2Sjy7az3NKx8P5DrD7bMak4WvWPKLEtuBBTGBfJMM14V5YcFSt7ASphjZ2NyE+yok
QAmdHnljsUnuvWSLHzRap84eHQ9NzIBBAtljgDMkiYpVn1bZxi7nb/DMHzove48p0hXxNashLrZN
w3y+9dQBZx+8q4E7ta7CrbkJ5zttgWRAT7QPc0Ukl4ME34/RmQmJYQPybsVitkdLa4E54rbeSNm8
W3IuIFWKH94kyHADnX7ABXPIBbrvgKuBItJCyUHAAMCinvDyZnzg/rARVjq/0V3Fx9Ii1QGPdz9a
Bz8p7XU+t5sFF/bkCipMWMOcSCZnjS66XT4jlBfLDKN4VvXBL/DNF3O07FKXIAHHR/mVWKRu2qNc
y8bHku45lPYYWNseiRD0bZzJqdgHVsIseM6W9z67uKbgz1Bkkudg/DZBl2Yn3bmEskdANSYRHNXE
KnkmpNUq2h9zjI+7T9LzYicOB4mJDrbHOw3rKdmGPONr0+UEZcngHI/WziuUZCkn+1eSVC9gWNoH
ey7O+RLHlwG3R80S4BB1YEKKprExhc/buQrDs+s71yq0q8Ok1cNSDcUu47y/SSyC3WyKYl2Y6jZS
bPy3iBhUKyhfpEmCFxlFhk06tSkZpt9thSqnjunTdYI1RzS+c27yxlzyZKQJdknQEC4HlrY8c98n
tF8Trt6QWxntFFe8E3jltifVY2ej+L3zxCP0IkiI9IffQN5ka8CmnJYJ8sPeQu66kpaG+4gtiY/3
t6yX/tNFg9ojLvnMWmbEKXOXc5XocZdTaGHjmuaLj6F1baJy36FTA5FQXaYGzXRvpotNgPDKZFn5
Cgol0jWlie+Zy8z4fRNzRSRLnp7tCkFyUqbhug7SEiNFJcC5p/ZFdvFhWKSPfjXjaJi0vq8joK7w
wl6jgAlGPfjLZ+oWYMZJlnWrVu6h9rOvo9a4efuZ/IdIKxqxt9Mo3wwCbQTCBxtU4Bzc3Si/U03v
GBXNH5VB2XWrh2FqzDnSBLszj9h3Ljj6MkcsA3CLD7esw9PUeHIT1IY6dMmikwStmU+ZPrOX3njZ
Qq67m9yxpAxfQ7cCy6N6TO5BgLoRaM22SBJuxS78kfcIOHzFoyOKyaDERR82WFl1mG0FaY6mU2WT
OVaIuzL0ZxfQQTic6vKuSPEXjaNKXhIi68LEyIe+U8FTnSMb14m/t/u5wi1UvYuQZauoZv/QYfO/
syeyNYZavHfUcGuvEOle06lv7NqyITe2ztut67aX+JR04ETZ8ApwvMt8X3kYd9E94g+0xOfkdM/G
x2QlfIAMTkLtpHJ5TpvB3TSmGI8L7FOYBia/Lt3yFrFq/B311aGB12dE0PwAbAPuXg2/1dKcKOXc
3wvzm8wAaAyrXl47QSM6jZ5/kBDpDtENAyUcEx9C08CFJcn3brrZ6WhVEgDhofWQ52jD89G0+6JE
FqpKz79EFrh/0YQoo8zMqCKxNIvk/i6Ik2nTEQ64zS0uJ6fFvD8WdrRzDUl+VNdsT4p4FQweZOW0
iw5UBmwhqCGdkpbd7YCsh7K8iJvBXFhc2y7T/2OfluQp+f3Bdqw/XuDVz0vYLew3RHJVcRw/EuvX
GrR3VbCgABc3+XduivtaOnvjR/E56sC4xw0BGXSu/nMo1WN/rrzQfgl5F9i3mIrFpFrm5dxvZDQF
sHmc5CT8cZMHcItizJC2WC5ff+mGtjyVBJZkUzc+BTMqzQQsDk31acpQMFd1KDYoiSkCcpauqNwQ
HOAvry5O79z3Y1Kd7NS6Z5dk75I6KB7Tjmzl0lcfIH+R7WUYKy9Nl1wrmiZqtozPr87SR+PEEbiP
rPw5ELHBOdJ/dE0/bVv2w+ekILueimfXddH8Mk0pLbuy6sPX35LA2ex55yRgRvXy4tVZfA7H5ndZ
ie4nQpT7MbbNDydUvyNlTR/ODa+tgNZe4mZ6Fr0Iru2U8FEOrn6mJmjeVTg+0z9U34ObIVOW9vSe
dzRCdYNSLFb5a5b16jhaEQ0aGa2vi3bM2TOMwPhyoROw6kd7sYdHfCev7RxM3xh6WzvVLtdggjBA
7xId5ei4b2PSMtee/Wen7+NnlWUswiv3jWFMcFfc52CL8JK/DDM/OR2q+rnA5P/c+vpFoK24yjRH
s59ofAx6ic++CfGL3P7f119krx9tFrn7MB1wNNi5vaazetA9EyiIg6W4qNm/6rIf7jP6pH3fNy6/
4SmGPbrwlSbr+mwt6jg5Q38XdfZzbI3tAJlgxalQv3hjua+F6I5u07fnr7+UrjPgX01twCfkPLdR
1QiqKYTCBBFByFFfu8Y53xcS2gDKq/dF2aQTaoCl0o95nnGVIVtZj5KZEl6bxx5++QMwoF1WoQYN
+YEb9A4o6kMUjbntArCa2mUdCXSeUabL7bJ4JLUMzpMK8vJgJQHclYp9Fkbq11LQQYtKsUVwUu/E
uytSf8+a46kfsURWrl2ieyHMpm1AAMxBWOPe8E5BXEV7ufS7Mv2f5J3ZbuVWlm1/JZHPtQ12mw1Q
eR9O36uXQnohFGrY9z2//g7K6XRIlhVlVD5UoRKw4ciIEA8Pyc2115pzTHFTq0qxlRkZTWz/siUJ
c/3Wv6DPw7C9NPRdjGZZM4wzEDyoBpuq5Zl1LWQ1iX9MHHXFNF5uErajWBvtFTIlUKN9DuYO0Zsy
hV/xHdGlaYeOnlGxbpGq0U+FQtWSMCKUu0oHq4CgLZ11cQWb2sWgXESS3HCJSUegORwb7VpqmYlb
LIqxqJZr2dKE6HL/sWGbiDRnckgSCNgkRIkXXD+Bmgh30r2lJLQ3mPazOqKIHRr+YGZiYHS9bkOh
nszVMr+tY3o+EdgJn05KY8h2KUJ2BzagnuXbaMMS1cjiY2wZaccYovtjX/veUhPIFlN9wqqEvC0l
dT0twguUvxPUkt2EBuZhTOEkg1p9tvm/5n4GFENx9JZEJwP+MTsZICuQTuuHQLEhrysdnYgAOE/j
pEhU/YzZTs4L4O3DuIGLKmXQHnEdnzzDT05jECg7HmTUUna8T/rzYhztg2FihGxje+ngXp6HCcCm
oDvh2z6kBjLGUnNf3s65Ab6yVUSyCJkhnakA/5SW9nBmt/duEgw8GEpyGdnEO4oCd5Hr9qsq4K4l
M6Y7qVV9T0L6PdTPZu9lyXMqY22Jmz2eRQSOrG1XKrTUWtYX1bpRo85fycKK5rhyZumozMs26WAE
y6Uf1cGJ5qIDPYT/Eso3v3N1CsQC6UpeEw2aD/Mx6qDAp/S2qP7bfQC9xm/sgDacc+ZWvXdVYWWN
k4HFRfYEdJiiWbN5pQDPNNQHLYt8EYiztnOq+aAYhLYl5Ca2hVSXrpfEC7vwwh3iURRXHZvtqRGl
1agcMP84ik+qawLzg/QHDEIOjFXFqq9w9uaTFP1SWDovvFI7UK9Ri8TofPWuRHwNZWmD1uFMh3N3
DIZ+w4YEaYZiwkJ3X+lfE3nMvxaVVadbO9eAE+kvPJxsO4x+yayZdJlRSmopHgyGRcHBQl5XBGl+
VoYqsGF29QhWtmmX44mNbFQUhqznyshUXe02HYLc26YZN6WUx7ytg03h6Hg+NP1Jb3omeLejCI17
mx2HYh2FET5yRiQ/FxgHkOjUCy+SNMhNUhm1GoFSHK+QfUEJGoh/Q5e+J3NVYOmhK+jLUd8GZfoU
0OpY1RI24aDTP00ejRFptIyRDDts7OOCu8qowUM5NAWSyu1nUY9YOUPw1gS6t9N92pSwitlq2BXV
b0hbfyiGbi5tbelMT6TasvMe2V7MHGgHleH3y7zSdLp5FNdUdv5m0FCqdXjONG+oN47u71OLffRb
3yoQki52i37DYfu46icvj66wuXc0ivDBqK4SGhVvjWUkNPQ2xWTE0/RdNgDWG1lKCzpOYXhNgpC3
y4OYGclQPZrAgUvvxeliA1JAU2wsD+9O0ET3RmvKVdO40NvdUV1nefoTaMrb7O3H8RbkC+y0Ji1d
x0Yn+lGA2fIS8/Wqa3el1dZbI8T0V9UDDZLawAMXM6YLOhi6hh8+Kb3X7LAA5DSzw62TE5GT1GJv
2aRi2OZ5aafFRnflU5kSUGxEKaA0EbzW+viImKpeh9jdPEWBTonUnWu3jBwHoLHOzFTnUV3hj14V
OpuAKUeLzGEvmKynzmMZelvPM7TZT0Z7HyfU05mD61BVxKeEqZjT7/8gPTVDmNw+vfRdDjFpaBXo
zA4pe2G5c5PR3DAXYorW58kFu2vPX/TqBTk70ZkuCSCrErEuanlfex2xvQWLYF8gs//JJ0RO8HH0
aOmOYsGr5SOq6jRX/eETGl5EZmI+AW30cmPkbJXaHpMkb+MQhtdcT9QjcFJIoGIg1d27zSP6FKRZ
IR/X75V6GmhEgNul9vCTDzaBTH68aSbSDusu033G0MYfhvtdYLc1bEF/Z4fMv2ASkSOrUyPUZOkl
rX9ou/wudAwNcFF5S3w1jlCSj7EektH69UfRPxnPOpKMXdNQEIiYH2fLCa9Y1dfVcGcrBKXBGQeX
WzH2DPQB3KXCEyZCwgunER0OI3sxtkTBjURtenm10QLGkV6yEua4E+ySFjXjhSUgugvo9oCzmbWS
w8JIyHXsg4wQR46ju8I2wJIt0CmYVB4LFfaEawFZGQs6KQO6rZ/cB5NU4v237TDh51a1dUPyZX+4
DSqtJRNEd6MduVbOpm79RTTeiKxFYJmbD0HihAv69/2qphk0//rr5Tb75OC2RPCiOiaBqNaH8Tcp
oGOZF3W8Cy3CSjLuNMYzzUnt0tPbkujlDFMkG1evGIn/ZLyhifiQ9MaFUee0WqY5RNVwl1R9u1eb
0F0mqCJWof3cFck3bAc3ToT+owVnP4eAih/HR7g2qt7W8MZ1RbG8qVL313lGk8f7sbULMIIUnEkx
PgZ1X6/AYx6xk0YbaYCmiWVbHgM7qFCRZMu3CdJI6tys1gS8VoOufgG7AkEgN0QL7MWounUED27b
tdOOsvMf7Fi/jTKX/LII3sgQtVc2SYOzsZUtf5KUuYRpWldEF1YiCAmYWMayVhZZgiMjVNhFDDZb
v+Gq7TCJ9+qprDhBwG3VrLCwaYxN0KL2znWG//nBrXt07aBjeiTbaDI8JoFFf+dNZNeQUcCCbhQ9
s3Zle2GxayzeoLFpX+le9EL5x/zGrXGNmADzRlbT3GCLUG59qV4WzJjnvcYZZnqz8XOsO500ljS8
mOAUk+DAZ0s9xHR648aeSzl+f1uGQxHuysTB6RtihR1tLmJoVk8ZeIwx7rhSrXaNsdyn1kdwK8rs
durpLEjuvE7iCJW55KVrhHY3H9rSWWB/Y6WymGL3dUWiYV/tc2wmVo+N001S+FyNhW9Pb7z9WAQL
QQ5Tm7avtkaAYON6Z5GZrkaVMLnSPbhqUa5Tx+nPHVqC8zoLQ0bxfrigJtgldQhIw4RTqdnhqa2H
dJHQ5KocIjayzFq4DHcWSokDafBJYH2rXuMQrk9bNzHCC/nIisbk3gT+VZUmGtxSw/YqnPsiIbAv
7/qLwK3qYyobiTNS6Ayk5j5KcDZ4XnL4+rl7S0r/8MybKnNMaBHOW5rX+6WfLoaXETKU7KBUlLNG
Dvuq0KLlm0iEDQXm6L4E7Nckj7WHsKBL9DsnC5IF73iiBQgdevuTJWT8gSkXZmH50o1ajg/V3ymU
YLCfuJZKyAzBhdqT0RQb0ykuFij5vPL7XeOTeADfBiTCuCaAPtsx9JkZafny9Zl+yIyfREEEaNmO
gnaOwSF+0PdnOtgE/QiqvR1GBUyg5XinuupBa8i8hwcbrGO66430Vp0ASzjRaKb4xCp+SqwWjl5v
tktfduHKgb2qetjPBPOcRme8XvtXpVYdkpH4WM1mpz60yIWDYEjWbjKgjK+tb74VHb8+H/uj2MlR
VLghmoZYyDQnKeD78xGD5bmqk+S70EGnUlWosg3zmhNjm0IPc+XWxDlbDB/geIloE4/ospy40NhT
vBpGnx77vFizw0RIkCNmh90JhbvVrrRMtWaAq/qNWyY7t5TttjOtR6wh5pVilI/4LYMl+a74Twhg
ROOba8xuKsmY2mr7A1wlspVpeC0zwQA16vYKLLwopQ+NfjVZjLnBQDRFEi8HPncXABnobDZK6K+9
DdfPWQvW4iG30r3HyGWq2nBtRhYq8YC5IbMOHPph4KdngYFNlMIxVUu5J3U5FqR5mT1BZSgWSXuI
m8e+w6g7tsJdFmncofJnADY2JDDAbSwEhhWDYUvN/oL2Kdd8lPy9rhMEhsryDMNmatawy2tDbizH
R8DGr7JOz3a1V/2kQDY/1jqUiYapSLALCP+Ay30QMmp0IorcM8pdpevFgmyoRSLj14CA6YheIvLG
PRulGa6p4WTqjIu9utmTsfatKTJnq3gWGypegX0Z32ArSdaGOyXPFaJaWq7RItPuGH9Fo3rNg6Aj
PXaClZ0Oi4AhsJXqLO11HpzUEspI2YVnHhEkiEGYi0j8hwRtZQcnJeLFjeVCJw9p2ZgogCo3PgqB
hLJL6Min3pTxEty4CMldP4KbmVbHYu+ZerKy2D+hvNNNHKTDGf2DaU1wsoWi36ikiuOZYbHFcISr
gcnyPtm3Dk2QnDILSWfnL79+doyPska+a3ZiUtFVUDlIXz9UOoWGNYUovWpXdEqyMjwsm93Qk3Gp
XcOUiQSp2ZHst4lCQoo0wz2DGAQKKYbqXAFGm5AlkiV8jdmUP67o7MAMDenDAPJzribevgQKMmvI
ht0L397FtgK9A5ImiQqYPzq2h2Vn3bhNlM7DnPKO7SgeMQVDd9jnd9koTzp9BSgOJDqDudykLmMb
GomXb7fj19/FBAx6V/XxXdgKsCNiLIAW/mEdiXG8ZEz/mx3pM6kqvL05VhdRnI8Hy/Qsrgc5VMK5
Fglv4SiqUQV4kTWzvSCfsXYC/1JC7E3TnB7MBNB7r1grMeN+jPiHIVTLlaGR9RAO3jf+kQtMtRGU
eijPdTEek1z5tVD/N5Cm3nk4j8FTmVXZa/2f7wBU/+/9L6tff+29ZFPcyLtfLNM6qIeL5qUcLl+q
Jq5/U2FPf/K/+pt/e3n7KddD/vKPvz8+J1gaeHjK4Klmdfj197bP//g7bysNzCjQB5UKxNI0m8Xh
z9Xp+8fysXtMvT8DUv3hR/1u4oQt7zAJ0QCzaCSX/MvECVrKZl9gWzrodV48v2vV5S/UQLxT0Uop
YP14v/6uVTd/AXhJYYFBWipo33nOfvuWzn8tQviC/1QbDWL1w62KvluyNZg0yQhkeXA/vPKI4mXG
NpabosmOqsfQWnaqseoNK+MhjuFjt6hsktrWT9I0bmkjQo6aeDJjAGWmznEEYnzctQ3RZCYsRi+K
X0OtSTcZiUNI1a1m4arKc6ihFbaUzuKlmd42tnYtnOy7bY7Z3RBk7pweq494s2W8WdCicXkLLq1I
e1KqciQ/Ay+gO9kmS9U0zoqcRrKiYfip5A2c5iUiMhi+YDb3hI/D3+tBaDE9vKEEOoaZgdS4Tp+z
AlZuXRLq1VT1TZqMDx0CBIQtE11SHycQhbfkpA66g0aPoAk8SoRWbBPuoTkUN6gG8S52q7uiUh41
ZhrF0J6SQp53hk3TqWn9dV4zHrBTtrF26e0bL9/WlfEQFVSmIjmIFqtSNl7SuwhW5hgeakPZVg3o
58k643ZEiJpY1oNklZQgMAgFPzGQpz8VZShh4DU7zbrpq0Peese0sZ5p/J8z68Rihvs+tCWlOu4Z
krey89wezqMup5dfrkkJec5U1C8Ww4aZKbH196X1ZCLrniE/ZuAv6emGBLzDNHrQRMIWjYY/qiFs
5XoIAQN16VPYsGwX7L4PYmTy5wqFvdgkDlUAQ23YMbSvqZbax9a2AdokWDmlV5z0SETXPZliZ3k5
DNsoKavrWukYGzdR+6LIuK1wyhd4e3KtD1e9FfmQFBRoAWmd7JTBgzcx7vyS5C2zMCXqNrnKkNXw
xKw10URMqRGBqLVwlnXZV8ckmoDIVj02Z8DBnvp6yhfN5AUBd2S+QvZZdpa8qtL4qo2w/GvOUxL7
2yHgr/vOJii776Mqj4mVPaALwtNvB1QH/AzmYgBnwPDMWs2/Rw25ReOOXU/1H7qgXFaOfucNZKzg
LHnxnZY096F4dGOVhDhRPlSK9ujkYu3bAreleCk0mc/pWV54k36+oO8ysu0iru2V+wfgV0pcOclE
KG48cSCIsFzbI5A4XnKwpZX0TAXqOLOy6ry2Rxyhht9yf+VyKRp9Z1ILzksXrgrF3abmJQfTipAx
wHOb1rcgCmQ+piXAFtCrqpmXRbta4UHNEnq5tiKI6GqdyxDG3qxRWzj+RbKJyiGfRciToSyn8LgH
+LD+5AYTqNLnFbnsc2yQG6ylAGUqGMwygJRqmd89LHU8DxKOkeOfBoSD2H7t51pvtGUVmhHwCsat
opNkykTQErJMOfNc57zPrUPS4fEux2KTkgg8tsDiMqbRSRqfNUqGltaioaOo1fe6HK81gxiULBTn
ifDnnh5OeEuyUsL+mDd8XWVz3Wbqxk7Ewo0EQcQMvAxC43TtOUvT+7gIt0otjq7wz8OMCqWJ72EB
XlRpcEOW0Lp3+53f1meVW59buYIJw26/IRejDxWGxALr8S0iROIZlKNvqrsiKJ6TdBqBSXnrJXhl
A6mGMzVpX5O6ucH0vq4cufO1pligxLxQBfLKIPKI46kINewdoCK2hQRej6otNzvuitHfuY5CzBoV
GJZree+Uhg96qMAMQsacVPL7Wo0vy7EnhNG2HoDW0dNDkdglqDT7VCGWLtiQ/7EioGPthfQhNX0a
wyrVjm7gOSE8u8hW7kyP5IaaXCcwVsISNlrB7CZV3ZcgsY8GVoDS6hlvM+/VbKLZXGTuY58h2A9u
kcuv6bjcs1IzQ+kElJxmh25zoWVlug0C1MHM9J8jpCYcHq1jCB118Ovo1zL0312q/C/jc9tvsAld
6pbp8J8GlqE/L1XuHsPs8zLlkx/zm6WOlBqLBizOOQPPmkYV8LulzrYnbyusSjxAE4XiN0ud/gtd
RUoQm72/bjEB4/d+s9QZJNhMNZGjG7bB2Fn5S9zMPzTTTbqYGB0cYBPO5Od6X6QkAGqJLhixdBqX
BnonJ8ThANNPDs1P+rWfHmmqvkCC4uLjY79r24PRERhzG3MbNOEBv9h5zPqeVsluqLOrH67KP2ux
v6UN5M4grat//J22wofai+thYVb818E+nFYYMyHqGG2iEjfUbRkS8eGqBFoVvn5S8vZFDazqOpfk
L8zxeB8cv0L5WN/3NVxaGSKMzvjxSDHUO9vqIdQ1Y3We0RY4i31rYn0DplKjtD6Mbhcg9dLKNdns
/Tnuou58jFBzCvJmr2szbXaeQkKbCSxu1oPNQKDPoE8wkpuVrkZxYgdQHAY1AIqNc7rRkYMqCo3h
Jgnbc30SYUglZdCmlMEqEDp0XEd8Y0J/pWkeK4UdnhHQ9Vz7+l5hsDovEejO6SV4F3rfXIzA/xeu
izpljIqLoMJVxUuPea4X7x0zKWY9XPE8qUgxFWvGQeeqQkcrb+wdqU4QBjocZr13HdiNwaC4uXQq
QUSFIC7IeIAPElzanTPC88KEg7Hkie8Akt8AaiLXcn1f6ulFwPtuGeChX6W22UGyyCzs7bVNRZUN
D9lYFAcvTfu9NySIDEtVQwSoH9weyZSJ6WoxlNFtkFSPxZhe9UwZBjp1gUVoSB8XKFDHfOsb3SIO
vUMNoG+RlQNpam76oudFf40d/ill6H5IgsrdWR3QtdKkr9QTu0I0x7NTqjdth/kk7x4GapMdE1Bn
meQk/6Im8c7iRs1WiQ+DyNay+Dqn2bjISOHexXF65btltOPHIYsgYehFHWKxjJRSOeUdE/PWj+kU
4vvqNsjBrkVn8ootnFfHzh8IoId9hKoG7eB1NNhzxukowQgtrE3sScgjTatcsk9f+REylU4/IRog
9DlwzsccbpRixYKckeTAK8qfd131SB7HWZKb6qJ0u1NugmlpUy56kcMzsgpfLPWp2rCUgeFjRfoh
uXoIUb0TFBk0u8nkQkg6dLNps7Gi+nzIfW1pBDI76EGp7Qu3Nw700c7Z0J8byAeAzxc443r52Jb+
N88trEtwbMqUvUEzu1cS72AO9Hiw8cldpkJoMUL6pZUOv4LNaXqmZBC66cCaVIqq2GRCpBsvKw3g
S2G+NSrtJQ/UYiYjSZbVWNXE7mSQb7pc3aQV8cmxAtG+DF2IIZ1WbUiaf+j7Kl21GvBZX2mZRZpy
vBxKuP+DVqgPNVW+WrrOXM1bd25kqjP/esn5bMHRFIX3CIUk/Ymph/PDUNJm4ENPqoKOMdqbfgxO
KOEOFtKSrw/D6+hd+4N1jR6/ZKiHC8zQ1Kkt98NhMmYKlokIdStpgtWlQH+l/6TJ/sk6bSPYJjiC
qAZHn1IjfjxEoSUKzXMbYc7gJAvHDE7DIE9iSB54j1x/fTofuzlvp/P7sd6yS344nS4mfbdsHGMb
UT8b4grJA+wMBqQ9Frgk3Hx9tE+uEWBo7NeOwuNrfDwa1Rm2h0IapFE168LN7ptCuUkU/+brw3x2
jXRJC2FKvuM9/aHVDefMyUO2YlMO9s5xlUOTBsGvfaM/7S58dio/HuPDfeBGTWv4OMa2BUpCv+72
ydivA1//yTv7s+ujyyljDyDVr87+H+8FFEyaqzKK2+Ym4TgsxyNCVXMTZpOpsvrrjxDFDjUYHRtr
qkbe33ijlUsRiUJuE2QRvEWuAliEji5/Mor42JaZ7jmdOxyBg8qERZ++2h/uOc+Ne5GVHAbhNb5F
f6YnkvcgCRbyKdBOhaXS//3+9S3x6eX64ZgfTq3Fo8VQmssVpt2tHTnHGl9X3Tvfvj7MZ4/u1BFj
IQKdxj/vT83wU/SPrkvVg60PtdRzletIqlwyOczu/utjTRXUu1EcXyNhidP/pva09eFYpms5Wa4G
hC35k8a3sb4ZDUxHN7iry+auHMJD68bLr4/52ZPFY6tDh9Msgho/LLK9wmjDNTS5pSGy5B2yRkH/
K1TvLz1YhmYxYLQsJPNT7/DHu4OHAS6wCeKkKRV8H+2VOZqrEnrw12fy2Q1hEjpBN5tKH6XG+8P4
yMFVrRQgTe3vMfttLX4Q7st/6xjOh29rkGom1YpjBMG3LLjVtaPSPX99iM8uyA+n8XGp69quDzMV
KrrubHXvXjDh+voAnz2sPx7gwzrXWPkQB30rtx4xX40qL3zLvwgkmdG5Gj/2ka/DvTRhnTO+/PrI
n54adAsLEiFIiY+vQStPzcIv+PaSuLk0QvM2LlCffX2Mz5bXiaDxz2N8fCGhlowMSwZya0Lqta3s
aCQ9Ev9h2DNsefXx9v714yFPImCZJAbzDdTy7uaOHGz4JkufhUNT9kKD7WZc9JQs8KODl0zKn40J
P1kkoL6QO80Ym8H9h21YQhYKBnJiIXPwVzI6M+ErlRPnQB1/8vL47KtkgWWPgjaMhWm6nD+s6lqs
+W3cs4+lfww16dYh9NpJYD+TBkTP9idH++zxZeZgagYcCQz8Hx4trVVDLxE2C60t0FJ65rZRBIFW
0nv9+op9fiCy4BXTVHXEbu9PS0RRLHxwOFve9evCKk+d31G2/Ezv+FY3flzNaaH+6zgfnjNIdqpH
ZSy3atsf4VFcF2xzSLjuT+x3zbmi1I+tkx39ou/moZLjxrcwU/kI7H9yi35+wsCHUAlI9Q+vlc7B
uoBmHdpWKl/DNjuKqN3rdnrx9ff62e2C0o77ZZr1TFm/726XIFRKw0QSDqdZQp+Tr3hMTtIRdAnN
4MCr+ifH++NqAlPURjFGS8JWebG8P95IryIJO8vYYj1eMZK/1FX96u2U/o/35xiiWZZuQSlVEMLo
k8rvz/tzs8f0GVv232aMFOuPI8k//Jzf54iwmNArUKxrIBS5dP9s0CnWL2D/FFJ12E2pctJA/Nag
M38hrWni9kxtuukn87d+a9DxtzQ6UkTemDa3ME/uX5ojTi3Id5WWCd6CgtiC86WQ4/gxSDpMPOGV
VtdsAhrUl5VZDAtEr+A+JhdEK4hvy5CV+PlwyC3Yh/TQibFw0/tEsxta0yS3wn/rdvBGH3WD4DYo
kuDVG21vlPUiasZFNyEWRm9y7dTI8ZjINWCmhq1Rin07iDMj64tJN0NXwxlQT0Qvo1SMeWJHN0w9
3UVLiwR2G4H2arz2NOe7kWBa7nQOw7gNV6Ylwrln0GUQrR7OccBoiwFb/Nos7AvPaQ6DUEh5GiBZ
khRsdt/xNNCqizDpR4DZa3lZltrGSRihyNbYtlG30HKKWntgux3qD6hTbqvGUGcirr5VdnSOY4f2
gutsPSyjA+UByJJTGrSXIKqBPAtfJc3PuUgNeWOLtpucPE+popOdoZanvmgfmqHVSDVwn1NPv2tH
9NhGWdEp9Nu5OQDM9/JJDYBbYy1S0CTQasO1BuZCC9MDgOmFGGDSkL5LKmvf3YO6OtfdfJmlGTJZ
K0cd3/YvtH1pJtXNIjEYiEYB8QyWSgx2yZhQrVHf9tZz2+nf4qDJ5v7ojuscPcSZJAKlzwf4/NWT
lyjfRSwfesm0zxnV7+CCz7F/3NiKs2XABILG7VqSszqJ3UB5UCffqxYCHUOcjMO6yOsjgzjYKAT3
oKXXrKXU/ZNrZ6/4bXIcAaBUDEovZicWMsKxvxjs/i5txr2b2UCT0mJB2HO2kSnauRDWykwLkoHR
iU3zZizURSoCF+V8/5BAPVm1o3tdSf/QQ3ih940qSHSbwLe3XSDpWuqguZvGuZRdfev17s4gbPnU
E+erqXKdcZ5mODwRhZUvtT4R5/4U6lOV7N5qMcDYQT0zq0cAhY534N7bNjn0V4WgPSFG8N51vG3G
YpsGPfkoaUuk0oj9dzw2hcPwrC6aVR51zYwPKpExtzUhzvTDYeE/e7GKs9C9g/1LqFRCcqxrly9Z
41b7FBzTFuevfh6ExoVdK7C+9ebRtwqoy6BhNd6smzwIz1UDamwgyn6hmem3yAPR4BviYJbdvs2D
Mz2ferQ8b72NiIiptVglg7YPy+HZ7UEIpCPxDq5yVLN6o4YkKxv6Uh2VW4Kzi1mTV/rCrP0zmlDf
EyC4cdx89yVU3DhwnzKl3OCZfMJljUxo7HnD1eGCuIQzLwsvh6DnBRiYa6YNDLKDAM83jeiZE7nA
Pi0VIn1UIItSIPZqbm5cguiZUo+jAU6nvIb4iFbc1J1rw0n3UIH6OSmKx3ZUz5TIGhcSRrCEFUyG
whWDf6AI5qlx5BWWx5M/wYXtJoX9Q8beRB2e8MNj1+4beMRG2e/K2lmboaMvalQK5EdzaUlsSjCt
QzRWhmLf422cZSI60uC/ajVlrmAYTvA/tYZ23lcOI3UsRlCq9l0QH/HDbUsoysbobbMJq1wlxlWK
OatT4WNin8ZCt/FaH3c70d7IL8bOFvNsYjT3MuvYRKu0i4yNEPFlC845B8RhO9XBmjjP3kR8NkHf
oYqCAh2Dgx4nLnQqzTtgufsSYHQHONrlLkKOAA4ACzvXHJvDLE56kzggTHpmhWevMRIMN1b/mg++
MhtGUV3+u0qFd/Ki/0F6IrLlsNQiiqXediY3w58XAVdN9Pi9SYLPB3XUEx9/1O91AG4Xm1JjMhXo
kq3ob3WASSIuNZvNv2h1TL/zex3Amszm0NR5PlAcmXy03+sAcnX5OSy2bBLo9/4lPdEb+f59HUDd
SMdKM9FV0fm1P9ToOJFKe0zLekODGB27sXP8ZqfC0guH4NFRQUZUI8y9LjdPLEgto27Sm4WwH4K4
ypd6313CxgC1EUsi3P3I35pGEixHd6DZ3vXzRBItJAbziiWViTky21lro4HRoct61NBIWtRvuV4O
q3BC0JqwaEknX+YJtuGhdaC3as1NCnKX3CDtkbbJrRv0F9qEtQVb3yKrAE4bBHY+j0piWrwQsYAF
BXlCN18LE06uMhFzcW4ynyqx4E403QYZAWekPPteS4sf14BTXlJz7fMqdkhgF+ZZBpZXA89bWsYx
iHj0CrN84Dk8q6V6BSec4c3E9vWYTSGu0U6B7+19N1o7oXGMEnyrikuAZWpdBYCC0TWV5F3ADiYY
wyNbLlRnTQqVrdeV735SLhK19GZl697HE4Q4F+cdUGKXaGy88vqpA1eMuWgN1OvCHUjxm3jG+UQ2
JgHTwhOfPQm3O4sm/DF94sdUCw+cJ6muKLNdCocIYnKqsRTiEIJatUicZOU53q6DsMwHjSC2ubfS
lCxb5KDAYpY5CL5SELmBBW2PAeu6K+NLto1ymfTqg4ToPObVo+6kZwg7iHpqv5PXw3KluKsJTK0E
kdhFMvweU/tQXgXG2rGQQw8TRLqe4vSKCSyt9c8s7rA7jpEdbMsJPG1OCOpGyWGxA6WOJjy1NYGq
O4bMM6Y8OfJ71VsNXnBCY+9NobrqNlNIFDRBX/tYV11Q2AkF4lkWQDHOpo9TRvpj5NtXipKtsM7k
83BiarctFMHO8OsFmK9h5YPeVkBwuxOLW5uo3O0bnxtQtxXpF0WV71G6dXPfE6/ZxPQuJrq3CeZb
TLxvRRG31kQAT/3s0ij4GZHhkYwcWWiptH7p8/ZnHF7a+0LkRLWNccKNkGMdB+26bY3eWtLuMGAA
1ic39cJ5YCMlGTokJrzplS3+xYxAsQLYdg7ZXyowL4I6Gtd90KIJc/lzuC9cHpMRhqDCXhc1ICly
QaovQzROF2OXNWuFFtARj5c5111Vn0KHillkwO8SwdAtnXhsee/nyMkdhzMJ2mKuuuAl/My/Dise
c8ElWFXYWzM7h40ziuY4BEj/HHzGswCR+CpJzJtc7a4S2R9TgDEzu65wzxCozE+/FryED62iMozM
ySjqKvW6Jf/Pk2p/kSeQTLRuhF8ZC7FmWARbN42zLfzcaNEzIpyXFgIZr3avQyREs64hzMvyYW0P
5aVFHI6v6N8qf8pLG+I7dcjVWQW/aKl7pDA2vbDIqUafp6QqwVytF566IYp3hAQTHof4caOVBrJF
CHYPhNrHq7ai9ikpfV15H8mKgKiemM9pRmnSWZu1ZRZtgP59E0Fq43xIuDXQEs4FEI0ZxghifyhC
Kf5bc6UrBYmbSc/TV6N8bDx9AzkT07XnRCQrjvWyDMPhkFa9te5BVGy6PgtX6OTTi1KH7IRKy9uQ
7lySBTziJFKVC5HG0V6k9c5UQSs2NaEDrPLxoi3MrYvDdt5OWXWJBjaLFwpfqU4AYtPtukLtcW9Y
1gqKK5d8JJLH0Uk9C0fKmCZe85leB7N+9aP+ok6qKyVGkd5E5h4uD2EASTkQjqi+yl6JcCwZbMQ6
rENagoggDUZnIbM6n+sjFEy97FE1pA60J3uKTaOZhohvLE+xg4etpA+2STr7OrfrYa719n2u6Q16
N8iWkCCGTTJZdd0ogZfBhm+q4VXiKfpviltXiymuM1BQ0tUtrCzHddbZaAJdMA1uxlwZ4KLS5umb
yFupfi7mQR9RVyPvDBbkV2O3qJDR7f6jqF29znCsbDz6LEv6Ni8VMK6DS0LRxmzkqQSUa1fhTU/p
enJy66ygtl14dneh4Fzk6e7nNJOfmBM/09zd0HRAVVoeB8N7iA17o3QtVWTF8YNoj6y5Jb3LeiVa
PcCWYrJPjg5e3bEnJu/8/7N3Jr2Ra2e2/UN1EuzJM42+lRShXhNCSqXYt4f9r6/FdCWc99rXDwbe
pFAe+A6cQEgRYpDf2d/ea6sJ+Nn/r5HsD0bw/2Xuqlm9YaayWJhgVCKu+68Gt+173TZ/ObX9+XV+
TW3eN3RRzFCI2vYfq3xgj0P2Rg227VnxRjn6+9Qmrdk77lom+AHSK4xSf5/amLh1sPTEr6CgS+/f
EW9YiP1ZvPmZvsVMrrMd56P4k4DbmM2khX0y7djCNeupIIgnKbNdxq6gYCsQx9jwt2Y6kebpSPy1
OfeQtM4uigziwuzqnTe02DFFDsxRIQSkfnPvJN2L8s9gI2qeTg5dpnMINWqDNdUoB4xP9HQjqFgu
6o1zP2B7NqjULPKYk0YTwD0TMLC0iumwKVKOvVH1xB1vM8RE6cPonFkwkFzudwu8p8k2qHxy69Oc
LqM2tJ+lBIeUpgGTjaNkn20N6HUssMZtScIzMbv8ztRiHDQtXKJCN18hwyjq0OYRBWASc4NtLnqn
DwBFqWBFiaS+skfQRubUPMGBangXA1JUaUA4oyGvkbQfZuQwo86igya597K8uGV9hlKl6DezYaau
Erv3l1Hhnrkg8HwOwXMqjGMmup1mCACh194JHhJZbCmg/0IHz3hFuFu9zgkuoXmgNTVaECJ1YTrc
Z9LcZ0Z9D2TnB5TIrPC3Qek7GyIgl9at3iQbFPpiRx78hfOUBKWGx0qMK94oBeY9KEeR32I4hKys
ZWqZe2G3aauu2EJHkVeljHxfjtFbXI33kxmfqzDbR3l7a9uUVwgP5HsmKmQyoX2PCXvilR64I8fm
DTNAuVSNSzZpUP4edhFTVWVth593Y3KfHwPxP97LcAlH+wEm9o1OhrVXWrfENEw2v7a8dVUzRhaB
dlMn2itfq3pVmWJatUP62IQtn6cwXpTtHZsGWUpG5RuVgOWy7MPbUtofjhltCVjh8dWz5Dy4/iWm
ywVQfbDFFfdEp+tFwRcaNfMhaYM7Yth3RSD3U2nyIUfWJ7k1Ato5MWPpMVuPyj5BQkV6T34kikso
CF8yUjmLOrfwJ4MsVBZEfCxnBJXJIY+Yqqgvoo05+8EUcqtlBu06Goy2pGueJbnmpQ/vcZ1G4ZcH
LJonmQsZVR/3SLh49Ov4plB2vMwUXzbExFsTxh+4ZI0kcdYAldEBfQrNeWsD2F4xfIcVdSscwivx
Sv/Lq21THZlk+b4oeOKNzZ6kAeD1ICAW34qHTjPvBpM2aJmanB5cYMCjh/kp+/J1gcE4VA90ohDf
SuXKmMtLO+Uch1YeE8N/FvlwryCKkGAY6TptMHnlIvkChxVAfeOxQ+KGZ20x3nO82I4DLJyhXkfE
ehE4PKCHOd88ipGDntnQolQWR43mreCP5EtOseA+itg58N3KYVyGJZHlQS30kqLjOBkJsSZ8jzQY
NgSbe/1OK2wmBD16zUIqkdmQdksovN6HFia3YphGNmulWhE85GppAeJ5qZ688PzdwDb8kEl18jWY
zPkIp6c2GcHqljxekm3iiKpjmB+0pJB4XlVxvw9VfLEQpJaWstYCN6gWxbdDAmqYeVCgc1fnrghO
Yc0cPFq0gZOgeaBnkTmvQjlGhjnkzNdLR58+yX3i/M8mZmKnT3ZT120qndKxceBYrDIApPUYXslZ
5lszA/CFaw3pMG3rfWdWzhkS3AuhZxt92pyJJcnKpcsGnufO0gBbQrum7KtaaI3vL3iDHkOtuPpz
S5oz96WxRrBW+YC/PqVMTfTxEzU76aJnf7Y1DfE08LfhFCjFprVMOo1kvncj616nN3Yx5ZpGugWL
aCARrfC509nWDdYio9qtacJtJ0xI2MZbSw/b3go5gUz1fMqSNMPpMGxwf5Dj4FF58rjOf3S+uha+
uAzwL7jUzTXByk+iQae+5gQzxcUyHmM8gX1+WzT+Kcqlt8ia7GjYw5dfJD5Nm6X2lDFTX6K4l1vf
s7I9WPQPehlDPuvyCTjeuh49ZS9kEARLeoynHdGMDxLTtBQFxZvQaYUteyjqDotCMA5XaQNPgx5i
wGnqw+oaDCMiZ9gHdEEqzo5pBDmxp+8KEpa1bCoAePRZXLsQbmdo5eX2P1MXY4ZpW+hUcDEYbVy2
nP9q6jq/Bz/Sv47f/eNL/c/gpWvfLIsl19yIOK/H2KD+8rVr3zRrXt6y+bI0Z/7xvwYv95vJZgwh
DyWLXRaEnT8MXuSJiebhvsF+w4X670xeOHb+YfKiifGn04vV3mwZ4t9/cwQUtgefBNwTuMSHgVP6
fAcM2oG9SIINizSeIXwuyobGLNP8wYEMeiVe7JoYjDXsDTcCvqz5W7/wz2mpHoQlzqJUtxn2ZDvX
qCOU5D2wdkNLudTWtMErvB0qOt5CGgKd6DnzWrxlIOzsuryny2wTpBPNUMkqCIdonaphp01ynw58
4U3OPTTP6xvw4TvLzHdEn5dm4e05RK8rWqo9uqZSnfids/KmbligNez6rlhGpPNUAs1+gh2hV8f5
YWkXnJQlztgoP/eqovKaNCHv20nsOzSQTVPYWxedkFT9rVZ/1pa7Rd88gFL2Nhz6H8ogPRVl9JF7
PYVibhysqsEptnXkrOMITibFxhIT+k1Jx1ll/jALEDYhbRFBeJ0ErZNWuaNhb0eVBJZ7AoDO3cB9
ssCJXbuXEKhQlD+HU77u6/K5TUkfcd9xyH8FUX/2oLxN1lV2ajUDCQyQmJmTrjI46mWleOCSoB/Z
0et3PJRIP9bLGgK1J51dZ+XbwJI7kXJnLvXm3qR/uR8faCE+UBjwiRb6ok3V2nGK73iIlqqYI1hf
bWYcvammFT1+oPholcVM5E12NiPjjmH1CYUFCpYO+d5PPuhKvx+t8DvUhH3M3pRYxzp3s2PGObi1
qUBL3dc4kdj+052rF/dUodHlzUCVzEQkdpbDsjbQ9VBnF1FqhwsMWs9QKa928Sx05zawp7tJVV/l
nOvRnSeSg3sLeY4MPLGBh1J2exAjLK+cmyqqAQU6r3YQn+Cqzg0Gt1DRX3pF4E5O36k6vwLmRt4w
qLj2qCRusl1rG/tcTQerHF/aplpUFYXWulxZ/kGHlT0xwrrUgRii33jjBMH4ZaiJgrfZrpi+jDAj
K9GgFSSfPBcXIB3DFAag3Xx44d1IHzqt5FZEsMuw1ynzne2Pa+EcQ4awOgsWjcugSfeypM3NKvoV
uvBJMjFz8ds8+8Zb1zHOZUpeDmyU8qZdA1tNb3i7dHlbzBHpZHAp0yjq2QAJ8xdqZ24CD4kidLeu
5fwotObe6Jq31Lb4rajf8KV+40Om6p6SRFxce64j4BRFjLEU5YbPV06XktRdQW2vQyLTcOlQGIet
EY1rB1A2D9BL6bNPkp8+KAZNp16z0LbS2AeELYT/GLYzpvROL29jjeWzNnDIu63irU1SK4uJGJQ6
+ZNupQveIeAOmu8WmX9CY90Y1U5OR86B+mQ+hpa+bYS2h63F+uvzekoRZwMxnsxJHM0auGHSHTK2
aJAOt7iB6NfjfUxvrWwvSvNmnNRdWotPK4b3GHzXAoAl4g0QwUIzfuhshTlc2QbaoEN9FAeSlroV
5TlrJ/XmroaV7Smu8Z5gmVg6yRPP21I3jjaY8Fj4NzlFFtKneyao13qnwX7WSAKn8GnA8sltpLlb
Slqew55Qh+MN43rQy8dk7h4tQm8rqvHInpntbLxI/GSmdJ3L/sGsPyt33xUjvDp3k/FdbQSYUwR8
bUPv37FJDsp6tJkaim4nEZoFCm0dHwUV0XqWHo1e+xj0dEWN6WMjkufGh6QGcjhrhm1dDrjHo2mh
N/2NBJ0qbDhF6ATlwk/MnUuNqhRc+EDB6h893mmSu8+J0E8BS7nCRNhlJO76k2sHqy4hQFHSTDMS
buAFwN4vp7g/oFauKw65oUaPAsj5gfr3Pp5jQ1cHixQVZtwRsN1C0tRsnRzHdBNR0tiUzTMocQ2c
XEkjR8dRwAvqnUBN86fhJKg+wva/zTXSpDglBGlWncLpRH8efZicvnkY51LQ6bvFwTcd3IMKGFPp
2R55VyynGMSSBUPxmhvypvP089jQ08fjPwepkjwa3ScQhLOQ9oqehEc0etpKw1VmNIuWWhAvrW9J
H0Na4mQfA2cKUz5zlGn3HJrarkyTCw8m2Hzd98bIP7ygeAGnRKsEwJPcWcJsoiNyH8XVPokqmNb+
zZCR2gj9TTXkJwwOlzTIT82kX1MZcX35N5HqvmP8WQLc2FuVTxOWtYLfu6nb4JqP6ruDhCvgVdgT
z1mS8XjuVjX6pOR/7eBco/bahJhJymElkOQab1ixWV4aWkUrrrgzA7Eui/Hcm+GZGZx1f7xuvW7r
rorFaB3jrQiZrmseORhCnoeXrgo3dRadmhz+KKd26nPT6VAKZAexL0b7pUmB3g3vefJBo/rt1N1G
Qf+ujeWFB+eqK6tNYwwDlP7wHKdoDNp0sMVWIKFO90F306KxR/17Uj6PKsM9AV9ZvgqjgegjOBV8
iprhtyRoqkx03P4r8PstkNGVm2cHXZhb1tIs/t/TiKpQFuLK7z8So3r0HfeT4PUqy8q1Cm8STXuK
ipTxhtePqX2ZoqtCG40BAiQAqhq3eQ/ifFVyh/ovxkfT6yl02LH+ATB451WP1C6+exGElk6/qqJZ
SdfGhWGv/AiHT6GtyrLZ5TAv6Xx4niIWWZnHN6qn7AFDvWLNxQKRcwg2Dyqe9bA92pASc9dZ+2W/
Rbcpie36B3Arz3UUbQNkKxG2C7txLm7ABtxW5MX8DaQn2DLF0jLnxuhDC549G0HBTMSuy/5kcGug
Rn4xlfe5dmLFtp3dPOSDsDpBKABJMzULqytOeU//bftQ5SVPD/3ojCEgWSM45hLkIqcryR7Ubdaa
YoNnRBh9+kVif1TOU6B/xLhi+vSBfPbab39I4xIHfBxiWFSE/mUcH5KIEr853tfDj6HULAQtrOcL
Uovr0rNhCrNW1Z4JXG9igvsUmZ5RMTd20zL9cJ7uOwg0nBqxlcSuovJGci6sF2NALW5QnDPWlm0q
bkMHAlhDe0IdfzWj9hI03mYEGoAZBLC0XLcMFzTAPP/nbET2AwMBq3wMpnS4owv/Sz/huVURZsJ8
bN9VlP9zafqfvOAvadr+RrSJdK2N8Pu3fO8vQ4H5DTn4l2L9MxP864Skf2MQwYUIt0Q6uGBtji2/
pGmTCk5eB2maWDCKuv5vadNAkv50Qvonv/rvJ6RRRRBxatGhhEikIEcMzaMfKFw5meHnMPiK9NNU
sbqL7CzcK8NX91M8KWs5mpMP+rOEEkBvt0IuNsqpJJMI0ZfncyB4cODdrYM1AY359T22zPQigcfk
6W0WISgS0N9n3Wjq97wzBXf/sOBRalaFOrpByRKp8jABUWAwfVbe6N67RFlemiqW5zH2MnpZhPed
5TgqBY2lS1WiNxq1nV/9pJy2Fv3jZ9K99S62G7QES0CXEkUfgF4Q8bgzw4FhquHZWQgjOkwD0CA7
LKdHCsflVcaYRTkqymQT1ZXzTPjS/cwxlB/amQVgW0b+1mWNdlJ2n9x2MEew0kU2DHaylfKaMhs8
uoZMjhkZZU59PU9zU1BzeJKBUR2jCfPaAj698WiYDXvb1obTDKo/L0CFFpV7LqZBnKYeAHMc6Klg
oZo3l3FSyacXO/6HCfmS1M04ffWNo92RRezudOKk5D3jsXoQg+a9s5f1tg6q9sUF83JfYz08Krgx
u54Yw3aogxKcX5bloNDiwdx0IAdBzkBCJqCMvHA/Jm647qQVvmJ/KS+NP6gDNYS1vmxhfa5Q6TMm
Nz2jJDEX1udQTuEmjEINZEqQprvBdMMvaonD+yyp/DdLFBHyulQVBIQpARgB35jDcc6dnMEvc6Nn
GPwyPQozsoa7VA6velwaPJ6b9g0MirXSzREc+ECCb+21Sb3B4zrybCywb9j97LUsp+wjSBr7dUrE
qO3IWJWrqc0sXKJeyWISfxm7hKyPxi8XlMlJlzGxpX6msCyKPAgMDiSssZbkRgu2CVroLA2cDxXT
fV3g0QR+Pa1NfhhgSI6iJ7rN26OnUK72lJI3ai07uvRqnTgqzlXNP8dl09xj3cjpQQ/tAvayL8gA
m6kfklCmOk8CeK6nnpOoUfGmTNa2OcDURWrV1oORZMNjrzXa89A77SYd+Gl+PiQH0LMxFJnMepyK
0t20sa32Gc7LQ5ayOSH6Udz3QjOZMjsonf1EnhvHSkJDHKDtxVgksLmoM6l+dGHrkynWnGRD0Qzf
+amLRXAe0kLtSUr61soZjPzTHCqkvQlb6IXaFX2da5F9sjq95CCVA562kQbfkwGvLovY8mA1Q+gv
Uwj886EhoxCj0YfIOIyczpJbCnCotOS95NV1cITghFJptSqOsMvVsKeUCKnCTYJ8/MIRET31vPq7
Peg8wmOuPgrMOPJTM15yJS1bjEzdUkZ9shUYcnxMBl1ubzvfm+jFjE0oIo6SDb4PYUf4RI3kTDLd
b3GktN3JNyTjWlBlfDmtUYI4pgmLIWdumoNuy3rN7iCLchf20tWYoYUeSUjgDy3DeDwj5xRf+lQ0
cl3ZZkH1ngmNhIZrwcGi/fnL4Hu5+tHYfCVI9+OyLIbuIp2Eowr9DTS5m1lBsRdHr3aVlIWMl31T
MVz3ro5MYAjL8pdj5Cf3tW7VzoJBuH9B/IVTx7WkyC0a3eo32e/ub2GP36EJc+Th9wiIPRvgoaqZ
sK8I7Jg8GX9/GojBwnCUcP5t+/DFMxTQM1up9DBYlfNSuP3/hPn+r+cVdBx3bKNhXaI+2jOc+q+t
ipTaF/U/Hyucf3ydX2OF+81AImVxjVcRpZTd9a+xwvnG6loHGaIxciC9/l14xcFI2RxAEcflK02Y
97exwvnm4pjg30Ce6zwtrX9rrIDe+KcLabZYsjh3iME7LNGxPf7hQirlRIuqjOtdOLn21tEwq0vV
RZuyass9GgBOG1FbayosXIZpVl01PqFFPxfVQz/ji+j5V5ObKqMFi5uyrW9g4q8wsVMJTEaZ4ubq
IwgpaNOzsxyz6JqS30AGpbkgssJ6gzjEbN0lIQvd9gPXNBtrL2dTZsflonQswGVqZ7ahWtCZ9VBb
wavjtmAaouFxak1OhAl9cbGnoyNKd29GwYM9ascmrs8K6DDtEU+FaLlPhVBBNVe/qH7+QsbszVTS
rQp31GiNMi9F271YFNFlsqPs2n0ug5w9dgyXcChGY6XjHeryJHuNdY4xTEXQ3njerNsIHLdwvuvs
RAgQcCuT9ntKU+GynsE+yYz4SWH9MFB8xjP8h06qnKw+3sEcXOMMCArRn1KIQdjNtq2VPGmQhKIZ
KdTQrbKpoAxhG9/0rPRHIc9h499NAWwpI7RvGyPtt5me+esoDE+cAj8GuqI4knOGp5WNSkw8omX6
6FiiWoFLxihn1joxj87bm6Wke1UeezITbuPuLK/5lHnY090TnafC/WHX3r6z0/vINBBs/Ges6jgS
nOC1pLcWxRVxchRrmwKNBdHteFXXIX9SByHEcsVrV2UnACj3rBA2Ydrsx4QmCkURB6VuF3qhIce1
AIxnOWHIvRvKPW5av76Q8T0Ce2u5GNL3Qhe0ezNu+kbEMs5YF5P1nTtsuo+t/MGFJr5E3epwZzQL
uw32PGNOmpc8A92+ofRhmZv5XgTJ2jUbJjC0qGZK+ONh0eb8OtJ45Qco0OUplMHT0AYrB+dchyUQ
hNmZp/KjDlfSxSSQefU6jLU3mXMa5uPeZrTINBE7SS3aNIDTGBNWSLKxjcD87vHh6g0h1wEGl/LX
VtGe8VFu+jx8zbTpNlH28zSUNwR+CVvY5Y6Yx0ZLqoseepto1B5rTu26q91TWorSWR576aNAZwat
DmpTYTxjX7j0s/jOweU+UKqTZem9H9Hd0PS3JTD3Bqkp0IYtfLAnmTV3Snq7pBX7QJ/Z3wbM1SzB
e2kcaxHtRKa9sygR3T33oTWOBBa/HXtql9rHdOdU1IQ5iu9yp53jrjuyKDiaChk+ty7+BNwvFneD
rHY2F2FpNnyG4ac7iiuT617FjLENwzyEjI2eB6DbBhjsI+KTbS17prgMriBBxtshTA5RWu8ihgEd
dcnx4mvjVfR3WE9aQrGaoR0qWb6Nscx30qICrY80fRUHDu5IXDsY5ty7UoQDgZDknHbZvpTlDber
I5vJDaXBhFnIOYC+WUwFdxhWzpRVjHtioVunQz0263iHtuNyd5O3agCf5lbtbW7ChmlBPS4cM7iz
dR1jsqVtc4wAyBUxNoJShc9+zEhe9N97EW6EJR9VodsLEw1Wp2CDw87YLLARHBNv2vMYgPtuHdnC
3OsS327CuUSolzgYPpos2Q7pdNe22rZU9YFav2SZFWzLh2JnDvGbjcAkJmqPEhq/OzQUnLn+RwcK
cRF2SPNF2kAYxjtaL4wuZHHDXmJsjqZZY67j/pRo7bPmQzRzxK0cPFBs9YRoHJpPyszWYiDcw3lr
UXvdWbSUu9m+fdtb6knhr1toHcmYisgPhCXsJTQj9s4NcKT7PAnof6YYyZYTOEN3L9r4QOXx92Ys
X1NNXljHL82S2jArXjMdnqLU4EiH68mK9kD2c/1+UHAqtPKm7eJ9EZpvqOTXERhsWlEvjDMIbVi5
e/B9PEgiiR7L4SlwnEPDEn4J8ZbAVzN8YlhneA+qYGV6/qvnBlstgJub4vpZiKm85H69BrFzobqJ
5Zxuz7bk0P+KnRERTj5CGeYWjnHJKKwnPxDPZVa9WYb/SnXHXRFKNnP6+O7XCv9z+gGu8kZym5Vl
oDOhqw1lH5+Ic4+jPtyJCl+7PpCc7moI9ySDhF/d23nP2qE0Dsoen5UO4bPstRu9Gc/kub67fvzs
mt5d3GcNR7t+XsD3V9srPh1X8GnzJmhPsVbZEPe7MIYlNRo3mhmvwfcc0e+HZRDodDjFFGZYaUlp
XGkTr3aHkrca3FQa9zuKq4cNMCQkN/qLNmbZuDh24gzpqqPcyHLpkSuAEauEqEzVuRQOqGwa973V
ZTeDxVWduw0CfW+aB02UzsYCafjYilCxoMI2PJkPP+eHWnO7dR06LRKu/kBia1gmWfdj0rED+cOE
zay/T7Ezh7Ov2ZsdzsPsdW5n13M++5/rueeH3gtoyWZJ3aUO+ZuwQU2f5DKbHdRGS6uTN7uqGdr7
daImfZkbdrWYaNdYmo0a1gZxt0NndC2gFVza5uzXNmfntjd7uL3ZzZ0ZNvfCuom4m+D1BsKHGDH7
v8OMJJGcPeHh7A7HDAbDOvEXA5tcnDRcfiWmqt1/xXWRckhS1W6ssKRgTOe5XNsYaAntOQ4RBreu
IEk1fJwI2/z+/jKJO/6fmlOIB5l/IIARJBj0ZNHfqsi767WwWOKFLddtSrE40NZPy8fRNTjGLUgD
zE8Te195CImzlUj7RlmN80h27ogsrb2QU1CZ4FAaw41XsIuQ1oZ+5ROn+Y8xDd+gceP+s6LXluog
3IzTm9WOF1aPq9TUH/VWXCZ4sdlgvwxdsrUaG426vfYeeDEcRLTE6w2M+yxdVKq/kJhyN4OtHqgt
eekSvNtxEb+Pw3gXm/jfVaId9Ek2y0C6t8EQnBLH+ers5g0K665q6MTMk7Oe9yzrfOfLqfQbJOkH
L7NuKc/aIVSNCxMJBrpkUlEJVzlrq27DW064+Vr1hTgEhk0czVB43Got3PaGDJZVxuosCrTNOP3n
CPST/oxePQOqCETRj/L/sJ88oKwm2Xv6Pr7/xUHoH1/t10HIw4ECg8FBxf2pof46BrnfpGaBnSbN
bVk/zb2/1FX3m2Yixc7lEVh/+Q9nl1/qqvvNI7BN1tr72yGIHPafcM//Cv+Mz/jPxyAQXTAl+Xku
aTJCYH88BrlO3Gux2ejU89a7QrICzw3nIizvZFdKQzdrKVPGCU/UqvgeCzz6QczcMDl8gXGeYcYS
/rsXWHe9JR5DF4hxJOvbHh2LzUzwEulYSUzfHxea0k6ejC+AF9+S0vMXttUES12PHoepe56q6dCJ
8dnMk3SFS4HlpKrsRWyysCnLgwPIAfIR9WxdRintdGH0ugb4DHlG0+VBuwYtJPIq4vIWb1a2gDpo
LPQkPujS2GlA+CklxZKJSab3tR0Nt4d6DHa1le/D2NnRhbarc8IsTdtwn7L8RZzE9C81eUMjEv6T
vH/TDZdqBn880NL8MHCmwsZRLY2x2ULoP7djvM8m/UXQ372I4vAZqLdL35B1n/mYFvug3hoVN0it
UiQWmv59DPuDbOXrpNrDyKbMHMxLZ/TpoeudlSzgWAkJTxpc1ijbHAsxFjqu5m3d5dM6afJyXw9+
vgQ6R2WEkfNrkl/RnFptxiQxb+PYYnTResRVfCtCj5n1ARxayetgp2dTUBcZu3tIKrNZwr9HdKTf
Jm13olWfCoZHmmh7XVT9zRgH31UbsbL1mpcplsamt6th1bn+TypLxIQXZqvKcN54jZgNMmJZS5Af
P0ZwCXXxSCNbAgWQej1ZiNciN2k9DD3KUAqAHXaWXSAAz+fS8pHkr79AMH2IhPsxyvKlS32q87qb
OKTZTtGW0PDI89T4poHc3Rqt3HRD+l4JtlghAbacuBITRC7XvpAcMRVLNWpnhFqFlryLzHrDunlv
JObG5v6/cmj5KDw64PIkwgAMjGCIL3obvhhdfoF/vGV3xTjbFC+Bp90MTWrvSGgYdwSdY0JRKZ23
broZ6KZLBcWI/KXa/IgKZwzXyEQhq+P1xC0+nW4m92ZKaW9xbCqqjAt22A8dMzY1cXse049OnRzN
otqyoD7GMl2pYrhH+1zWmftaivR5bATDOJZPBtNsb/QYOzMvJVaJHQG90VxPZRQtIyOtl/A7YhrF
WiKEc1ay7dxqOWU64J7u2kjruaWJwHP9kHhSjskhb59AEFx7GYM6B7uN6R3AXWqoH7WsTlki2RGG
dOWoivNDb6enMDFOvumuuyo5xaVLE5MyOL+URIVUuUfyeRm40x2AqFLjMKQPAs/k7AK/BgxZm2Hk
cwpDh5LPaP6OtaH1Hibd55QaP4aqgq7ZErvTHdxVtUNlr4KQt2g6ntE+vqg1KT+yTV67Tx1/T3pu
I1LnAcq4jFE78QM4TdTiKocdUGcZQ5NJG4dRdlfMGM2mzrtg6baFQcc3BojQtzB7GeOWZNfZsLyV
aihebbWJrXB6B/FqQyPasYPAXrTtTWNBoNA4EhEo65Y2QOWFOZdhhqqg8Xx682m6bCljtHxv4yVE
33VZrCIfL0mVy3Of23dNpBNSErcc2b5qKUBCO/11MCR/ialp+fTMNVjlA7jDnelMt05W5KtgTuEH
9p09+pgDtX2dZM+mRKr2rR31Qlu6r1aG7V8Dd0LBia4GRdY7W3hPHd0fDejIME0PQUJWKGOkXJbW
tBr4Alle/CoV3YWZtg91B95odoe8zu0lzPAmABhojClepmb3adQ10fR2N+n1LUBzWlywGC7JYs7D
YFtzpYXautObO1qQpzsqvfRV0DfxUSF8I2TQUR/A+y9KA9QGt9+egOSiLCtrwff2UU1hu47qGE43
Dn8k4Juo4p0H6ivSjHwTzkkASzKeDpO7lIQEZGU+dIQG8Gt2i9iwo49+ThRkbIrcOWNAO5W/p7YS
G/ycQNCJIpRzJsEcGUVhd3z33Sxexq2Yt/dkGIpBcmywrkKEZ3ps7gvCDlrR5vuO+9x1oG53G8dU
0LVaTd2NPeVb6QTPoVXrTOzOuBpjuztTcrSKo6bdqTlpMVAHWtVyTXeWs9Bd/g7RUG+Q7IIFdIlt
Rc+B3xj7kPSGLMjtl7eEDdS8S8DYbuirCcwotaUE7uso/Ur0nLHcByh721n3bcBJIMr8p6TWeP9z
iETyizWTB5FjTphMc9bEnVMnAfGTKIEcgPb40rli5AOPPGIkGm2tDQ4dp5qXMN2TNQdadJuf3Koc
G9Ecd7Hn4AuQ1hRfQKUv+jkWY6X6K8eH4DxlXIDxHJ5JXeekk6ZxS+oTCpuGU32O2nBENZfKxGzt
Rdo66ApqBOhcTAfqgj3h/eBhfoZov7Nmm1qSnKwyOEtlbHuSPQUJH7Z/7carrJhUAPGfCQv+QmEy
wiRpnp1Gv4kbC9OkexzqCf5sh/c/Ociq32SqqJYpqzaOmtrS7rsae913iP9UPksKQ2Mim9OcT/IS
3IIGkSUlWvpqCTG1UTi3TpjPtuzoLAa5vgjqOiFg3UTbUeig023V0eGgF/GNEWBsNQBnbAKS6Ni+
daxHiYgDcSWZ0Cw7vwWcnObvVaAXp6i3fxhTUKz/Y3rAEA5BXOJFYCCfrdDzKPrXS4nze/ye/siD
5K8G8n98sd8Gcp01g0UQBf7p7Lj+NZJ7WMINpmBcdmRYf3OEU7pCjyeWBjzkoBfYW/w+kWsYNzX+
zbEw31LD+u9M5OZP2tzvGy7HxFNBJ4xt2Jpm8BP/OJEbDJayYMO1G+u5UoRqXwxAn57hH2I72OX0
Kh/c2PuedKh+YwTMJrWSdkXC9hSE6otFAs2BTXXfB92jjb6+rUr7qOvDs6mV1UUNDsk5h/iymdQL
t1eExqN4IqAVmYuk1e5DgZeqqahBgAJzGFRzsDoPZHQePEWjqJZRIl9NhYPtv9k7k+XIjSyL/kvv
IcPswDYQiHlgcEqSGxiHJObZMX59H6haVWpVqcy016qsMpXMZDAC/vy+e8+1g3DL58UGY9edcDFs
8xEge+Aiu+bzMUwsvLETEx31W4RxS/pMqJxcWSENhnVafTC9EFGi7c+vS8n5kPb3YWV3Z61Fw+FR
s0+a+JldQonPaVqAP7iITOmoJcJFOHulNMadOUOUgQBHJ0hgflB5vpY2BvYWUqXS899DRFgTDZtW
rW2de9XaQTVh6BxqZCj1pSA2U0Zi3yrWD7OhMbQg1u8NSEq+JpO9RtOkjxIPS4eNQZiEz2bfvpYA
flamLG+54O5DtWfuWXH3VmiMCEqEPitCcVSnhsku25uddSt15Qi+niYcjfNdgLMp9GPAbLnWB1qq
qjK+azPd3VIezwhewTyAdvzAs6lbDQ6lFXolH9ljtTgumyM6Sn1utbrbYTeot1VFwL3Q5UFk6rZm
9OuCdF/Slj0VI8d/OJ1LQUlgbHPCq+I1H+xN34VPuDDuRxH166qa2x2aFfWLOUNdBXLbUgdMfLN1
cEu+ZU/21Y+Cu9fbMDYND2iBKzl1Ii912YVFAn+jyuC5qwaOs2HWnDMUqNSvZzozIY5Hfoh9jz8R
E7mWBDlNMR4jPfHLqXzTp+IwdiB0e+VUOAUZrchXjHZXqe4uI6weJR1XOMs92d30UjWwlhzSY0Zz
mmPmBhBJfZj5LJzZvUTWPsXjz/uUYIQReE3pvsajzdETnq16aXlOtqZJGY+CbddtnmqtPw2jPBhW
8D5n/YHA9iFPii3t9mvTlkfRWTAE610bJT9kWN5MEZ0GvT9lXXDu+2AfpOF2nunFro2XmTvFwHwE
ifCi1th8w4riNax5jrt2MuZQodhemQTbIdHuC0Z89vFfSuQC7KC8bBU7y5uxveoqi0C49Ux5JPWc
QN7Th3TLTe0ymxGyWzpdgG7yYaOxo8vqbTzQeNz1QJtajHd8e1Z7q5to6eu9upnJrWbon4fE9WPN
3Zo5spKindvEPZHyRZpXzq3tsp3RH1SCv0S5iqveiKd8Dq6Kkz5Eas4ekuBagY9YkdRgi81ktg9a
IDjsB/MUp/Fej9p9a1f7sXY2ZRHvUjv6EQtlS3PqukqVNV3L11k2B01rnxeke9dxjKtB8FBSm4zL
HENiGA1fleRywWblnATzGzSoJcXYvlUqbsE0JWDS9vpLaio7zZBPve185GW1Y74zvVZg/hod9qcm
5TyodOGGkkh309CaWg3OPo9mk/AYs78lELax8ObNhS5q3zDMz66jEDPT+lccxi953jw5+LdWjkGT
tWyPI60tnj3QIy/wSgJ+OjZUSq3CqfSteGhxjQmfqxkyZR7uglZND2OzhOFicnM6m0/L0PG7srXV
lDueEe+GDvcJFttQx/tWK6y1kmQ7t3R3lpgfdNX+oY0UzZPx/+qGtmF+siCDsmNjgYUC0eEaIaNx
YDJTWQvW311IlXg52OBprHnyNBMq16jT0iXCdkMQMzrY3TjfBk3LkTeV/d/DxzJ8gEeE2YSZ0WYE
WeJgfz583HUNBuj3Rv7p8PFvX+y34UNQ3+ZaiI7/nDF+Gz4Ww4QKJNUSDhDVpWr1Nz1wMUw4XBpB
DGMIRbLkH/ebHogtAuYAv2za4DI0VftL0wff6x/1wH9/HX7vr8HfNo/9KORuiZJnTb9qrE+3avyw
AXyI1uy8BmPjCcXwQ9IDKSjljDbRCVQe8Uuv0t+D7i1B3QOjs+4w7oUs5oV4UaEshjIhkfVeMyYI
9ymxXS9s3tTwJXNfHZdld0baWnxWVudhqlz1AwlzMXkG9W1pObARXDKpzZHCW3MIf8xWcRxr5UZB
eL6y6n2ThQ0GfPYUmTUR5GZLOGqHYWj9AAdTzb/TrQwfv9mqDYozxZFeEtIHYmPXC7M9T/sN9qmD
0oZHu1WeK/dOAf5rsCNo4/480PkA1mpHzepWM+xVMKW+KWHLJWwGyiv2l+2cISgk36AMvJIIkE6y
x1VTiIg/OxaNjJwr6QYrRdpYRR5dwVaSMFkiiN7YMIdzdxVUX7P+ZCXtbsr7naxj5JsCoiHRf1H7
Ba549pux+RlFLLy1dJdG9jruoQjrjmcqz6bI/Iovy4JuN/YPWv5I6OFcs4qZEtJrbMDRhegLrk7F
2BwqznYRZfi6zUNLp6QuhxeWu++lShCAPuuB5lfN/u7iQ8MOYigMjyK67RBjIJwDn2jXSob9hrAV
OYer5Fxi4jwY+Zse0QsYPlWdvcoQQKtpPAmz2LToDFIuUd57PQpQ6oDu6P1WuqXvpsmma59nttqu
c1/jcwvicB0QstdB++FkWOvpZzQqaxvOVphs26jH8BHuGUi4pU3rDje6rnbrxT3pqvcuu2m6rRFw
XZpUE88t3h3nzazZ96vKOjHDTURZTjdsVENu5poy7IBnNzJwZu2HVkNV5J0XKPfZPPvIwms7Skjy
P7jE4IQ0mQeFZ7IzbGUJvClddyGeeQA2TV5ceiO4zirISyJkfdTT061tjcUhoDfbUUHkiYlwuHSf
DuKq1mAObKiFhHKcFLtqLXYOMKwo/CjrL23u1w2Z/pB3a6xNG7w9ddg/NNEH/50vZvs4oWRbzsFl
7z259SYq441aP0aiujS2cV+E3ZuiDzs1nw5xThOcpl6o8jkNrLFpjfa49vtl3dGtUh8KM98Ci/Tn
rjxNxsPIiRuI5iGwFWAYzboS1qs5hi+aPh/UHJYyi8TJuY5BuOkcVlTmUl+dbbOm/miKZNU6J4BL
BNyGTTPx5uB0ysp61VMfJowSVMW3liP3Gvnn0M2Mc03rU+N9yWvJZh6Ua8YOmG1bIRGsaWMERqyu
jIp2wEtYWE+0y6PwptURX9XZRBQ2q2zNdE7kv3kSteP3bX5XLTWPOMxWTsL6gso3XZ6LBgeDAJE5
OCCqiLw1I2Igb/8BuonIoVPlG2k1G+zKV0LfkDcjBZJlL34qEwte+Ia+jRhjaTkFkcqROiNrywJ7
hXl21U7qI8Xn7dZxokPDU68CmpWgAuu8peaebKXWNA8JVtR2ElsM5O9l7W60DJbFEi8FPWTXoEIr
2ysCSegkjG91XXckv8SOhcUVU6dXt1hHkgQhklSQjmKp30XLoW/E4Lr6535haBG/DbagRBQsC6wC
FcHzC88xbZN8jzPmgKHYARx4RsPnLjZp0VoO1WMe2Me0zD4VKjqzzMEHXvar2ZgOZgGxbTSnH1qB
0NdPnltx39Tj6Bhb5qYENtlb5lcRWzeuq4c+kvQ4flfZPs4pZNKo8y3ri1koO4C9nt1nD84YP2Yl
toSZZ0NSBb2XDfpzJHsKcvnCS4lGKpKdAzTAxhjF4zF4LjpHrLS4+9TItm6k0ZkbCBw/ZEaFFVAZ
5kgo3/JnXPb3Vc4mV7j3PBF3hWjvNVBUhdTPVmfe4NNgppvWPHbYFMA34cFoGx+uo+wzwbU43tfJ
+4j3ak65oLqpN/CPCgdSQdV3xZA1uIbvhpmHfXhlk5bGYMKJlOzGbryNQ3sXVFjp5vk029lxYgGO
uWYlHOCalkGjYb22Cp4eZFQ3VkX3d1rtXNEpiHAaXoNHNcjXdjYeVeOjBe1ri5953t85VHwTVkZV
X7nBfY3o3U/qNkMWy6WdYkYKGf1YlY/WQ9dLtnTxaUzdJ5HIcj1SpmwxUPMhGHkm2vMCCl1FiXmD
B7Fu+bWWa4lrfZkp0mHYpQIeVtyRHCvksahn4m3JHSzkO7pb2HRMiYpYMFgrtfwZpqFPWavv9NBI
0N0jcLNKqh2pQTyO+lJIXHtqxE9pjD7rhKZFTB6R5exsm0O+9qBcrZNfl362nyoWj4W3Lps9Fafb
LGkxriJmWQN4ULaqMFPjIcDbS2gotCw6kDuKLlxfGbQ1LYuriHcgq7FVGdDyDAZ5YQs6cLkmtfOS
4r4K8XeDzm01on3EoCa2I2VtsxPjFkrzIchgciDfdmqsq+DLCO9F/hSyE6gEzZTmS909lOnNxqtJ
meeZiIs31NE+kc96h+SfHWd4vTMyxFCmNFomR+4je23ofNY0PLHhxI7dNlJbGKxc/KuPsv921e9p
QbvY5m4soK+mndf3T528yYRy7G6f16Dn3HjbQMRpjjU2yMb5tpKYuSM6dbbcRVmxLrWCKiq0VYmW
H371nMlpSJi+qku/CMIVzKFVOgSYwDT8oQ91QaXqwFIDgZpK+QiWnCQpq4w/Mhc4G94yu8RCBlOe
8rVLWoGoC16G+UgadQM46dEI7ZMyBIcyKTaZHDeycwnPk27HVLNOYGk2Sc/E03qmfv37jgFQkqU9
6g02ABjpAFz/6x3j/N6U7X82G/yHr/N/1wvN/QUFkuiYg3Jo4Lv6p7bJ75g2f+VyRbD+H+3C/IXw
F2ZsTXVsbBBigX/9druwftG5d+guvAsND4Ou/qUWR5Z6f7hdLP9y/OAWlxzYZsavWa/f0S5kC5yY
cjBn36bF6NfMCtDDOPDVGCRzNgV32khGXbOHxyFnLpaD8lAljtjVc5n4o2SJxKp59kBmcCkA2wKH
R6YkI/XmgO1AP2U2XlxYNg3Zn0BbD6Kd/Yh1BM8UYMkudCYWMf1LpqiP/QSWUrfyl1kNS7bBhSB9
Yn2FBh62OEzaLZVSucfXcleamW6Lad7OCHEgUgEfCne6M4fRj0NtX9X11gidbZw6AFgrzGNRNeFV
bra42ACe2QoRZvWuLK2XKGxPqt49N6EN0NXYDj1gDIxzbeOSqHHC6+wMn0Y+VOAFRezx+jmreZpo
QoZ8sLaMPnwbHSu6iwJy8PHY0aMMVWQdWpHGrip+Hzp2wj3tiA9IdcIfkS88za5VXxNIASy4qiOB
k8aTBrkmzZzxs+PA9GJNuSZuC9ZrVPv1FOQ2r3XFCNKTAi8MgazGXpU5yCzAN3SZN9HMBnYXbE5t
ydFPU9vw+1ErLmRvbqk1vsyBDTikBJDhGm20zUol8yimNNa909X+2MYP7Omwe9sY0229CS92hemX
do+cM8MeD1SpP9bxTEAvHH+9JADcGbA+sABzQZeK5f/C/fdQ8ltvKbXbGIU6PbkSiNPkAKp1oxfF
THd5AWq/RVNq5/Gtr4GTNeldXlJVHgFuVJQaZZzXRDbuiiYPwaQCARSm/CbIs4vo5Icy0CycG2n5
mEXdlqv4u6gUABlY4lcYHQmfBIBMKBzBhY3JEFTxO8ZXx9cqErOZRs1mrnVQ8BPzIx2j6JgmEy8C
IKKXGlWO1HP/iHwZr8hZGl7NAemZIax0YGPbpu12zjydJtOhbTHyk474U5Voj25r7PWikyjh9ZWe
TMy7s8Xk2DumZyOceWZj2ZRZm5zZRvfUh1CK6R+HGGG9VoKLJTPHNpXGMbfn59GRbHzNkpCpNVz5
aapczVjwEmQD8qmMOt3pMedwlDw1I7fCOu/gqA1y1+jmWSkcZkILJEzfBk9QMt+sSTvLdnjE8v+D
zjqCy53RbVA8dI50teCHOCHDuqHPY7L08mTxz3fdwyBV7A2W2u0tK2eGIORYNvFLWEZgGPAt18QX
qTPIILdZA7q3eZ/GbYgLmehyL0B3RpYOIrBVW9+wl80gpK1bMhXUGxeh7jWie3OsjtJtzS7+Pqr+
BznMgHfPSUElkgDP5PIg/3M5bPUu/xua6Y9f6LezCgATNdrin+64f55VqvvLsgCjuIT/IfDHgfQv
KYxwNKo/0SCT8Jeush377bCi0eRXI5sNYpPfXLxsf8UaZ/9bo8m/vwa/l8KqijdrFnbWrgzaO3xO
pNvp6cSTkvQ1yIrglJXRRk8EEWThjVW5IdiHpl3j7OqL98ydWEXHNKZCS5or/BFKzUNSORE1XSV5
vRHquOmBQVe2zTQvoOfl7tatXzQwdV1GKwjeGitEKbeSi8Imeqicg0zxuLk+kIk1EeiVNoBlUoN2
rVADHDrlGTvoYl/Y2KN6p8YEBRQyq6Jjih0hDygbfYAdkPTboIWXq2LRYwXedDeTvYuCDD8axTEz
u00Q2ZscMoA6E8CAQadmdyCauJZDjJuoPZ+YeufcWwrkg1F9K0YMFoG6TVRs2V1zzEIXZcNdiZEH
g465emhOUy63Wub6RS/P7M+4W8VbeNjUuCSnsYd7pbA251GqDcH3RI47VmquttM6kzg1QubPKLpy
Z9g4hnWNcImPae9p6IwhD0U9kzTJx7s4GDY02J4KmtWHicssWVKCsYcotcAEQXyIOJNlc1c4V0Xk
6yS7opp76dj64WLAQTOMM7mOIHvMbXu1rfokws/Jzr02aA8AgLwm0zHfNWtby3HFF8fInk6jFj2Q
uYQrMe+ckEIZkqSe6i67WQN/fu91UvgK36ldOD6ocg5Z5DJ4JqZZ+kre3aT15tS3jGsxTn8fiM4u
Ge7GcWL6qc8M5viAX83IWGFBufQRaRjSPTL/MrJbbGLjcev14hOOA+Yprgtp+z441pUqY4+edUA5
2kEszYoRtjFNpKec9S72K08JvpHRAMio5ErEunKzOyG+I73xk+ypMRijVEnuqRsK343CTZg/d7a6
J9jGT3x5k0/pQXGnjym2+I3so2xk5IE+9TVD25qpvmnV5hIYylk40xM7C2IB+ZZjz9PdryFks5EF
CmtqtECoEQGIHGPqz/PIVkTaG5e+5Bz8J4fJpu3NQ4UDg2inlwo2ZkmhIxewElEaLV2rZh1tiwSe
ZGGDSwoaLsxm9ZWGHfYS1K62OcpZ3kh24xRK+AkEWVThiSv5yGmBR77GV5JXdcktBBA83YcsFtsI
6vZILcBKR/GqqHpYyTEgQzbI3u8NTOCAa7+y1hw/+iF/sWcW6fRhKKiHGrKIsUTbvlLjtWzTg967
R1NGPxH+EBbbJ7eobu50mLHxi0hj5lPJeEDOLRM4TH5oU9Mm77ic8lpSWxLKBT60bhEzTXnuMPKk
7s+uOCfRdaivblF6KIDsAZM9B7EXpsA+RbpScPxVKov/LNua1YOthBt7ireR8JMiBYB9y3D+pxhv
4iI4Or36rLHbSvmIFrEnY/tesfCoIpckzRqmKvlvw7fDml3XTPEHjhhUxLAy1qKP91ZzcfVpV4Cf
jhV7R5jlrFjTltjHphLxKY3Ns8lS1Yg1z2keBHA0JAVltbcCe1W6DyNMr055ccGFJWi4PRzFSc3X
aRj5WWRu7bj2KqGBK+r8GcYWbNRjTYlUGSKmpeW+LuobxZ97BhQ/MNTjEreqZofACO/eikRV95ZT
wTKzFDTxzruhSVFOui3zYjO48alocMMFgYe6/zhZ5As6JyZvsCsww1WyWJvqUx9MN56XJ6f+BNm5
tef4SFzfg/rOrlpbJdFjxJS1EK0ilcelPm4qmr1poIF0ssCmkgwOkwmllEcKQmydTN5cISHnqecu
igSqX+y+Dda4aTuYfEq6USzePpBcbKelCOgjyAoAUe9ZoJ8DfkU3YpRuUghk7FLQUDn+uLiwVoQr
t4p16bR4TXkTdjBPV4mSirPF45oiN4zKwOQ652JAvjdgv+iU8JoDjjVl3MB0X1kOhxPF5Q3Aubbq
NwBe16MRnKoYqT9N/Y5269L6Ss27hrKFsf6pL8Gq5D0en/uMfoAWIh6GCBU2UJd364Dqid7UeKSl
4laLlE9loRydSdtnRs2fpxYkaPvHNF60fQ0LRUTIL17rJqi8JWulPSVmuV96U5WEqgNbHEhYrZSB
jG4TnJEmvZZ7YqdDGOOKx1Vm8q3qrSt5Xg4sECo/V/uvMviEO0PjBSmUotmB9YYe+92Dzknk0xi3
rxZyau4YT2XdwocKaUYE9j7MWJtpmOipyjoSf1uPpfxOWALVoJmynMKkOX51AuvTyJRb3+vvrZRr
JyGyNuXsByp0UedeoxlMJQ66GjMqtlM/7fCM5rn52ka4QgPAO67JhcwGb6tqlHWpvFA/8hZvtHTO
fdgyvddeQdlIZgH6oalJcfaNal9UzBauoW4tatB5tvk6t1PYKKs2y7//VmD+YTHTkEBwcLn4q8R/
HWsfoDN//flgi8HsD1/qtx2vs2xyIYNSPbyQR5kr/7XjFYuPjOyGbuiEP34/2KK8CEillJ5CV2Kl
+/vBls0uFjPVwBenmUQa/spgyx/6gwqDw4zR3lUpYebv+VWH+v1g29c8j0KoT8uO9yB7cXTdBrVA
QW0eanPyQgvHZDePxQHXL0vTAZkm0IudljXSi1oRb9LYee7EgLTfJV9WlAOQitwfgGMeAlwNAhaj
mqHoJsReBzM7Ygp+ik3rvcUPoeCL0ELrycAnkWgzROqZ3bAeOOmhwk2RhbGySvFXdI6Ce14WrDLM
YMf6pfAFjoxZQtxNMPa7eDXcxbTRdfLJwMUR5fK1X2wdbHg+I3weOGAvCr4PEG/PKT6QYjGEaKGA
rTr482IV0fIh3MyLfSQei8+47+7bxVnSzSRwsZpE4cBzSNlJLCjZ4kXR3GxYz9hT1Cj6GXaEe5UG
gHd2cy3tI8LMwrqnXLFt1Lx2yu6bATYbbRpIufmjORYUNmTXEmvMgEXGHoItctUP0wl3dGxvJFYa
/uL9NCb7CouNvnhtZkw3KeYbpWmPMWYcHIC+q/JKmPFDgVmHK/1ThHnH0aHLYH96cELnLLH3EEz3
VEZhE9tPONW80nBgi8BXGuPHEHTOWsMoRHL9ObSWAHbGbF5fQZPsmCnP8I7oCGwI4LLZldVwURcP
UjcbFwtTEjLXPRG3jqZ16pQX31Jo6vf0vdw4iX6Sz70pWj35qV2inBXaZhTKt8UuNGFY6BrjZ6uL
+0I4hzjsT1XQXGg99InUHyBES2/W1G9p6GsDnX004lNtcVxw4vk84h8Bsv+QQ3FJbPOrAsHY1ulF
q9xtMo5vAQyCztUvVmS7yB6gmRKdbW9LVuQQmlENhFuGa72oTpolyJdnlkozoxOusGRAbQA8V7pX
yx7T69jie9NkeIpn4E9tx0ra1obpFGriGvX1CYrtTztxQs/Qkz00Rw7oPt1UOavdMm8e6STRmQji
wtMXqk5FQxPUPzAllVtwQNcsRuWK2PQ5cYZLHgy7dtA+ZYxDEG8hf8m0V7Pm0CiEJlJ33DhdDwnO
+V5uY8RSa33fpRrJwajFfg3lemBSbzW+WpUv9Ji3IokuxTCU6yZHA0Jz84w+206VDhWTCctoXspK
Pc/45UsAn9pg/shErK2siercxiLMWo2XWesq8IoCM5v5NQQuGxpx1fhRYVukFEHjPdlMx6FgrlRq
sHIi+emoqbkeHDZ5ZpTdYb5jCBMpdxxSRtUEedKZ6AqIq4uC0ue3CSzRtGruRCnSA+VErifbIvEV
aPu8DAnL4iikaEuJAbH25RpCTMKHg8uTbU4mL2cJNNG9M/WIbVneAikF/xuRJxcxTvoo425oIpRu
RhBJXt711zYaP4qKgqwp/FV26h7GOvkxVXhmZX5n2NW2MMJd3Go/29C51tr4poryMxNcJ6BgnmQy
y2MeieyW07XD+iO7t1tcmr08jbGr7K2YuJXNztGrOwoBFPdiB9rVHGwKMHqYxfopFM2GWwaMh6xd
tcvii9IjPxJETwgnw3OIJGwdbnh5152EG57LgQ1Qb+HvCLPvruFbZ6dd4IONoAz18ke3tAnMS69A
ScGAnlc/aR98pzs2X7VLB4EIo6O+gJZz6gkKQhzuMuVnMnlJ8FaYFBkEZkm8S5ycpeFAA0e0dHtn
R+x4XwW4CxBZ7r7OxV1CQcIktUda1gAb5iywBvoUxqVYISINzD8J729DJ+LfA8ivupoN+pdIka1j
dv/vHYHbpvwow/c/Qfoh0f3xS/2mrGm/LJXfpqsyM/yjCfD/BhBw6GyAAAqaFlPIr/uhfylrLm19
NuB9VUd2M/7f/GGYWNsX9I4Ne2lB9vwFYU38J2ENwI8g2kq5Dc62ZUv0uy2QGmFij6so2HVdxWge
XybZH6twfqmN7tO0I8AA9SUV4mi72mGqBGwHY99O/RFb+qGJzCe7S/2kNbYV1u06tp8nUX5IawDG
atGpVK31DHGuMU8pn9jZdAc2+1zNSjs61i5k0CybN6jdBpRu5VDPzr0yZBvbmt7mCGBLMdzPBHVm
QW1AEuL5kptQMx/KiLqA0WQFpbnKLm/73VxbZxW2XDYsFrU4RdZRMrSc8YZzBu9SWt9VLX8t2LXU
7X1S2pcA63YbdHuQNKexGbdzpN2bk75NYmJCY32O3GnDuHXQsmSTVsYm7opdtVyMRuVgq+BYtR4n
FAnUiF4ooml8vOvMM2rqzvXmWjryNuohwYHsTBL3JU/cq5zac+0072pA928p6LBNtrDZDxl2VKrW
tzmaZpnjIyoNeigUA1s3/B3+QtdLHeUttdy7uWIZYYBRj9J9rmW/imUJZ/9UNe8uTXhQBSn3KyrC
uGBBe9HITRfiyxUy2wnShFsOy9xPOGriBmZfgpEPivsHBIP7ubIABsDK9fuwO89sDtdmJ34WVofz
qZYwEKYq2bGSS9nJEbxxqbHhGkiOS7Oaj0FtvrEdQD+gEHmY+WYdE4YzYAgrIahMSFUl9tbdaJ8p
NnLEWSvT7DOy85/0rd3sjuNOs7OHYeBOhvELAhFU1qDCeCRD9U2YPagLWA5jqXmGIX2rcz6AtWQr
tQCG7pY7itWuilsLT2+dS2pZR92cj0lPmhKl8xxMUDzmGFr26IBhT8mv8fhsj0DRwn0IUxhEEdiR
Sa1+NA2LnzrsMr8edTqJovKjD1hPUkdkeqVZA7REN9Gd6q2c0zuzKTDA2LFfByb3VqWo1iQX5vug
Js1FwOYDcASp0aHZ4jkGdhygYrVjaq/HVLxI1U1QmSdfZs4lU8Fr5Grxk48ESAldeY0GTpq+6hs8
JQx05WjueeFyJG/u35Xe3U9qSbFPY6derWdQqBSuBKUYw7Vl1nRPQ5s+zKRS7hw8f1fbzR46grOZ
09ergk70o64EuwTeFdlL+jhUAgRU0R27MTHWWMOvgSSmO9lUZ1cFVeJlGG5HYrg7xUkqH7RWiUo7
Ca/rXGuDD7XGHQEyCyDJenTit3pMcb2o2VopSar0g3KJhUbaNKPSUyRAqITb7rBsL+aT0+yah0xW
TwpOLIVH4yrIKsdjJWAAAILvNRqhhPqeO1Ax+8EbtZIoij3s1W4gvdzR3jt1zn1hxOq6EEttEA1W
qwLqUIjmH2nCNx3oJiw/kVdPQkqH15ClYd5SaRgZ2S4wx2hfW/q4Y/GI5a0eQdDMTbOyK5ysSjg1
vunOW/b2JMhipAtaHiYV408uuktvR3hDtQyyrquluEpw7CSUlDYjAHKXNMUQ24+Ki55GsI+gaehP
HPK5FveesPutnccHPRlVGhE60I4UT81mtUGOPWfQzFaMUoRbSdHeGUVNbF5RKCcy6nfdKLmOuULw
puqme6H3P+ksei0V7SZj/ZqY2Y2pH4AoyRnqF3yWiXutIcYxUZDYkjLi879JWneTF2Q89OTRlcxW
8fCqmDGWdXknrewQ29UuF+6OpkqXCH6sLoGY90GnpMEl5ZjYGVWEkLg0w0yh9xePVP7NGJHDp2Ia
97A9IShX4kavzraJogc17NpjgoLkNSYvQaLLzyiDd1a0cpf2eCQBQU7K/DhV0U5iBjURnaCPWLVH
BvsN2mK+0QqTItey3xCXz06z3r9ELqGJPNXmjc1aKOiV/ez0L7XkGsBDu6ObUpG0zFbt0RbpsVWK
e3hs2YJKUGGpUIoRtSiO2S5qVQyEjcIlWUDCjuWan8pMSAfLIyGpz2bqtRXp4osmZmcHOsZ61SfQ
bK4bX6ewvFKRylMgdfZUM3IpVBywU8U1MuePWeV+MwFVWTkZeCUw1y4IR6cp922Rb4dUBQCjuD66
9dFJ4psaR9tIcz6dBcIvYrrWsxSiAVbLrNLPou0xLkpPTNFxqNQTRNv7YSreqlju+acQ0MStxflB
v8K4L/NqoOUt2UKq9elpnNamgyOtb3uKWaPoLKJEZ7mESdMMoffULhbYcHF4OW21mzoNw6dhvlFZ
gixXvZZptrSFAmvl2pPv61J/nKLwVNRIxg2rqZUw22sazh2gGfidObq6WRTXqmSlIZR9u3ywrSwc
Tq3tftV28DgkVboRpj5skoCKSyt133Oj4osN5oGfwI3G7Y3VD2+NWt0HnW2vOs2ATxfjyDQj97WY
+p1DIXmoK0C/nQqEDNvm2lyro/JmN+YlqmGSO5VKB55kXp6b+NXKKFcqiLJuZNEaK2eI9lFj0i0P
WRRaTm6s/0Hb6SS5cL1UnkNiTmtbmi2wOpwOWgtbS2g4ZIlgB5ZyUSgkmJvy2mDjWiP2fBXazEN5
VlmzLPp3rbpHHJoXp4nTc6UFPKpgdK5qhgs+Cb5BQixzgo8krPgh8O5hH4SUEtNPQQNcSfUSb/oi
HylxgboqIHq00kvAyiT/S9557UiOpFn6VRZzzwKlGQns3Liiy/Dw0BE3RGZGJLU06qffj9XdKNE9
vVN7tdgFCgVkVYbyoJv94pzvdGJvBwkjZu+C3h58cL8j7dSfXSI6hp72ypvm06JoRM3hV0V6D7N1
p2fBs94xmO4YIoh6/qj76iOS7otd17dOYzFp1PtuauF09EjYPOviiPyxtON9G1c3PHD1Kpri3Vx2
mN10e4O7gCNqthmjmgdpZlszn2Dhh76ZhRc1dSeCq+5rZglKDqfcK3eGgfOGE6fr0qvu4GM0y7eg
dB9kTzYNSWofbum+RKEFzF1J7IbUjKnYyVY7sgSCdZz7wSR39SBuwOXQ6sWHokFeqZj/Yk76CF1A
qW0mcGCP9aOuhK+S+t5DpLIs3FA1Tl9jhVi3LCZo7d1hivMj9+25Mc1d28w+BHwsSfoVGBc9LtIf
Exiuk14NyXskMNxHI4kOXQ2tom1cfv9If8pZnYwk2TuR5GEdwR95vl5PewQ7wEYw1NnEnWJtrnj3
l3R9tfiKXdhl1uTieaxKeOwF8DPvRlO4d7RZbHQTnW6BXiIdWddg4Edvz5ZQ8PLmFDaiRfk0UoGx
CnW/Fn6gkaljnaijGQ3bIXS2JoFveebdtZmO2UqsZanu4WD7jUElNVXndI44Guy9N9R+FPZqlY7E
ehgmQ6hmk2XdGRrKvm5Ymocw46dwvFpAPjSd2ZAe3hryw/GpPtvdePSGEmiyHF7hrNznKnjKuu6r
n83v8RJbifzt3NbOduBtu20MMlaH5rtKYoDTHTGJ5OPBegrazh8GwJJdsJ2kdhF1nBIUq/ldvqga
a3Xqca9rs7sJnPKihu7IruTQjS354HYYbRo2ZcrML0UB+VDUS+c87Oxy/CYRrst8aFeVyxzfKr+P
Y0FzXQCgaiy/iIMfKBi2cR4/TcC9/r9smP/jf3wVbdxOh8///A9+WaZE+fTrC0HCbPhVbtCa/P1v
3H3Lv/7zP1aLCbzLun/9cf8YyVsA6z2G8rpN0D297G8jeeMX3QSBxKSF/84E/reRvPkLXnCLBSJh
JiQPOvJ3pm/nF8fA7O0Jz7bQ7DqO8VdaYuPPUhMQijTduu1IOGQW2pc/dsRNHnQDDkKiudJsInUL
NIbjlG+ZaftdNdzXfC9b8l4GkpgB5FkVjivb/CoadpFRDgMoTuBo/O5V/BegZeqlP60JHGk7QggD
ISmOdBSrf/ymSpdZGPHwM35Wrq0ycMl8NcyboUJk5VWAi/GKIMc918A91kRE02mUFuD42fWfx6lw
4TiRS6p58pakZbVrtb0X6Zg0CpbRsTmuXcg7h7HD1STTaV0GhIMwnjtAcwy39QSqYdlDMN4CxE8m
KmwJrb3Ms2QfWBBXlAX4qaqzqEaT4hxVeJEuJ65BpqwRhLzVvRkpYM3G16ZABsKOxtyy1lruPndR
t+aIx0DdVMVm7gFNlDDw9iG8XMoXCz18i9cCl1MlBzaMJb4FI66/RxqJ0PNCs51EwXGfic9kyKud
NRNC5JJLs54XoWNHutBgI1EXlFxt0rnHGani6JYFM0+333RZulsAXzBb54essNjgEwSZzhLHnI0L
RLcO6BbdTS6+gxd6VyYyCU4z906zowcrt51TNoKRFJGzV6bx1g4KcDfEC7+sAVLU9ptXQccJPbKF
TBHdWAWlm9xQb1UxMkZpuFW6On3PRqI543ygljeLkxnghhvTH1kRfLXE9RySNL6i5VlJAQLPsjt6
cjK6gwb0S1WePCU9QKINEL+geh3YKtBty8dep/3IZ1C7SYW5PehLi91s6Ws58aUq4mXkf/IrIVTJ
kxBJYEOVfxsb/u3N/y8e2z8rjJeHlnA+IvWAJ6AE4z37+9kSmhSPbmOc/bzim3LyPvbbyd7/+p7x
8uqnsruXf/9GQVP9JyK5DbnCZhYn2dAxHfvjV8xFHTp8L7NfxTm/+LbkgXbxQmVNtC7kPQh/hwz2
7ON/81UXFvafvi4/KzckB5O9iOH+/JP2QxW6MjHp5rqH0GG9pNU3VTegAgavv29l9pmNDQM0Fgwr
SroEqpcsj4lsXlO7z54MhxyEUe5HJwguhLf1G6WbiG5ck4vRKJKzBUPqhBwVY4Uyn1KTN+nA4IY5
xIyGNQoyckttsK6a82BoyZmt570VqeSxybQftdujHrNHNojK9ZugPujO1Jwr29sFaC9OjBjKO82S
5SGyce7ZNlojwSj9Bd1DvramqHzCvGAlQ48CpvUAXdFRG1PXbjr0btcoHi99EgOxDS3tSJEXnqo2
77du0CMHy2F+xU2J3SFhDz9nA7PxRG3YyVLS4c7SrFA/5dhR/TpWP9CFpvdMAn70Jn4lLeEBrdOS
zDlVqItokJvX9KvrVPM+8sQyby6yESMkUY36IIB0HC1ha0b36LhBcO7C9lVb/uQCWHjMevlBZUu6
UZezjQjT6NUwvyVdPLGpaPZDEMXbjizlHVLn76QgfdfIon+JSu9mlfNnH+KNXDJGyeGhVD1FKbyx
gepac6JsR6TRqKuKhia9iDJiSNnw5rMI7DticDpKese73ngou+lTK0skytDMwFsPYOQQrMfTFF1F
0dSbNB/YcDqsDGyNUrJIQQ1wiz5Ylcb5VzThC2k1M93MZDz2vSKrPpn6W9ILVnzT1F6tJGQWM2Dt
gd+BjTWtvibPxfkkE3lqs5Z47+VfRWqXwHFsD/lJSOqd3novrtO95cwENtgju5MaEBg1rT6eQSl3
Im2Pbreg0TqS7jGhoYhC5xSWg+PPOmVj7KUPrcZxiVCdo9A9sC7S/TDF7SQkk1jp+oWKNNx3pvkQ
TRiIPQ0SWr0SiVhmevYPp6if04X0Fut5euzzSy/LfF0Ztecz0CFRO++NQ+goAf6VqULpBOmugxx1
hZfvbq3AQonUwtyyi4gKtY/OarCiF+k2zRUL6vOvf+JvRpcRIYwl2ksA0plo7zjZWnL2fLBcch9G
EmCFFZ3tVgyvc+o8V7UD56Eqg3dQwHGB9S7N6QBw6eWPw2z81IdnIuuKmzvVBEtgB3zlVpYrUlw6
2iBv3kth2Tt0q/ap1p/LOB7uSwnc1cn05Jigsdsg1iNkxBlgc4ta2w0vTul1b1hesVINjbsjQCQ+
ScGuO1ABgJO+zO5Ke8ru5ii3d9rE3V07kL9U1zybWfkt6swRYVcwb/WMWalnRRqbxjI/k0f3brpd
sE9pDK94V+1cAZ4S1iNYVPMe+dNLizRtQ85zsC/s2b6RDn2YG6xlnj5rD0Xg3YdePq40ypBd1rVL
Mw+pxWXIetcv+BH7raxb8V2p+BnXh/xeet5TOcqNN0zhQQ4iW5T82i6KF++qy6J/SDiZmi4efZmE
8cUtdSBgiGzy3spePSd7BhJXfRk9hPTQ094CSgKGxfWqEXXyngu6Ym8S12m222ut7H2CwyKwnOae
WxFZkSjuh/FdOrla9Z6BCkFnv+tMDPU1ZLSUuuup1IgjUY54IkjnYuXA6Hs3v6JE0NZ2FHywTXMu
you2SsjwapZecfLa9L0y9OKYSYtBAvrSlTO4DBPwzQnYyNssZUo3unDHTK68qZ22dQdBvmmsDt0U
uedz4G1rfQhu8WHW+0dlR4/wzdJ9krQZwXi5e5MzyZIi7w9N4UJTwUVvA96PSlvhJbTIcCycvWv2
3wZROjtA13DEPkUG4K320jNau3XUe/OLzKLnYU6fQhrlD0SSl9SYWNu79TnNdUAtMql8uvGn3p4J
gOFXEKHKpaRjfDLpGCebr44pEK66EZsqmxVnbPCiK5AuJUI9pvL1yFDU3JLJkvlsvWFiT5mO6lOd
JR/J9E8km3qWMPLC+INg+JpoFSRWMVLdBgNbOiTmWkT1Y8oyd9vhl9ASw8ekl57q1mU9Hzq+PTve
NRYIVUYr/5bwC0T7JrEyd8a2z+rorlN6dIcXmkVSIhj5F91mpFU4E5zL6LhSO6OU1iUO7EVk26H/
BVxzFlZkPYhZvbg8Ix+DY2JLzBKocU1wmDVYlXPW9VtV9PbLMhohDJsE3mzUyeNpxBUZd3ahcNuK
gYC5UIRozvEpr3Ua3QI+yDmaxsrvDca2+Jf0q+tNGKNl0+GwKC+RMLv3yDWQmJp2RnaOGz2NmnkC
sde+z9XY7bR4fMTp7OxUG1v7WS+anbO8lJXDPt7MIZ4Is/gWDozjlUOGpKwbbdPmIPgjQ6Wbqpae
PyG35J2ReO59laJjnkOSs/zaFurCggyDRoEkzhDWuQtapIl2CaDUIOYzbmZ7meE+6B66YEM517gi
D4dYNNZeEqBxF0X5tQtNYqUy9coNT2E8aBsP5vKxax11D5mQSbA+RJ8W2KaoiX+kjPkD+bl0VY+m
Fo53IW8KVmWgY/Iggog127uYzZOkIzgGy+5D1nQZo7IEuwM9PBV2do0Xtt88OdxMWXzzcobPzhSi
eXXPygq7e9IKF/4bSKRYubHPqXsfYgm+U1VxHkOaJRsEVY9xHv9+9uXWQruR8XNQc/7E4g5ZNo2O
XwxCrBPkAztH+xpn9IeFMbkvWu9tZ4zenYZkQq/2ws6KhT+dr9zZfnem6upOlji7pr2OSrCHhtei
jSA7dMu2hATi5N3qKPbNljvcKdC0Ak0C2j86H+PYqn26OOlMvZoWyalYsVLlvkYpqw0FRD2ERyeW
HD9QuPcbOw2GrRWrYoe6FdZMOsQEO3EdaiWwUyaD7MZCO9ujP2m2JeYtzKCInjQL+dAEzTBxlfLZ
fb2qDGh7m2H/crljNkWspVt3EYgRhwVzX6PGcPowQHiFBQmX0nvfuu2TB8xyRbqTH8wl0pUAEXXP
94JmOvUjs2P150EO1vUljVexsRVzrq2bUY4XNxm+vELsq9HNP5h0IrvIESmQDFWdNHuiXxyS5yq2
hn2jCD0aBvOjDTyWq9J8lVWK6J/sEhaAVbqpEYtui5mhvJnM3nsQXxNFRThLq99PQSXP9a/AXkvT
AKpn5AGbGPDZDMktcanbAT22n841So8APYfB8/jSROws7KVD82Y2qlKxiCInQAPUeHRSFRw9p1Gv
PJ572Q4bUan8vtW17LGadSbxZHCVff4UwH7jKJ/pmpPiBIUIDavSL3lAWVqGCIfHrJqutZU9k9NE
LHi22K8DgihmK0JXmxfrMGqIg8xa22fcyg4WYHISFcR3TYjR7fQj66OH1GTgWGscPgEsCtSmWcXW
W74t+CI66nHPNQx5zKoPQYBqJNXrctNi49zWfcfFG7yUhMjt7WZcdWni+h5j/HVYkhfa5tgBsoCo
gnSa91GYJSyKcWpktUdoZ1+dTN0iky2NYVokm4TV10X0yNsH0xo3HfErB07LCSsFBjMrhLVJhFa8
cjtZM0Ytrv0wjps66QnsxS6Cf42JY1l+9e2QMReoWIJRNJJdOxhH9GPgPHUkXwrD3KbHUtFFSfw9
DcnRJVhg3BNLw0cp076OevRjGvX8GcvnxvYyCuhWH26Ia4DUmS06s4p3lJrt4t7kNAXGUPQkHxgF
LDQeP3769GHRDYQ9UWmZg8tdBeW2XBz0oh03WsrJbQVhfWcpEMOIHIY9q0e1i/LsLeQ0ea6U/dUJ
d1dPo0JD1hMq01k3oDcgtfT7PBxsDHgSGXIcw7yJALMORnVJ1GJ7mEJySEf7axzgXQRR/qkXla+Z
ut9D1fipB1AEB+6ZLD7kC2NM17qX2EEUPzhtipUErookM++KTbQmeLabYP45XJ0s3PuAzqKj8gIF
FtwK1HUPJOXeYhSXcWKPjzL4nNuxuVfWEh1fHbzeGI+mggXSakwKXDHsYvLe9lkj7oYu9c4GEJyo
IUCt0ocY0Wno7T03ZMsfg/swa+LEPR4xSWqNcMnD6Tv9J+/Mouyecst755L6wclq7Y04b7AeOBiA
8EkS48DJw3OA6kSj3B+8vTZYVJ5WuenIuXbnozm4zz2IynULNrEPzVNJVOouDyt3H4/MUML4h1Za
jGCC/FMGo28JfnAkNY9mUhV7q0g+CjP7DjWuvRsAvxQoDldFkDLGFk20KyZEJDH2Biwvsd95c7mJ
Btu+xKZ4M/PMPiT19I2up704VpKvO5QZPg9+sKHqyzZDW4CE4DVWlIvbIG1IawJ2Fqj7wQQ7580F
aGjipw1Lyc2v44a/FIN2iX9gSS9/tv9z+bAf6PYavtX2VynQb396KnP++bd/5b/8RH/4vHDs//7t
LTPfP/wBGTwT4lv31UwPX6rL/vY9/H06/N/9n3+fIrPZZYr87TOPi+W6ojpomb7+NoNeRONymesY
mJHhZfHP7yY1/zSOfuy+/xvJ+D99on/MpwkDAPhpeVjzsTYu8K/fJOOOiVMej/7vZ9PiF4PgADRZ
hm0ypUXQ/ptcXBARYKHVIt8NJbmxpMf+BbmW/esA6w9AUhP7v8eY2zQZiAv7TxEBrRGPtT0YKJei
9h1YEhwlyW7IjTj3LT0PN2GYXYJFuukkbbLNFznnZCQaOfNk2rT4otiOT1vNre+ykJgsdvkEKaMM
ZY+UoREXuNCTe4zWA10fMlLQxV9yEZZyIW6hK51GQz3WGXotEw2q8rxrKLBuoU0tZu9ZX8Sq46Ja
NV3qVHSsTp8zfPXEa8VeE6c7mhH9ItPuzUQBW+P0Y/rlx31ZEDMv9nI2yk2JarZFPev2zs5TyQkT
X7qSgfXqmdpZwJxaRfZ46eS6lee4f8ZdN60GJ5l2hBg96KY6Ruh2bS+n8EOnkOb2jwJlLzs34PVL
DmNxqVH/sl4kvlRzG0RGjGqhexTL4hBrNLphp8YR0oU65ViaHVgYUK6XSCPm8GJP3rUrXBTCZnMY
QkstYCReVdt5Ek7/JkV05vil/xxhgKXRbkqW3FR4mnFs3QUD9u3MMbStHbOmbQL3J4U2eSzN8hFu
ma1aQ31oNNC9SW5pWM4orOT0khvOsJYDuUZlARInam8UmZt2pvvUJSgRm7xIdqDJtYCZ1tnOHba+
UwaroM3bC4k3LCLL+VGWDhFj2nlotLvUGq5hZ9yIl/xZF8Wp6+dzHMCkDkvOfZyscrLfqbwfc7b+
K9tlFZcU46M9YH+jfj3nY8EFFLD0a+xHMes3LZL307hA4DELeoF7rlpKnHIZ9yrvKW+ZbXuDgb3N
MNdxXrmPVYeIv0m1XYmjyGZqu7X1HEI9gU+th8lRt9LVGGn30mLOTZb3c9ahrjGaGhCYlTxTWx5s
Qdx14dKrxeN76FrxymyyTarNCkm9cW87qGKj9gJm65V4CbprEb7TmkCktdMfVgQHrqvQ1mWTx6PH
xTl7xQHJ0n4gQddoh7Mlswc09ayXJ6BnsYuIXhvIH6eKVtKaAUcxqSuHCp20FejbVo++ZWZ9QGn5
ZpsxqkEtRWOSytMUzxOFR7JnRHwRKjvWUOlPQJE/rZxNfdQzpWcZBTTTHU+Fp8dbaeivnWbgCk6S
Hgr8kNAMxfiXCCQy0vjCdORMv3wfDnW7CjN5ytP4pevcfpUXhfu9IsaK78x4ik1kLt6ElEk3wCaF
LuE6ozrMBa6SNg0ockpsVYSjFHdVjouuKMFoEfiYbV2kDptigt6uJ/jyoF/uHI6Fi6q9VxN2HaEX
7Xcematqzf4OrQsMoBRcN/kuP6TDvsZaWFKs8gm1D8Kfoax86q9b5g33WlvegyEI17GLticvsl2Z
ovJifHyVpv3p4XVD6HZGx+w3cvpW9TnsoKjcOHl1lysEZAZBy7aNAY2Ik6pfhGtduhuRIARTdpSK
bXJdzg+yjR7cKjtnTCoCZX6PvHRvzdGxzyDxxSNqDmzZckdzvStc5rWkEN1luX2f986dcMZveaBe
+zg9SrO4TQPwKGa3L8yVLqrIDFAH9CA9vDX8ZZtugsbBjIjVw9FaEG2N9Y7X/tpZ1aMKjY1m52c0
T3j7pPtmgn8TYYd+BC4cVLKPGk4cr8/dUIEZm4dLm2U3MpKJ76XINz3nXYmFJGGkfmvbb8MomhUZ
zJBo5/kyOt2lg3YXxik5Zd34gFIUd6Z0frqR8WnU+hczNF4gmwcQLyHSqQdkNfumLNnbq7uCQqnM
jC/E+gdXK+96J0dhr3xMhD7R2gdRhJe2sB7rGN1ZHc2vDuQL5gRQY2L32QjsTzW5T2zjt4mBxCep
3ioDZUSZ9KgQY7zfmo6vrxmuBEJdhC0vRhs8y6J88abySRdEGJog3syEYET4Gyayrxjohwv/T2yT
CL96lWjOUUsGc110Jky3MF25Yedb0/wFQ9u30olVofcaG0sDpmnJjiHBsVfuMUmnJ2GoehPwufNu
Po3u+OoOS3fJkkNkwWvRG+ROQxg5eC7ZvGNyZwNKJJY5M/+mu4qrmTDgAF8wolCH15Cux9M/E1P/
qBSV8F8v6/4bBdsrPN/q6zP+9uey7v/Sgg2EO3trQ7BUxzfn/FuX3/23Nv7XmCXxz5/mdwJ7qfO6
ewbT6l8Ls7+XawjssQWCqCBcypNUi7/JCcQvCOcFlwp9h2TRb/5BYY8jzyUTSHf4dj3nL5ErLGNZ
Of6hYrP4Cgz9cRjyudjg/3ElKVisBV43IhmseeMQkL1qbXcbIUxNMjaDI0pVOPaIrSxr2jjPqdE/
5jhUwU40ONzbhLH4BBuvQVDa68Mazqe7GhY9bB5yZi6F7NrUWnfd6M6im503vAGfMxJvolrOB5SL
oOEkyttGRdd5Thr0RjChF3XugEzXRa7bIGbaeouCVweO7JsVOLeo6dH3MjpgWFjjImz1U7mogOO0
HlBHes3OQCLcL1phEp8BibvM/3twaJoxfA9Axs9qCE8QLAFOIjqOMw/gCyRGAu4mUJCueiIk7SS1
+UET7VvKF6a55+wmxGljZea7bjbiHpdNu5k5V4B5UJxBxe/Uwq6lMsbDbBVbm0iHnr/Tz9LvyR5K
HKRUzPyoXfE5NR1ENUOqYh072oMzJjs3HF6VS5ZLOOb3pKijYdJSX5kd5I5wejIm8WoqllDV7Oib
2LPv5TKCRR5YlClVX+CzZi/3OVEf42w9DK66clh8V6J+rZMBD3v62AXaR53bZyLvOYUd55UR3xW5
F/Y7o3rUs/SCjfO5aIddmcMgd5ptN7i+3Znn2nQ3OpB5u7KhvAaBtclL765spqvX5T8Ftf2qke2d
3cSbtEH42NdInuo7s/LQBkxHc2o+4E8ZDECNDzEtURvaekZ8zgLeL3UJeNQ4tW3+HZbIoRjSE/uL
vSbGDXztvWWDbwpMYK7uQSJd30wyxXq5LErzpR8fcDDsPYGxuoDsGVbRLRbdT68RzZXAxPhQebX5
OLp6ntNsTOy66mIEd10FyZGYMeO7PuBaXAttIqd8dt7C1tujw6ovBMoSUJl40UduDSeqoL2achTd
cQu40gX/WgqL1IB01yb6mX6GUqYMPvvC3JAjRDHa7fhFMgruwweRWG9Ng2KW7Mpr4ZjEjFj6zdCW
UQUkFKv4GbTabrRnyFp6vBky/eSR+LqCgbKOJvfnYBPqFGbwxGpV1dt5Lt+LUZIxAFCyzqafETQt
Syv8vssujC9I3Gr1eiujOlrnUjO2Q6zBA6wnhlLQK524Dhnbc5GEXd2utRGnmV4Nw0p1inuHadBQ
dzCXovKg0fCtvRYya81mFTl24EOyfaRkZNePN4f7a/HRGsxe6V2OjVXs2V3/jE38aQ21aTpJorEM
lA4RVfJumoBK1mazl5GT+wIXxCpJ8o2jkoig6draZcP8Fsc8PCKl8yq5Dwka3WlgZabRk0d97DPo
T2ofBdPjSPW2b+fJbwVVPSYN7HWjZexrN8M9P4QvFiHv5MGk05coDGS2rDCRN0Qoyx0Ca1urvNQE
JJ4EM+h7u7R51Zj+OG33MC7pdo4Tg+Z16/ck7z8HfRSUvdSlIlHbgb4rM8p+GxJzRYEJyKFF9isJ
YA7DpF1benVNC9FD0JGLUou0hMb0Z4k4nzge7/9g4vL/5NVsmoYjmF5wO+LC/3ezlNNX8fkt+y8v
5z9/on9czvovzCq4TVEpWMav4Yn/mKVARzQRBYl/kA5/fzm7WNy4shHfeTyhOjOg37hSpm7yybiy
TR0yvPlXximuQL34p8sZtNYfX4LfK5TU3CS2rk/O3iDBji3rtzwuf6RGeBT9BJbNfXSafN8k4x7+
DzYF+dkM0RaUJ0IQyLnob2RXQPuTalMuNoQQx6cYsVRZlY/UZ11Pmu94+aY3zhEi2QxusjY6vkJA
pwXzBmf0tmfYXMNgQmzoxw0bOf3Qgu/R8h6+jLbqxm+l+lnmAXu+W0OOeUeIVe0U+9hJbw4bA4+6
3Et+dC7HQvXCnmplRPjiycWzZQclirxcKmqbNCcJjTsj1c/wECwizk2vDLMOyHLWExDWkQhlE3ce
XdRuUM9G+Rp4CT6oajvUg+8tjlhR89VQEwhcScl72JarIGzXGYjwHA5hkf4QKbrDPtnE6A8HG88D
Jo+m0vaLsiXjQMYnYybvXEjbECNKDeKVYPV9JdptVzvfI4yxcdm+h2O8EQ6zg4TgElIemiznmIcj
3+Hl6cxDY/yMCU9WlEusKnfSJbp+oprR0x0Bhw8T4yBUD8u5iGIbyQ7zdy8HoTM2L+nc7nOt28Qk
tbaFcanxc7PtscZvC4kEr8627ca1R6EWTccoeo6JhkA7wHqO6B2PUU+APMiwDi4QfqvqjsQ1+2Sr
+Fqb3EXBuJPAloaOPIgi4MfL+aVa/hK3kRg/E8kDA5shccbVAEiXYb0/tdEz4Fclg12lfXh58dlJ
DAvlI/yvXWBPvqM1e31uNmXa+uXUrM0SYm3u7J2U4dHsngd2hRX50706FvF0KjS2eo52McnACwFO
pQZywPY0dADmc9T0Lq9W/mJ6+TP31gdLvI0a3vS83y1lmovZgMueOoV2GGKT0vczfg/lqLUJAcFG
yxFrSH2yfaap/Tia15HHpqy0bQhpKQR0hl/pzky1w5gRXdSCgir0O4osP7PeCxPAJi9YlIqTbFmu
TjvC7veClDQ3ae6yZYaVfgB2ySqUZval6tPbWFaHUT5OTbu1sBtwr59rPfdZjK2mMj4gjDxKHe6O
1PuXwGJsUIq9sAaEas39jEIKu7r3CW37Me/rZ9cmlTKewGWNU7PpPOnrHQrWotv2k7VPXOyfnXv1
NIZOumhvGfoYQyfUOdBIybv1bXS2pmbvVNbeXGicUUtRo8R1CGI0KWCPXdc5uvF0D4z9Lijyb7mk
a62ykwmyPKtDi+FXBTUMh18ijnzZVa85zwKHpKnnOI4S35UVFb2660sQzcQKqNomY6nf5+KG43+N
ZrFpP5zyqU3iTR6MYLOAcThw99nqKP22kJDU/KmVHiJ6FMARwXgMSAT8TWEkx4BFomaPfGT4zMGL
VKnfocFaicq0NlowCahZAEgJtm8RwnRglBzv5oTqaRQOaTm0F0Ug1uTXo+JMT0NfPdCXbyRU6Sz/
prnGQy6jrVjeKmAOdi4psVh72KAOi1klQZCTcv2ni8/xEoNOaHrlD60HZTkYjnrnrhSpRMWsbaYx
3rFIP05A9VTBQ5Lcou6xVv1dLfA7LM4VoEjVQv7oPPSd/UnjB2hqtMRVtXVITh2s7NAIttjxRMU0
ZdPemKMtGkaUBt0Rq/Autr+KSlvN/Ul6hNJOam/lLFSTD214cFr7e9I3nLLkJWnZtjO1tcigYJFf
UZg2VgIeoO45xn8Yhg3oMFouu/IrOW0tMdzQMa6mSDFNdm7FpD7MFFhWYGxb+113vFXfWJsReQZW
0BtxsvtGI7KeQeshxuyT568eFlSrvDoWGNeEWSf7fBhF67H71M1hE8/sBEMNZHp/7oEzhbq+0wyC
Rs1+E6YzafT6Nqnrlca+uCe+gQ6vhhZbJtZBVNNaG+w73HOcIeBDQmIUmnCbBd3nEDtoLxiv8BRb
YAlGiLWZERO5W4JWKbmsTq0bkbmJZqEPiBFEYQgHpHPeODG2Lv+5GXh0TCbVc7vW9fqxBbtb6pxM
BIAk6cPsqcfYih608qGrPUCmhH6XvLdmbBwevU7FYZzO2l0lv0bBR9TjPuaGHRNzM3GO6jYh6Tnd
BKdNAdZ1doEuACEJcD6GWUTDwTGGsZc9OF6c6hUhJWeFi1oP8YGhH3OYIS5Hfe5dnOSbqYr30ks/
InKTcwaiyySfi4XyneG6y/i/tj8q7QrJkFOVb2U1V/1K96Idh9o60n+EIYaq1sV02jxbPdosQx+P
wOVWZfuFzMPP63grRljI8PGttNjklj8O7NCJVRRJecrJO0zI0tTlk7S+5VV79tBrBNbs2xJ/m1lJ
IssruWU149eMY8ueehbKRcx3YSXillTjqZVHJFeXDIy4N9iHgUmfALlCnGXfstjnODesb0saQo9p
zRXoUK34QUwNRHKWu82tWloWffyxLGLRiN+ZEvNpbncnuK0fphmVpIZkyO7DfUecRdlCR0yKPQzn
TdQ+RmxhSaewUnuLsPlYD93BdB3/f7F3HkuOW2vWfZWOnkMBcw7MoHtAEPTJ9HaCSAvvPZ7+X5D5
VVUyN9TD7jtQ3NAtVTJJAjif2Xttv8wSrnr9Smg8pBAdECg8qm+xjVRlNHZmz5GuNi5PqbtgKG7K
atilYXR348bhuBZtyUKbk4cTgXG0p8YmgLCaE1DxKRiCke8WNFEwYJZvH8s6OMhoxvQU3hmdc6m3
UJencoqx8dQ4QbuGoE+G0XVDXRGiMNmUtEqi0Pc5IbSi6ZxVhtoUoVTxURY24BGAyyVOTT6xQt7j
peJQMzFqMRta0ZGOzbOF39IojA2iJ45JGx0NJmSHs2RmENHV815JH2Qa8tQoYOOhnq4WZmMv7jRa
RKhEBUBHU97T0q2GhfEI6zFQvkySXHQofGW2BGywGEI/iAdSw3UbuQvQPploqhHJGrSppNuwiyOC
3q7WqEiAjV1L7WNK4RSBocSYfI5y+HUwC3Gfr4cB/LEfrwg/PnSdCvIMGYR+3cgXH8ilYHKiQWnx
2faFSyoaKEaLjV4LHBM0ojsCy5yBZiILiFybG6EBp4leg1stxAA3ngBYHsnfcJlBLDhBUIacQaSL
mRH/X8D0vzopfUW6ntiA/V1XzGkLoDezKQC4sflNL2sFTdx4mfblVSJLGl6LOky4UpSHILBXorY2
DLgpAZ1TDEg0CsOdAVh0iKEuZ/6qRU0XoSRpTONSFWJTpsqZ0J1NBqB0AlRq6uV2Blxa6tbXLOJD
mAp3AmxK3Map5p0ChN4KLXezvr0oI9sbAaI6ZnnqGDibgFJRva6kbS13+dGYyVcAqJoBVnUArMaM
/WOAq6kV8w2FrmWCOWB+N6egwMGzLmHc4Ek7S2wS8K1tklHxGCuhgq8IFl2/AaFPWbVmu9WbkLfp
b8IchybVOvvFRw1SrIQYKzDAmxahqQY6aiiTvb2ZgcuWA2HReCMhQElSD2xPiuumGQ+wybMQ9WR4
djLYR6Z6aMHWhorvls4jboltoSiu5i/eeDC3OZkwEdhbe3boMJTTiBKsr8YrqycwkExkXNsTuczJ
qxAdkA+9APaQbygT3CaA6uR/Znp8TOfxrlSdpwk17L8n4Yt0wWaMibGNB6KQ5Jr9Xbu9eqXYz4Mf
xQ9/+Am/9tmq9RO9sqGzQWFsrX6bo2pBmfkFMPO9ZsHWTYxkJrNSJuPW8tv81mObP/EH/DhHMxxB
CCvA6X+gWfgZEf19k/39GxeLeeYbxIw2zaruw45iE2ww6AuuYRpYi4hwQdcy/UN4lwuvhZoq5nRL
Tsmt6tuuzbVrUX7lANEqjsFSvoj6QSgMmyPQowr9Obq/MRLkNtcsYA1o9eNuVHnO6DnZMnLV0Fop
/a4yqVz4z5rkybezQ5Ap5xqJkPRpWC5BzAKpQuwF45p28UspSTIKbbbK12H4lovyumDzE8/5zh4G
XAjNZ05KSg36c9luNizxA4mFIlkgpAW6Ntt3VqKILvyRGFiBTZ99faCehU4X3D6UPfwc3IEq88PE
CA95XW8HZ9xOUCYxp7l6NxEFYj8TbLlaNgUDSjIboI068SthfUNwWW2q9KyokEOnFlCKvUU3iCD6
bZLPJNHe5+rngCVQWE9Ismm+i1XmfDFm3Prw8YPgPQPSlxYC8xCUlug+UvDmZxaEXxIH5vRpRppZ
hMgm8sFaZRMtS4VhsGfNZrijDDZW3PvArR9qQMyaXr02KqUDQXBqMHqs/FZO9dzr+3YCRNFZa3a1
VPXtISYIXY9K9qcOLmIOGrbDgrN0aserBAcFSfAN/Uug06LR6epzepaAcmHfIBBnVILJb5E6xIAC
6qa6FgSkxvNLNtxEChFq1EAqBkV051qyIGDXNrpsxMqreLqt6EhaDVnFgJ5jaNwqcvZa7Ky1AoeR
w7N+PAwIFbPuSc7PPU9z338cMZ4QeneXjONVgeYRQxTjc3/SEItF2JHSk9WcMAgxTThXDa66xokZ
PWPQEcR2N0TiobqslIMR56eu58kelw/qoKOCkRtNY0BkmhAP+2Oo6KdhZpGc0A9TPTP2QEW0z0NQ
sum0LpTuFFYdO5YOAwDyvm5cZUguM6dzc3yWA9sfhaYxzN9Qv9xYIzwOUi3MO5THDD8SeKn1ZYzQ
LhTt68AefWMGtBzTPQKINR7u9AGPFFlPSLAYeYBEnWyq3/EhnRNvSJ/7xCJBMNoM/niCobWrR4Mv
ggtDVYHyTmQDbIKg/AqM/mik9S6fLoOsQscLNJbrJM8OIvA3U8KXHqGGs+BNoFq1iL8D/OxcDIt8
NYqnq5Lk5GMZ06oRdvjYFJpNeVIXIMJxMxl6sY46ySwFR8fOciJQ3Pr8f9Oq/aNOjo0rZm2QGsgM
BGfC3x42n8lr81eL1z/+oN/PHJyxIM3Uxd/5c1TNb7Pd5QSxsUIuKjodScPvs135E6cKMQYWuy82
s/b3WrnFtmljOeLcYW+rin9y7hgmH8EP585ixkSsgt2cV1x+jW/PHcWekUJ0SrXj6bu1sp8HpX3D
Le7T1YhDZToXjp8/aUaAira8StXqPBAasvILIoOVdtM3yqaFftZhhvMgKS8UCwUAuvXSzONMBEx+
I9TyGVAZiScszfyaJReoxWfeNTvaCNOjEYe71OKIUUV0dCASIKSRQL4SrGP29J6m5aUeM7WAQ/Y0
5ExR+7jdK3O4LfyJk7C717P+a5LTEu8FHqpJ7Ac/IoitjqoPpzYOTa1eDKaxl0b6oIV0y80Uh25Z
TU9gTzDp+O1V1LeXk0+My4TluU/uMaRdz3H0CEDmEE05dNL2EKj1bV2UX2x4PoQ5eM4pixoeHPpl
ocrLchruig6BSzxe0JOwEcafMVXdHbpBdHv1fDdrzVtMdbtq1QJHc5xfFhnJClOfbQu9eDT8epcO
GAS0gNBjfGRDql/KMuq2wShpK3yd9i42IVsbne7Fhv0xISB0RyM+43WSbshuejX0ztsso9EznDnd
5RlLMZRSJKREFo1PRYOcTlMOrSJHyOe0L81EzB+aJ+RcXXzRm7BY7N65wawARz7jB4YT6eZhkRxm
VSBWrMmjLhaABsmNKwB42E8Hbd/5UebZitz1FSekNdOkDA4HimF04qKzZ2VjFw0JeKQxSJXgZnOJ
U5lHUlJQ+WyNQAEtgh7GzvPA7TQN26cffRljvh7jmGe3FdyLlA2kXdlQQZSdXyqUNfKVydCLkjKp
z6fqlcAotuNR+cyekmD4UXsco9ob0+SlkDOzhRohoh4+Nxqdsjbgq5tYFzggAxbYBUVCTbKrJi8i
ZXrrQmcXZb6Xp+F+bIKPIdHXap3fjpa8xdZTeHi1mO5X1rUsi/qo+IUGGogbxQqn6qtyAI1rPYMW
I0JJKnyzuDWaDp9Ow5AFCUjhIgPk05NAcXB0qWs5o60MLOsirBadQTwcUy22IRZkA65/QOWmX29j
wqKAZd0MMpM0uWpG/N3Crm9BolvyqEQW3K+pxVCJZFMt8ovO7KCH5vLU4IxHrSbvVTO5tOjcWGUY
pVtPPsr1hCgpHf//eqwJf5jGy9ymsVYSOPVRM29Al1S7EX/VTpgkgs6Tco6jdplXGvXz7JAfFcd1
ti39aVyniZ1inmc8AbMFHL12HZrhVT2ikQq1vT/G9HUyu/WhriEnOua582HLFCBZYSKsIHGwbuW1
SPUr3WxfchF95go8urpM92VPTE6Zi3qt2j1BnKzDI3U6VbX1YYV0o6zXvQQP2GoIrDVePMP1x+wD
KNq6LLPjgJFsS8/AKjWePnJCjbgKmeHBeiDzgr57PfrdRQq/QHLQroxsRGWna3grE8QdCXvc1oWD
f0o6g5jEuXhrerVcq3o+rHLQxy1yginGJ4PdDTeypTwxMnsNgFRby/7LlwRuJ+IFw+cLZrjXWbD5
zgfj2Pr1tQ1tfcjtsy5ZRmhVl7vIXl8SA5VlbAOn6rhz03aPpmcTKsZtHDBUspRnGhO2TjXjE6gV
Bp7e9sqpxU0/a6Y3VWjwZsLKqIf0Bzsh2soytokvTymZE1NhfSoSuUweYrec2/dYSHLpjcdsVsgE
dA7BFPQ7E/kHz0e930uhoA0r0/tGZwbphOQD54KShYxkaDxvcRieUo1bpdHTYRu0vfPvrKJfsoqw
7ktqAhAvplCJC/rrrKK7zwx9fkCf+5d75R9/2Dd7ZR0ajAAjY5r887tGn72yQT1Cl03HrZE79P/z
iqyfVELBdPgPjhBE3un82W89r4UgjHU0HFaVhbOwbPlPag/qix9rD0NCttENNG/8lsJYFs/f9Lym
n8VYl/CUKxYBG1AN8+CsWEDUnY+0nffFkjsiPyym0H4CtMziSWKNJ4u+biipd3OLf67E/JmKZt3Z
hZujgOg7jUYzvNH7ByW5zKRxBvwL0ZJ1TRcML4Hsb01hfiahtVWs+mxl4RkhzhP2hG2QyvexNVyZ
T65vOjudBI9QxMTCabsARKFDy6fM4sJI1Eud1rlUBEFFmnYyimFNg3sZsTVtljBlMIYYUdDFn1KS
eMfScGP6GbKP7oURudylVnhVtgNwTnomdR9M9E/JRw1Zhc5FEgny1bC9npiDD/JZaEw3lWFjSyIz
4KfpotqK/BhpPuPZfOWTVTMY6pPuI2lyBtYB007vyj3E3GMOLmqc/MtUSzapozI6bG/mjioIbIYG
5G4Fjfvcg2uwq/itB+mZWNKrM4fn/ieLfRRi7IZpVU6oYrc6CbXpRF8PTLQIAVrHgAvN+VD1jQdK
/sgu36tJ6EsTlYDwobjlw78qpNKuOlaDK31mO9Mwlk/LrQkCtVI+m8g/Knnrdj47s2w2GafBxkb1
gC8zdvFydVZ4VNPX0nppi8ZtY4Pr4YsA7p2t3drEemhDs9WhWSFs9bqGvhML0rJoNdJPCHOHhEet
pQBH55pqJ2eTFlgPzfEuq/KdCS7GRsXDSvGEXv9KZZqgDJ/T8Cbn93xZTLKgjGIm9olCFM3Y750R
F4jGPtMR05uxLDhNNp11Xu1qoRxnWva+qnfZshRlOeory5aUdWnC2nRgfaqyRtVYp3Y5oVnkDMbL
ntVZNq45q1el9298VrHqspON0/LKYknrs6zV8REbFYyNeqaVjcBIBgbEtXhJCyIRCzTiUJ9mdmIz
K2Anv2PgsK9YDOviAlXjJrYfMowIrI7zyT/OITwBFgi+n+xSVkdRimvS7A+G2nrtQGoQi+g60s+t
Gm011Gq6GhzGQp5BJSJ+YoHdMnBIC9Rf85G7apP6wWWv+IAVoMA52jFsm20twYQ7Yl90e4A9G6xq
SNvLE4x4mJfDJvGflLRZ2+zW9bS8t7OHlI27veyl2FMVLBzViAadLEmORKk4FwX7+oK9vRUf2hbL
fa9vqVFO6ZyxwZK7zIZngUA+ZybCIbVGcLbzCQ/zUQfY9g2QH9dHM+AML40KymVZR4b3zhhve/QF
eTrysCCRj5DwPP1akg8m1AgTeKhghB+HSgHPwoaoqk3JdaIYl7ruu+Gcg3y9961ui85rY6ZsTdA8
FDZ6B7U9UPouOoGDkVQrH5VEh1rCRzUxoJ6og7euvK9RVIzdfBGz1APtxNaOdMK8fPBRYETcVQp3
XWNDZ2ZjB4URPGJ8UwxYJVBw2Cg5utLaEFrJdaIhHP1yeIQoxJGG6D+UIN3YY+6RMLU2LXaexGZH
snpu85bqXL5pAoEGepIKWQ46kdUoMUvHz6QXr1LUJ53JAe8xfNjNyFKCRF1F4qvEVm6qX0Xyruuk
xixSFu5GheCILn6OiVnzEbwUpDv7tG4i7BGAkg8O8lgtHkmQakNt45fDSjfCNXHeCc+8Hnw72VzJ
5cQWtFZs8jO4+NDeCOc+Q4kD4AsTAClTXOOSunFCsROAwRqznR+/l13GIoQDQUTXFckdXVNtwDtt
euUqp6gvmy8/ek1Z3M9zt2rQCWXNvoKyh8Zxi3yQBZt9rMvIY320TsgfDSZJBavfp333aNU8sjPE
Of4WcS5A+2ILnwnxHldbMC1GGo3wugxCfQNAf5ArUoAo5wIPVtrHWJebHos12dvc7uYt8I1tkir7
rE3fMzQfdZyRgWlld/GUXHARr3Sz83Aw8vTPzGMXz+yj521X1F62Mcb6onTiNfvJdTwUxy4U3mxU
t7HtsOsiOiJ0cJligo1C49ho/b5eqm9buWKZSZtVaIeEeV9hW6exmL3JJk61V8qDLB/qTl2bhfas
gU+Au7BqstyrlfjeZmYWUtHjGdmH7XyI8+gjNdnfUeCqY77VwaUUaqKtjLbAbkueakyrNpC6bnWm
tmkLo6FaN26Lgd1mwCBgth/aWNtoIXaEwjBVt2pnNE96LVZtNRLIx34SGLOQylUQg/wKzIpQ0Hi+
r2z9WCvdIeejwMQBVdEcMOIUV0nCgqf3t0lnodZRMUWQ/zZd9/Xi38HcV2gsXpNbmTzgQcWCOix4
NddwwvWkOXskIp4OTCVRGteZeGFM7yVtgaq9NdlXY+qHPngfNBKpa+WDLJarWrU5m4brNnzNudo1
HbnMaG1TnfF50h/0OltbRXhCGnKC3bohg3T4GFFVjQiwhiY6z015WfXHbtp1PI1AvCtyWoF+B9lj
0vdzd5bkS6EtExGREVCu58tAGXYVW6hGeWF0RJ49d9OUoLz7t1hzKaw1zKMSPr8gSnoxm/5dYb3+
LIvkh93RH//+b3M8pnUoNBcVJObSn+NFf5/jYbNlkOdoDAhM/Rseo/kTLlyhOZbAzWYz5PtufySQ
fFITqz+nCgBj+0e19GK4/X6OtwwxDZU6VRd4KZZV1be1dNzOZVdVXblbPIaJitO+ji9mDkYZPxXZ
gXR07gOk6T6ReXNCPYpXkTWM6vMAnq6tfKMXJOeWvdsiHDfUB1W86igw25JzIs3cxG6gpkOvmHO0
U3IbUR0CunpQJmg+FJAqVr2u6jaZVaM9zu9SnVbaFtXMzTB92XXw1Wb5NoqVTaQ8Jv28A6ex07HM
oinFYwUtnECS0YfvFgCUYURIf+LOWNFl8IJjxoXAugpVVlg5GJzpmm2Cm5tU/eFlHJwJRGILjtKS
MieeIDMCuqrbjyyu+B+ySTU0kkSs1dGrIuEVGhL4I4M3I2Xrfi7RmU3Ta9O/JkSxVP2NtcAh2VTM
IDUU8u9q6zbmFE1zlEOce0wRKQ4sV3Oiw5hW+z7t9qXxmQJkVdrAHYNF13MdNhdOo69M0ApqVK8r
59jld7Ay2hFke6Ts1apyuzi8Zpt9VDsmawJu3FyctDLgWIe/RpRJ07maRLMNW4niDsrDw1gpt0ah
ogTdLGVLNr0uh3YpFhEtyHsbsD87ptzqsak9DswAKN1luKlBeQcgsiUG2XBGl+vTYxj+RcvIVjTp
XldstD2QmLqToSHE6sR6aq4jcp7m9l6J872PTKrwn9LwwwesKZKnAYNFr8mdnxpeEU4riwtniMEp
qbvSim76uAc9/KrgIp2Q//Ss+g0DlgQmsXn4IIx0VdXVLoDy3hYBVV69asO3jKCcVrmvyuZhyPyX
kRlZkTgvlewAhDH/gS6hsOEYtIpyC57o0PBXSjeBGzKHlxalnIZLbW7fyuEjilp3yL+MJPYa9UXO
LZYbXpRwAQchmCMXvQt/26KcInHrVCz0PAq+oCPKD9ZmTscoksIbOCm64RLPyrGiXOYDXgn9kfBx
M7spzIxf23jpF7FnRz9ix64PqkbMOJTKR/TAMj8A4vF09pNddEOwMMtDtIwV0oMZWUQ8uhgK3dLU
PAZpdEwYNVrQTPXBbraquY8ZYdXPNoyVhV+qK5orIBh2Ybrvy5OVPqc5ul1j0XkC9KesS8thW7QD
jCXNM/FpgEFas1/Cd34mCPSxaJ56JfMIZESGxQ1VL7IhiPSFE76BSnT5/T3Vv4zFsMFalMTpnk7G
cBApUr/17YcmmcU6ueYFofjS5TIaVvZGhL9oMryBDV/FZF0qaG8JslQtH3/hROCwssD/EE5ep0N+
HCMFpj+fdZYeDaX2TBkj/YbAs+SpNtnOgQUpSu1KqjxpKnTRPBAE1oWJEklHzzHpLbpArvg5df2c
3q8lDZPwzO3ASBzr41qt7JNfvtpVcRlyVc2qzcvTD1L9pgBOA2lu0pLbYtngdp9xfRroxMhORAOF
e50UVTuhZmDO54/vSdC4yFfdqnI2Rqaw8n1tycrsE4zwzuT2FH29razt4MXUPw0brpvJ8wIBiZoi
YM68UkYAgl7j9r7rsvWAzT3kyG+CDLr2fNGXlGvaoUleyyR51hhR67196qy42qqZcH1IAtQZd9xf
aqweZ2CYyUBIsEJ3yAUkCKhEF+QSB3toImctenaTrVUedKrmhpZX6PcD0i6rvOkjgjShcgjge7nS
nGMf37b2mXa2S5LeZugPGbeFTbTmjCcs6yIXCokNDcoce1dahTdN713+AmNpXVEJJppccC8rh9TL
rv/KKDJhd63Cht0o3EiwaQjn6VJpBUh8XyfRnSXuqu6r1l4YYqw0pgDkd3gtZ0nZcrsaaDHVCh3l
uA/C/mawz33waEAMCIOveObrA5wWFPF6ct5pizeDJJ+NK8hZ7lh4dHHNo39smB4Ex0lHDqZEJJEk
6x7aL8CYg5EV+0gGd/M83Avb3qrhs5HrKMN4DPA5bctQd1VCYMYBlm3sACw4h6a5aY1qK+tLW70t
xg0Jbkh9bxqzO1O3bhD33rCs8SKNG7qlISHSJKCOBkjO9ImACxrLdME7Ff6+0cOLFgpyD6WHfQpW
g5Qw6rt2eFeWN9Fr26bmhc3rKFjICjFdL1mkWuXGDmJXctsi7q3w7ucy51f2yNUvvkpgJN8yT374
1//+32jUgWRLipRl2kRIGX9v1LliqJr+NfaEsu2HH/VbGej8BKaEPCrmnxaj0O9GqgBPSMgyGbcu
UVW/j1TNnyyLUSqGWQOFOzzvbyeqOled7TAE5a9SC/4jKrcl/jhR5TVYRgP3pUxFP/V9FdhPBNOQ
E6Xj2E4/Qmw4o3Tu5z7ZgofvaXQRSXK++Rsjyj7xpx80i+ihUtzYfrG17flkUS2YLT4KotmdoIpW
YtbXKe5Zsy22gUyPZveQJf3eb0uCbZ2HIiyvSlyYEiRDiKOMIMBWjDpgbUzs1nQGtUo3H5a7WuPE
0OBgkRi9qiK4HKG6W4pPRjC7wU6PShav4X0AqpbUcMnkFXW8bY1ka0fDIdJGFqAk94o+5HlsPfm+
fJmAKuVKt3GigsJMbqzAug6FdsJkxFZKvzUs83aMwmOvdFsf/aHdvlZS7Hx0KoMFVHfM8jPFnGe2
kaeYxJTjF6RCjlUE+6zwyIR0EaN64JI9Fa5DmYOoMuedEgR3SqQeIUbt+nb2tBAxTmS4rOzXUa6t
rWX3IhAIO11/RGONLuNcaL7Hx8kQEi4C9cxgQMoAmeVknSsGg0mir13lnXgaJzB0KRZFtxE+0tFg
Z1TTxVgkV5Y6eXppQ8W0bnjQbkqUmnNXHW17OnSl+kHugum2XbejJCAHM/0UiLVVP1y3rf3Alv1U
jr3HdPuqNsQ5Kh5HZ1HGgNZAJtt1bkWAkklE5EjpPQOhHRQqITu5SYhpqTEPZzlx3QRuDWPthRT0
RbMvxhhbM8ULjgqQswPhIbLETmt2G+ABj3X3KNL57FupJ1XqTLgt6N/XSlqjcE8eQ80nWbRk/Zd9
hW1wrHMbyROrX33YhbZ6tgZlUxsEp8dfpY54a3yYwnSnUY+nyKYXv0AfTesSGxc5jzcBG0b0yDcL
kod8tPVSVCRK/InR2g26m8ypPPwPXHR08qV6werssenj+wYTa+GnuF1hXyOfYluugh6LITJQ2Y/j
Mv2mZLGD/pV5zjpoLG9S7Avcn5shHddF1OzzOGe43BQ7hwTPqWOGPWvWa5hP5xbklQL3MaIQsdin
Y1pgWORKBmMhK0UlJDNcMhfTuu5UJDUxMhbzxQy9OEaekNvChpLdkCvUK2eznt4qiwstJ5pZTe8a
FqKTPpyGZYEKrTavt0LRL4racYtGPwDk87TCPPuRztitu3NU8CxD+0D205H7c/nz/ZKRO/vtARr7
VhufBk4mOU8v1oyJ6+h32UEDHssCOfaikOqBm54gnw20KU+Tvceg9jGO2JlM9JOcgEPCQoZ8egMr
VQWELs0cz5irw2whGXTYtvKyW2Bil7WhraFru2OMU8HXGNx1qGmvcNasw4JkePukVYuD+raesova
xAw331uG/xwNDrv0yNPIuQCi5rbGDKiNRQPaCCO6dxymxHXIpXXTNAUVsr6fdJTaXN7IVryGki6q
0SNHz009bPkI3Ua7BKNDUidrXBrLoWrQsrCiQJyVZtdREpCbbYJnqjdxt0vQNdjFsK+VbJs6fPOs
AhLC2wcrOynz5EWqvpYkjiDh3KVOuum42XWmt4pJ4BpBNCqO/ah+jxttrc+2y4jNq+IWV9bkeITC
Yq9I1Pe2xBVZTLCbdKsWXt2J5zZjET9Q4uiDx0nyVqVmc8hkT/5wgvDBMnl+6PLCXpwE/VeLh21I
aXwJOkXRjeJxyY/yL5VEeY9HcuyJI4vgFkxZ+KYoOdBCZ010qNdnAIv5AjOnJk6+XCcSpyBRMxO3
tNUbpzquGJJRceoIS0Y6UW04hChEKZ63vVQ3KM3v7CwklI3M3jm6Z7l27NV+RjQv+Or70hcENc3k
1Teo6bMovnJMIgrTVQJaUIznApkPcQqj5unVQsgRHcx2J/fsibc4q+s4Ut+UlrVWHb4PstjFkh52
fKgMdJk+QLqqOJhF6yXNcxuURxJuVwEUIr35GjT/ZuCCTKa1r78uygMLwhEzb6Jozf1M0zR0PWdc
xjycNEBb7EqVLYZzrkfUNeAU6mGnRz4ycVJDk3DP7iiAJBpHO1kx0GadZIeAM/NsjRxgH6vPwCpG
jC30gPQv+o0TsH1AeWMVIAR4dI0ZWPacarIf14ZUATWdjTi6lMUHlHVZ5a7VbcogOTj43YzMclP9
caqe87Ti+VxsZIT6grx2oBJuSY9uKq9ldhZYXFQNdBYTTssaYRHXrmpeQH1CwIgsSJR01VwX41Ue
PyCKB29EJW88pzBaxkfUKS7Q/VUfaFuDcMs+2IzSOmILoSk7zxTfXcmnajI4Ffsszp4j9aEBjyya
z5R0V62eLkSSrsNQHsiXOVdodomPdC2rWKvBlwbAe65GeKD5VUMYo495g2k7cXxgjTiAjK7bqn2/
GkdlFYLJLm2yrJjFxGKlKlzSs+8xXuNVThWncRj3t63Njdb5WGFi4BA2hNjCS9UMhX96BmqxsuuO
auExRUvZl7WL2MLTJrZ9/BWV/mmENDQRHuyzzuzGTzmL2ybuSCNp98RObToEVbra0x5QuqSI3JRs
nwcaA31SB9gWMA7aWQTRDtGjqiBII8HC/lSnnquLBN0p5HII1giRViWKLoISGzZq7Fv6+boly7kw
h7uA280uEujO4VbvxWYm49GUgKcq3YP/tW50+2bgUKhmfSu76U7q4ZW/LJjG/hApTIkJyljOw6a9
G1FSM2BO8UJYXE+6Ym76MvBYijGQZ6Y8BazU+OJzZ9XU4NPnjzpuVgZJSaqTcDmysZoYaQ0QnnqA
WqNYBzDLBfddDNJTI/0u67hbAxpKuMFGmG+MhXhQah4N3BZSMWUUQtZWP4yDfjPSz+Z1e10Nt622
TXlaqOBzM7ZUqQ3OzYD7AC2i78wnrUIuHCVgiEV7ZwiCRBg0jQv6JHqf8wAjRsRszt+lbBcizoKC
FV5Z3dQptJHR9lQdpyJn1hQ1btYR0FXmj0aWg4T2175gzeZUp9Ah7rGtMGxnNP9lw8M2uUk1y+0r
sepN6sXsIzA/Gq7SBiIUN/4GY+zekOEOoRfKYXbLhiwk8PaaJ432mobNGXRztkryGOaSwN7CpY/t
WH8dCZTXgsJt+nybsuSoq01fj3fkeW61oS1X/+7dmNuTkIeiVUcLCQFIX/Qofy2IOXyWr/XrX4lh
/vCDfhfDgDcCCkk2EJpolc7o1wE+BCQo3shaFhfH94FK8ieo3XRnWEB4HOP5pd/6TQxDV7fkLCHS
VU1bpzb7J/N74w8yXAMBstQkshqaQan90Lips0Pu6kRLMRvMinTILIM0tkbkeMQJYXg1CirVmvnG
KFnCmdu8TJ99U93VFrGwDqNx5rGU7IlpU65pNykKNWPsvAnwSzrzjC+Se92J1gIfXEWZmymEekI9
d/05Bxdp39cRf2hkV998Mb8OGv4j77KrIsrb5r/+c0l0+R7rhOVdNwwk1mxHEDV/346ShNdLO6/0
na5dy5zQRvOksmONyl+8UH+ZofOH5QefHkoqi08Q2ucv5ppvhEQ2Zp9CtwN9F6kdHkjdk1p0zjhB
BgKNEmyYUape/P1b0/+IrOI1bdyuXDnYgBbx+LcLl1LV7UhrIn0X7o/pKdwDIFhB8dwEe+cexcRF
cfGOB29Lx62sjf3fv/if8LJ0ePZCB/KqocZaFGTfvrjSdGHjj726G6P7TnuxedwCmMa8ghvF6IxN
or9naDTaIn36F6/8J18pnyaidW4hJiE/vm2a2qaTeQuESMtZTE+uMAMy9TDw9CTHstUQAnBe1R59
5zCMA01Utk3k2yAe2DpgnAti7+9/oz/57qUuDW35/pG6iR8+ChEOuC5j7pyqa99RmqxK9GKSPrAu
u8dWeezbfxFk9GefgE6fg3ZO8thYHlbffvaTPcGkZE+4i6P7pj4nU7zGcC5ogv4Hb8wB8cjzCgzT
slj89nXSqJp4WhU6p8yz2YdPSp7ehjUzf9t5sCf1UClvf/+Cf/bGDGR9UGOIVbfMHz7JAOSTrOxB
2xVzsA+LiUVSeIGenXP+X3yEf/adGbpN76epoKmNZYz1zf2qDJMchDFjkqnvWBO1YJkWif4Xl9Qo
/sUz6E9fi+nbQtHBwrfoGb99rdRQKqRveJSzRB5L1pN9bq1zYmytYiA/I9nV4cc//hx5HZ5ErHwd
jdz4718RjOn/Y+88muy2wu36V1yeQ3WQgYE9uDl2387dnKA6kMjAAQ7yr/cCZVkUSVGlV29gl58G
HIjSjbg4X9h7bavS+8TYsVOU8tkzxDqce0O3Xf4Hnojr0BOObhv6HDv47Vtrcq8ZHH3Ed+QaOyKt
F5pyH2XJwsjR/uFinMWi39/KXWaetgUHyf79JPz2uaQMZRbpTBZrbWJegD12quSGVLNTWDunyJBn
/FhkkYCN91sNYfKryug1+uTGRF/JqkPtJN6yX38ArLh/8rKAMnEvEpbNzPO7j8ATVkakGJlGKSTe
LGGWVS4d/8gd7LOjzSOV8CTrcjNLvXvLWZmTS6h4jI4T/66bfBoRwxGOvpoIESfla8VyiQURRMDx
zW/aqzBKNgS2LNJYX8jU2PaMvcIaO2Z3h1MLVJizI0GOsL879P7LCmaA0dzGLjMdhIga5w9NxjLX
Iojz1KANrA9ZE8zhMogjnF6e9NA7GR4LY3dcCgrzEqCFVj5mxrtDcY8aVuedMTRYRLG/y4doO2C3
n+zy4IGDFeI2/YqJXpJKt21FwbYZcCF5WtjY/WuYw8TohJvc3At9nw7IyFL7QCGzcDPSCYritbPf
xsEFGwyn2g6XZESDj/tMNtQSu8XCIHYAkP9Sl9AW9Pzkgr8ZUv+LsCY0OBdkS6u8BaWDLsmy7gyw
IHa9smHL9/EIa6zYs3RaO+b44sOvEbzujHlrN83a/XRYSRf0Llo6FTh7nchjQoQxhKxK+Lcmy9wG
A3fYaTeNx5hIr1gDSkN81vNm5zv5NX6Ip2KISUWHs+ffkuICYV9fiRYtktlau578lwKTqF2tx/Ql
qOAVMzyd7QN2d+gMa6PA1Zg4Xk0BQgM7vGR9jf7h2EdyUzsfgXyLVHf2G7aGSXgaGppIRaJHwWdo
j9ukVyskIUvU++eyihj8CLRohJkPjnukYzhHKjpRarI2T9c5+ctQC98MUk78/Aab1KZxr3vTW3Rk
QFvIqEz2eB571AGbuCmOhjYtYs1Zp9wVgwJLf2KQnaI/uUFzjS124cnmOe/9VVcA/O1mCUc7L5+y
VyQe24SxgCxCJqgKKgrhOoQQjcCzpDE89AnfID7PJ8It3x0GJA0voEG05WThURGr1QUk2YHifDTT
cGCeBL8ajrZF0D0iTrgOJNPGy3A0QNecjfTc0ASZwY0twjW501vdunIgZkk6LNcN7nU5LZv+Rjm0
8vp6oPcqURuIOZYCcvQ54Cv69b3gZzeoWUzD+mWujb4/LhMqWCZpmb4TILW7/srSp1Xu3Tr5P9Re
87H7XU2LffzP5/nu7t61eUSeXMpQIJDbgqjQyV22KAN//W5+cmr95Vm+O7U68i1ib9CNXcbawSeK
WITOQ4SitAvCZQcSyZwFHb9+zvkxf3hnhAbMrgRBgup370xM5GUMqaXvNDSNvUtZpwenjHCc3nAO
vWHfaxiZ/Tj7h7eq//QTnf33X9sw3fqu0LHGZLSbuYLrI28T9t4Tzc4qm4OLIk6a4NpNgjsn7nZD
C8TQUvXKrTVs2v5KZWhhVfgPr+fnLwco7lwwWD+0YgmZNH4CNGtX2R2Kg3YR8/sClPQfeRqHYZBt
s6r7AXkr9bh0sO0buxIX+SSgXpv3Nm/s19/pz85HyhBhsBN1BBUr3/k3lVYwyBoLG99pQ+bqRNWT
O59//Qz6zy6bb59i/mF+8xQMjLU80FIDRp28yy3vmjnMdOwGnJOWOjVMr6fMZEsjWRCEoLPyZ8e9
8QpzY0h23qZzhTxo0yggcFikf/3afv7SuLQgN8471u+qgxyLo61V9LxO7bVsEjCK696VwsnIQXQ2
yUWSImZgL7a/fl7YED/8lkzbdCijMdbNo43vnpngeyfROom1BSGS66EerqJ91+gLN68vxmTAtUfr
KjJ35WsRyrxtW1lPbqhWoW/Wi6zxH4bBvZ53j+w8H7oi3qYaZGQXiY86QRMEg+gue6gsPaNTE69J
0d6IxgeEAFdcZ8xPOoAorVMdxHsWUPvanRcr/mZg8kqg3QpiisZwEDnfUg3+DmfaspiCgwKWkqh5
IjsKJqTFJqZAchRMLdO+8Y3HtLWNjdTrL+4Ug625divrxYnGRWfll4pPCWZStvXL+H4I3B0OAmI3
0eyVtc7M/MomJpnJ3MZ0ERkT5mRXpSAd0Npa6l0mn/hEnkOyd02WGhNOGXE/4M0H59MX5RVf7kEP
Z3CNsyJ2eokQE7DEHfSoG4moimQtcrgwrAzqPgKRDGFKLQslOXi8B6E6+E3aQSDpbbAUioxoZkCU
TA7v8rG9rsLsRkb5ZrSsVWJ277NSqamJnwgGqiLdObJ1WVtZ+VKX4zkt9F0r9C/O+BYZzX2XqBvJ
59UN2kXWLIqc9ske46fIBEDosOIYq2YHWvrKT/AK9XI7YMcEY42KPSeMeCQZPszdl8lLdi36kB7+
k4ic85QVaychHnbG1qZiq7Gp8WAc9PKLbw3rARFYRXozqfOosPv1UL7Y5P1Aj1vY87LWNIEnDHJR
F6SnVtYx0hXraH1f58V50l4k0YWNNG9qkL2hpxD51waYSHVwmEZnOCsNXR7l8JyEFSFNlnjRLRRC
7HOwiu8i+xWN5TNmKgpJNH14JhgtV7acQUHLtLmNeKcaI2wZZ/vevO7nNqGf909weYbt4HRrU9l7
5dy3/m0zndKh+jLGXzILHO5LiqvGVtrOsggRA5UxZiD6NNCcEsQvTKO8DVdNdd909y60k9jwNs2A
ZiBjKyolIQUe6jdQJZF98kvWseN95+nbBgoyiZXB4K6rnhhDhHb0OJDAOtTrWAPCpxxD9hBGn7sy
WukaiJWYXb/+pmF6jEuPzMhXTQ1bx3u2tC95wpLORiEJXqnJjLfJKO+IzNpag7Ub+2sPmOloPlqQ
fRHZP07gHluD3F/dIcSJCJjP6N8+RzDKfbhpBIuvHXRspFYQU935Twx7LoCLc1IzSuzM/XiMnfrS
ld5V4Lk3UhObIqGkD9VDETc7wNuIXlno2TE/vSkaybY1SpJUa3wJxHt5XbAklvyg8vpoGc2aAPKj
0OtdWrEOVWQH46Rdd4Ek3rI8O4hKnRgXCY7VZV1CqQ697nrI8/tstK8tSVFVttu8LxjplIAh21Xh
tWuTDOMe5STmvGJh16ShTcJZpar+yBtsGpbZrAavRzSXPbEmo6zwYbUZ+iamZkeF81blDzV3sJ7V
N6EOe9U8e2gslOscRrvakFV53cFHKUsWEtCwcK3sUah9bopypwr3WrfNp97JtwHDCoDxjP7MVWvF
+9bQr9KM2NKm+uR2zhXGOi76AT0pCw5SAJ0KDxw0mkJrmLEaFP9j3C+8tL7YsTp2FvfOmR7u1gf0
/dA9UUcX3UPbi2Ole6dMYvEDB2aW+gpfAxIBAGjsx9M83EYzGHoMNlXi3SiDcPlS0mdmR7abNIMF
sRFsoNvuDV4MP3ga0TTuzUU/yGZhD/4eJuNRr18Uy9sBNW/tX7FAogCRhN5lkAg/GJxwHWID0qmn
uYMBzhxb8rMW8MvGJbtbEAvZcBVr2CsWyDrKAyYHOsIKgFAXzTy3hyHeGyJZ2/UVkuTcOdACnNWQ
v1VDhn0RsmZv2w+94N6pmlsxm/ahwh4Hv3w1o+y5l8Vehtwm6DWbINlGY2LwzqXatf1wcCL+czer
+lMV5u+xm5HgzC82BOAS4/KHi4DEfDp4mRPwZZbkJk4tVjx/qUbz3Iz2if7owF3rVijSv+38obfg
W6YlWaU7l3cC5+VQieqUlO1zaUBY9+TH4FaPlpmgn/k8qj067Avqvbs5yMUDjZ237s1krvPproir
50bBSXIDTHQ1oki84VWwH6NPjUx3g1YdjWxad2Hxmo6cXB7K93G6KkI0QU366MpwEdQB5iVkMG7N
prs1UI2Hy8A3lmnr7gKcRloEf42o3yoHw6ua12zSV6OrLXx0pIE2XdlhDH7SWjrELLZOTw/ss8uN
hmUbPU/cMkosXEHnbIJUHXG2Le2M0X0R3Beop+IoPGYxC/+hfq8L/2yV1X5y7LNCvC9SczWNF7IV
iYU2yZMkfEchQ/XRGjcsueCad6IhUXo8ipzJpV/cdC43SZxg5tQvWpppywZk1Nq3fmywg8VQn1Sb
X1dFP6mJMDtDGSGRkkn919iubwpFfjZtAcTHgcxbX6yORWZoz/DGfUC4ol6Fq69P918yR1o07C0m
xSXrDkrev1+VAUhLXuvvPC5I+L97gD/Ejd5vDusTiDgOHclfPC7ebxi18bCw8bDJWKLEL8jcjv7H
f9fc30wTvw2rAEdA33T+yiG3yKTC/8JsksJzroL/DSPN+rHF/+Glf9tpIKYKMy1h61Umw8UuQZ9Z
VIV5sjNtG4IF0V9tLleW6DcdRxKPtSDZDe1ft0U1wmgCtb2Pv7sIilPKsqSmcMxyY5Pa6spBNJI6
pE2zTXcwXDVju/X0eFfouMpSljgEOSGQhnxoGtemZYNJ7T6FQG6r4lMTjgcHyMRiKEMMK416yHQY
vxBnClQiVUHEZmIDM/bOptFuI5nsLOR5XQNubFobLt1f2UHD9trlHJNZl95rHrUPfaZ3q7InAKrK
j0bUrVXAGCyu6n2ThEtv1g0of//19JA1GqYMTXuiogu8bCLqsIMQhb0wqI5q3T+PRnHUqdiGCF12
JzyQmfh1HJKw9faij/HZQwNT5Nq29xKWSN3JDFimAZyqcYrHkG3NigYBYC+KRTyJETRfy7uvyXyG
PQEheKORF1IlxSUwQhwJDYZUuqoZ/4vHwdto/YeJslo1nzLbhgBp3mtNvEoSZ1MS7JY1zjHtiA6u
7wvCsdkY7OsGZEkiQcH6K6MCDZQ36VlANK6Mt4Bo0gGpomLw7Q7p2hyxhhefScXb+T5pGAb3rpA1
f2pfMoK5+tS6zW39fQ68pgmaQID1jAAR0cD9EK9umF0mTC+1QxaFUxOzB56E2QNompOLsJDiYOim
TeUNaxeDqhyLCwM1/tfuUy0Qy6AmizGvKpxWIZoNZdT3aR1shf+JhNqV9FISi/21m3fHrMHwF72q
Qj9NFVdMPL14bGbzsT9IqquxJpLKKMqNVoKfxsKbK/FuZOoT5cVtbVbXigIGFSJxhWplwKh3JRQ9
4iumWVjaneu4BApeLo2KCStKJr021gNpELUZUQt8uAkxZp3acbwtpMAZ1RoFc8UOQok3nWNUDzqT
7Bor0SjmdbG1dCuPiTINanvfRfGuYUZNVLu7jHHdBg08AetMRhUCSGtlR87el9hEkmE/4Mcvuow6
TC6xdN8rWxxlW2CAYNNckEuNraREGuuHc/R7fwMMMGJePh7tNvu9Df9POAH+b42B4sbsCtuFxjVH
QTCs+cW9PSv/XgXxw+P8oYLQf4Po4fEkQDfYwLHi+0MFof+mC2YVv0M/PJ+/+eMWTzwnG03dR6Zh
zP5CmyHTHyoIbv8uy8l5ygHRxOOI+De3eJQBP8xNfnjp397ikwEyT9h44d5qS/SDlXPR4x7w0ABw
X0C2XnhGhGtcxrukDiKkVBayI4cNifQhSAsp9/EYM+lgPF93EBOyuKDLq3p9Q3IgOCUbQEXbM5NC
yZnTR7uHNoMGaXfJRZVphRdowFQs8idAjXeWMZwIZUoWQuo7SGbHsQnFEczRk9/FA1z2oV84vtUt
4qEv4fdh3p4auc4Kl0Vjy41jMoBPSK8mob6xdlplZxR6qYTFkKKq6ugIVQpfycCc3RK0s3RmqEeI
9JINE/pM0pvOmak2msIR6NUx0ysavtaMd63hv2sp3szCSEbMzbgGiVL4ZEiGAfEox9lLbTG85Fel
gCin/t4cDNzx03UNZzjA0E/3uxyb5FRF9SWjwvQj0G82CjShIVWO3JssbK/IANz3LW/Q7ILrRmqX
UZveBiz3oVE8JqYGVQL6xDCHJGkwmGCv7ut6uqWbiglEnGLs1c2+hWDYtaRdEEb/HrXxTRyU51bv
bojc2WELuNI07wUk2nZENmUR4bvMrWY9c9QsLN0J1e3UJvd6HyFxSAEjpBz8Wepc8iZ8Kmr7C+Op
gZBS+p2pt2HBoa9nlGKvtBGHnVLuUwLKM4iG6q4IxBs8xgtI8hDp3HQ3JUA6SunOEQ3B2m2sTeur
dyU6Ag1a7RjqwDhcjp6F59uwoGbPK7fSgBhOJeCB6Q6BVPqD5TjNwU1SojbjE0oYHOap4y8JHbln
+huss0gbgWk6W1tOnIeinvGW2nkchr2j0BgrtjTgOwa2IzYaktrckoZ4dirzc8CUYxUNlrnGhamg
FyNtsOzhSNwptrDEgJRj41ac5hz2VPvUNmW3K6bxvkjzS9oS6Wej3ekhnTMahZvTPmalu6pFm/Ku
Cm+n965/GWPPeCPlWt8KbXpoBckDKT300h2H58Ju14YWniuzoZeck8LsokP5XOaY5IkRc4n7oKDf
tgydTFW+wbtL9mBzcjbQSbFylbUUJJNlLvkDoAOyi4W10DPm+DJwHokA2TY1NfCd4TYexdHy1D0x
ysSpJeA2Ozf22cx5b32WtaRQmu7GEom6bqG8HHoPSS0JvNPSRpeHgZc+fapR/VUl86zSaG/jrnUX
amB6YNa0ybnKio0VT/k6hAOHDVR7KTPWnJkoPqdixgZm3pVdMlsTRrLtU/dZhJq9UkHuLV3uCuwJ
+3oL/+YJcOFbDjiNfao5zQYJiQrZ4ix24rVZF+hsp/SiexJboHJvqwYEqROz9mMSk62rGsoOJzY/
qax9SUM65NznXzG5/0AXt4jq8tWN4QkNYR5sdV7CQdcUlHDQsVaHVVo3SEuV1jPZGWS3IYSOO3Pt
RNpZ9TTkSXo1GM1nbpePjXQeWqoro2zwIMTWNlDFSQ8EqnDqqbBq2z388mMkhk3r9XdsIfduOS+b
bGx6dQLdnp/TbYpdAZN4PexrBaoRfdkD1ItZ8yyyoz76eDL94Vpm8ecyFneFSm+V6Z6DOn5WgUyu
4p7sgtbzIXW3KSAWGN//1eShh0TIgI6Nw9ih0ft6TP99IbAvPurX/HVs/0YS+eNj/dnvoTc0fNCk
KA7n1O0/igHh/oZmzheO6RqCWuGbYgA2qeFgsRNzXBUql2/5YM5vSPBm6ZDvuLbxtYP8F/3eD8sb
mlDeP82qPgMWvl9d0cZi/crNZlcl1OxiNIl7jCN+bBa+nqbgdj8Ob8qJwEh3999UUpffd57f6hbJ
Hf++DjGQ5bCVM0wdfSc8hb8utbAYBglryG7HMuWIqGQ3Z8AIXXyxqrDFYzMeiCZcV8R7V9hwctc7
NIZ7m6eQxRisZcLYMvb5Io05hKB6i0wO19oO9rKqP0Q0Hv3avhVxcdCYg3kW9nzp+Svp228qlFs1
pg+y7ACX1ddjEe17y34eJ8b6ClxQF+xthCGd0Z3CITm1YXkjVPbUMNb1WvvMFPuoaeRBuZD0HfMg
so6s3+htGJqD1LtTn7UPQ8aExyKb2Eu3TtXDa4jPhJoTB+y/KDPAAWdAkRk3btevwtk7P/bO3inH
GIIad7BIQRlq1kbTnDQXL0vQfSkonwzbP2U23r+0TDZNpO1CC8kPmd6JPUddaKfMnBNpi4MV1590
nXulOxzrhhTtyIJxqZUJ4UsErK/Jk/VWUUsSzshBfGz8wVswihSHMVEZShIiBkLc1Fs/HhnO4RCK
IgLHwITWT14Z0htzjtl8He0RCX+5dD3SuGWpjl4qXxyDAYHrZ5zolnjFBWwsjG74CPPwRq/LQ+ET
1NcU/Zngbp/axqUJy6E7JKuq6iApTMwn3S+mV9cbOVaM6lJAEENjIdCdeVRaNBz8hHuwFQ7ptpjy
cmm5cbTRjfxD9/NXNeuymtL9qNKGjtu+jtjSrCTvw5mcHooZ+R6s/ZCn83CbDKMnRJ+x3LT4/MaM
fQOR3OYzfFe2OUQzBmn/7FMrwZjUr7PM2/ahOk4TwNZk3oL0rryNevVg1CiMalNBX7JgZSWK0JOs
dJYtFrY1sjLqihIqSCiGW86kchnZtr7qC+lhaKHuNGof4Q8eB9Zm4Gsqmmcmy0nvP2RcmAORmNJ7
gVGBk1KXXnCpYoiczILuofdUS+xBV8QicEx07U7XtWjlemQ9umV20AVr0VFEEsc0cHpMjTkroMha
xUE8rSwXLWlYJP3CyiKaRc9Zl5V/B/yTeMeAcYinNBpPA9uWV/FZELK9yQNdfk6dHlIrXs+wfhNN
8iii4qFzmO867iNh4Xeq8LtVj0/LYw6B7ohpa0W08nLszZsADtNhKnW6AhLal9BdP0FGAseOekoL
/PVgdntzBJKrZ817G413o47BoGIutGBjcpUF3o1eyuhsB5V27UOy2hSxZWMJsNl0x3m4NwMLr/mk
XTfe2BycIt+amrfiVnODmZ0hqPSdF9+txU4b9Yvb6gU+q37T1hUOeD3EuYKQBt9sol4LI052kEKj
tSItfGE6JRXanN/umfVTGDVncw52z8xL8jXpnch3Jn8xu4rhpYY6hfoJ1KnhA0VOHqRCEZbOyfGG
Ez/wACT2RP5Fm6iOFYvkNLKurWz+KgxyUgqi6Ks5kn7Opnc8z71D9WUsg15/NDw1MFZz763M3FVz
tr1duCd/TrsfBue+ju2LPYkbDC13VYGOCy3tYoyxP5YBuvViuAuB/YLeT0mMt7I7Z7RecEUhBdNz
ojbxLnbTaWRyZafpF0tNN4nZX1MVXfWtdioC47Erp7uhZVCv8uZsxyVAp/gYTC6B6EicZHRNPtyI
ggp8wzDwaQi/WQmRnLXaaJbOPD/MMIzCbHwsO4NxeNnP9WBD3s3w0jlz0FtGoF/rlPay7Ob2pqH9
hOqgrXPJljKKzauaOx7vDetf42/jPsI5k4WnisVWN5j3LWCubdiJCGdisckFjZ+dzvOuFjZwNGU+
Q64U3V5Y5m+yLJ9lDc/Bxmq8YGqArLCQp7DCSqSZEY5WDuhDbLCtguebLIlxRdPlG1c5KTzxMIA9
IYu3Sq+aYGQg6n74Ul4ZJXYuJR4MnIia4/+uBflPGLh8yyL4n/8vpnMj5yeSxEbZbf9y5H7XpoBA
6qT8m2qMIQkz8m8f64/RjIAHL0yGPzOrFf3C/6nGMKi4go0JemlKslnY9sdkhtiSr+MXoc8jeATw
TMz/nMx487/weSrqMbYF/yqgxPZ+VBIxv3dnjDZSe1N8r7Sd2He3XWxrO0I1N7CvZ3Np4RdLE5Fg
5JMajKtLz7K9FfirhAamioH3VZ21QqhC77AQSXCeRElsIsm0erwNk7OqrVOuMVqsu2XZf5QRj4bE
zY5OcDYwreWUeB7kUJhDXchxI452EFxyC68/qJJqcs62lIhk/J0xMkmH9s7+PqmBIjKzcZP3Tifq
K4RlYxATR11DN19J2HSIXaJwZ+ToaklwitFgCtxvdtbtOK5unaq7F8iTMNAdst6nxEL90aK3VR21
WgOtEVIVYKCmbQm8SD/UKJ4UvVVGWAfUw1MxKd4kWEKzQocZX1V2tbP7xxYdBNGB8dQuRxw9iizS
uiNHkDu4llvncLJvY+SdCa2mFaQ3scvhb38g/TsQwMWajNN/0jY2d0zZ3unYaoP+Vie4rBh0or/k
xmNGi4n50qr0MR3u4/FTh+NfJwSzz+5gC+D8+yBf5iava1ahxorg2dMQeRzMGYnrlGopfnTgkyp2
kCr7L+YoUNiwCQip+5I7u4s2pS32PomnxNH4NQ5BaEjDRYgbiVBuhoN1Ml/lKH/TXrutDbgFUfDJ
lxkEbiqS2l5qQfGqEdI3dOGzJH2qx8M9FhkGwBt7NLbQE0acqfHab2i3oestW3zTDL6cz2Ru04Zi
AjnFjfkymLqxxAZBQEpdGCxkEclASqrIOdQwL240UkBa/YZcAU7tzx0S1yayWZZjiGQbHcvh3jXS
j8SAb6+xg/U6tKqtNrJ64TAf62Mzyhla1b3UKttI7EPCuikVqaaiKpfCE9tOzIl8/VI28X3m5SvD
Z17eKyyNYWk4K1X5a6sABgbIDLjZS0TDnFtbs77PCLxigQUKtQwf0x5BRJISXVNahf3YlrF7nfmo
GGAQ9d6D7t9PtrVIEXfp7HJZCRJj8jnlFHIruacGWIqJopQrEVHALifJTJqKQmsoltJ1zo0OxV7U
B1LFN1izNu6o39QdGZt+uPUCfEIJqAOGIqtGfkm8HMvQZT5nGljEevnRNiRHEjSIk+c8RcZJGM60
NBCzWbDiQ2gfhSRSkipygKBvl2BkfbXN+CXZqlyn/O4ccFIIHLZj8AULGDs1ylh8vExzF+lkbTDD
rWI9uqjBOI/Jxc6Dw1jlCwFEFYOLgLc/LhouC526QMv4VQtgBEyCj4izcMsPr1PDikHdTGQ7cpUs
6TcA+i9j5G2h4y8qFuBji2RlgtZ7jWb8GAc+iK2LcI19BCU+CJkWM8+r3WRfeOEmRsAegDKt62My
qoPVEuiK5TiwrU+6U0tCaouN3lpXRQAJ1O+Rk4chlx+WAT9PN519m2DO7aIQlnC5iflMQoE6enjo
+vcqvHJZ5TeF2geshAQE0mx69mS0Y4o9QiqmwAnc3FyBif/6t02KwJt9v3JR/fopbCLMPyl0KbMi
CbbiRuBFd51tEEucLJu8eCuHT37X73vdYByUNKfIa5/zUifRDk4pvNwc0b9PRl7N+BSeu5Wy6gMg
Xz2FZXhdxa8SqF7qg6qtfczphol3Flcwc/hN2b8rQ6xSbLhVxk7OFhb4jzlFUd/ng7+dEnGpp27R
2h96DVGQvNGiVuZKEeOB1BHBWv0e9x+NdRyHd09WLC7bB4QSe0C5WMq7fWl5m0HGb2pWl1Xc/BUQ
K5x8C400w6yGCIu7PB7HT6HbHKNhn0wQe5H+ui215zwaJ5LRzzwYUNVmwAk/RsGqAdyKc2+bAZZN
9BDCGdZmtKYerosan7HRd8u4GA/8/jc64cyiv6ZWTn0HWaRbX9MjIhEE6t90mwIqQjRhT6jTC766
hcc5QFLtAk/JB4aYbQw+NMP5nFkfvf+C63sJY43fyDFXale6sFRUuBVKwXIKNxzXBWxhXjwXWoEf
YKjSld9xT0tffHJos8BYmNa251MigvY02gMT36MphvWU3HkuPGAwMh5UL1OKU1iC0E5hLBLa1Tvv
VkMCZ0aEBY1K85YhORkd0INGtFGwCFhoEMTtbmOHi0hAQjcx5LFL4S7go9uyRg8WYEG+wLBqnCQh
cbqgdZfgrIjSIJ42ts1r1dv3Uwcs0OEuhmTQbBaZeox7Yg7IXOqJwAh2Kr8iLYor98X070b8BxBs
F11frkOJF6iotmb2pE/TUvnRssC1n5Swoxtcgbm9NKY3ZRTLqlbbCkWNK4F4xddh+JgPV9H0WVFm
OAiZ0vZFg3Azw2qrPN5DN0d9TwNOj7FJK/c8jKQ7jp9Lx3xUnfMa5jBcGgfmmYCPzeGKsVtu07p7
H+BxDyyOxtrdNxZrZB/LfHqwIvwRIMvrmoMiWP5/Oa38VlAC9BQzlcC/8PcTyvWrav7b8TWLSTJo
Xouf/+9/lMHeb74HL8udq0xq1282lCZubJdYAt+AtPVnFWyRSkBdisKEzaYrnNmS+kcRbPzGEFHw
jzXLZQQMpH+znvzqV/7TIQHh1fSYeZrsSEGAMQT9birYFjVjbz+q9prZXvKybE5pI4n5IYUBBAS1
xSi8Dy9x8JTBiuEa9zL9ynGC7Ko1c+1fidt/fzEWicj67H51GdX+dUQpqqKQpeWw8RwMufe9FMri
9C6L4BQxpF2amaYTLhA2CCm8t2++vp/MR3WakW+sIv/7ufETeMyg2FN/b7Yhksm2w76AkRToYh+w
i7AMr1n1g9jZCdD+qDWvopTRoelWwUahpISpOQ0bA17z70v+v/V+G381Yv/+Wpg7m+yusVy64rvP
QddrWSsvR0ZmFMyA4unJrN2UcVUMpj1r+Vik4fJxVOilq2zdmyF+NC0Uy55M9BFZLCodymfCbCMQ
0E2S38q0WydBEOGa+z1H7W9frP2TDw47GPdYD/wvF+T8999o4Dxf61zDS5u9XmtgMhsXP52/a70K
PT7uOrY1WrOb86x5hcVV7/vXbTbu24ovNsWGIhuN/XIfbawwQjTZt2iKY7Jyk/aNq4xSYcrgUyd5
ssmLfO3442ej1ZL3UWMt01qvkFJuOYWyM2Ab8GINkFKWM/dTW+QX8tbf/bL1z4GTdVS0kwYWnyQM
6Xt7nVEfzjpCJBw5nPsU9ckAlvoIxR98B5xLqhP9YXK0i+r7HTKCflVzLSwKhFrrX196s9jg+0vP
5r7AlQ/gG13Z7Jz65hM06E871sntniTJk0Swdh2K8myMAma6Z5TLoY79s5c+TUk4bhwSiCiu3ZNT
divT1IA5lvBiK7YJr5n7qeBNnGT/iXTGhkoWiM3XP/Igp7jMJUkkoVEevv7hM5hd+VNN+iILRjP1
h8PXPzLZoE6Ssb3xVfu5dTh5i9Ty9hMbnnUPNnyjwebFRQovJS+s8lAyxF1PmX6Mm264JDPjv7JU
u1UJkFs7xC/BgNE760VIlMZwP8lcv0utPVHyGoPSJviHn4/11zXL158PdzLX4UO1TNYs332eWe3U
BIlVgIyrBmlZcqnrSCwyd7Qpuq14o/fFaZgcfrtpL7ZR1G6zGmkyqMHNLZulaGMIWjhPaOup7Sjq
Z3Kcm801eBVOkNoHorLgsC4aYp5FjvqoC/p1Z5bxoZwBg7bOdCoCeXOjRqDwXuO/R6QWLx1rfOtt
cWNa2AniCElE6T8ZRW2SXhXxx4xccZ06mfFpR1DH8NU1h32/86mHEZzQHSBk4P4T5uY/XIE/OwWQ
WFveTFpkuDKffd9egQoTb9b2I+rbnPiCHtvLAkV7ZYvrEf2E18juWMesbnpyUJDi6sGWsUK2/l+E
ncdy48i6dZ8oI+DNlCQAUhQpr5JqgigLIOETQMI8/b9Y/+Ce7ntu9xn04ERJogESn9l7bX+Q/7+c
+D9PE/O/3AuQx5EU4NljVRX87ehbDM1qpgv6U+eWNDujDXyb1GJnfKBxlmeyLJ8pmIl1KS0/XrdY
ZqwZKrc1HtRa3aMOU//yiv5oeP/2hCTpAAI7izvLYo/5189GVugijUJguU37FMmAWyD8ElDIQYQc
h6kND2OBnMe95GXF2dS0z0j567WqH9BG9Ikcl8gRDFJKq6M3SsXRp4tnjnrTy4TiQk9kYHVGXQHS
UBy8CTDjaGGe6DZyZhQOdIMp9qAqGavN6c/Ss5wdSS5Mn5B2t6vzxcy9kkq8SrYZUdpK3AfbvIpH
1Fz+y/PZ/C8PJsgxRGuzY7VumUp/+yz43SgLivYEa/HHtBi/Vm/InhE4se33p4Memvo0mJJlYKHf
UlV/+eeT0vT/961NneJj6MT7hj73z8PoP47KBswDe4y0YyDDLSOC7mUc/QKz1IHKfz1MPaolT+iP
amnOwNAQP3rKw71L+sK2nVN8yRlAT9O3swio3eNG+KC52GC5Lf/cFPOAg292D8Rm/MaY8YZEVEaL
2/EbeCpMyjYiGAmUH+WapG5K4py7rwAZINvwPypKdoQ1ZNEJ69zm6c9ilXeElE8ZzHCXQO+DcPpH
rxg9HKckWzhyO/w5CgZjWvHge5L/q/iRytQkqNu5qhUbiFym99lTn0wPD3IondhmscPukLmd5o1V
bZozBjlgcyZnRajPbCORsVUPTYPEbAhhLYeGfCjX6WX25wfWrfAEOB93m52txMWXX2tv+KWCG4w0
M9lJoc2F/vtcalFEgMMqwYghqCFGe6T9LZ9hNlo75Si6UFvFPEudSBq1igVaK2iAg7FvGWOm9ogV
LzB5ppgv0s6Trl7oXSVBG0HL5Aarju9XYm/7nUSlyhfpMOEsqoBhgSgZwLgGgZjMEBD/qj2jQE12
W54+hlL9UhrbqqBxqrk7jIa5SlU2e0PzxhqWTnv+UrOXt8Dzscm/Oo395IypRcZwM+yVWX90ISBm
pYixW8gK6SiO9GWzFrKZSt0w/uE/8onlj7Fv2DzJkfHGpiF6dRsKqto+Srndhw4uEYaGJ6tsg0Nz
GxcrIz/Xgvek5t7YD9voEt/jDUkj7WRktBpNqf0uCJ7mqOXwdxWn6m22kQOiJQWLV6vRwq7mhvVx
XrODs0L2y2z7Df0fhHus03FTTZHo+e6AJJHD5DEYQ4aVAHCbEM+GTIpWdLL/fMP9GYH/9fCjZ0GA
w5AcXgsop7/e8ER3Ge2aUZFPiuWPwDsJ/oflXLXQBo/BpJMKPdPeuWE6g9C+L0OrumHKhj38PvqX
07gO1glGASPy6Wy58rSadKehTvpuZqFeAOXtnTb2zKbnmsLt10kCApyiUpFv027nMFDvTCmQMObC
iKyBu2bSJC1ju7QfRGd8I6Rw7zRr94xDJapMZEVZgW9FF62NbtGTDLqCgzIlqZDS+MKuuqQutV6D
tURZ7EsTObfhJMRLujbTnbDyw9O0IHvk+ewj3eKRnPL6ZrgHYbce2x3wD2tPamY/xl5oip3gUmXN
b2MohamIi6o4WrgvPb+NkfFd9EAeT40MLu4Nchb++fux//fjEk1NCMSE0XCIpuN2Xv7neYgNkjvR
UqeGLMm4VkaJwZLsgH5LmhoeqBJOdl0ZzGRW3py8UJrHKkv1Qx0wNTMmBgeIJGeCJ9AkosuEZ+nB
OWI0fe5G1d9ry9K8+JW9ZD88gexwI7sMyusm84BbvZ7Pg8+FWjNg2leOz+MxkK+9Gc4X9Pss5fJr
uHz881v+L7UKQX9YOiDt3EL23Jul4j/eslv5/W2p3J6MWy63D7FVmf11g3PC2rqFlaLFZzU5ezKe
BhxLNVamdVnhUYSvNpDSf3k1/+ULwBaNNMg1TNhpf+9+NM4/8MBFd+oswLiL0X7VA2ndfcBNsdxN
7LEeK11+swVx7UI4vzLhP+vZmfb+fFeVwEz+5fUwTPhrLwHUjagU8pfhRrF4+1slx0ffWsCos1MA
MNGl6YAY0YI+8XRztSx15hj7kU3FN58gssfQdV5Ga5z/pQD/m3+eAtxjouBBE0dxZLAC/NupIbbN
0+UYtpRMXPehPd45XeV/uJzYjpFgXTCvhu1jr07xrrpN/UIC77Ea61+YSrJYFTgMWiCqG7gZns1T
l/qAHLPiX17mnyvlL4fb7WWGzGVuAHTk3n/7rNB9kjZoEiw49d5y3AiWJbkI6jB7BN9Cf5TdmyhH
krHDQZMFCBPnkjSMqu/8qPGxv6G6hECu6LMNI9XnG/SJlWGQqHZ7qnMkvJJKdldW48A80jffXPZq
hBlaJtlmActqsKQ7WauLMZDk1lqHNBBiV9HTnFYvV4kxY22wp7vZmNNLw/pfl+S4kPbsXzXEOQU8
csWC0pnr+0jhdRxkFtyvmtk1vOCjDhr3Wa0GVmYCUieZ3m9NGm+DO9yRdpNebGi9SEuBBfzzFfjn
yPnrp4rAzKGEpzwMgB/+rV4epzQsDVl2JyLzAPgUJGp3Hpk27fqchypZcGOfEDqTbTlYCHykb91N
RA5dZ6uOu2L4MGZ7Pi3VgG2mXb9Ibr6IjPglLgaauNzo3Liw6eRuD6tdcFM7O3KWV6J/EevYDUtc
Zvmdhzi+dx7Ske1JGVZV7MyV4ksM8EaNL/m26b3Q2opUW9LTW5k4hob6F54ekrvb9Ox/Pgs6Tw4q
tIUMlOhoPER3fz2raOTagbSK/ITuvjsGFdLmYMMh3c7AfbwVVkLb/8pljz8dp4pgGeTlwbmtu9du
zb5MnPzAkGvnwUq/TW4mHni8opsYq+LilUNUzrSHbWWQ+odMKRIlLNG+MO59jVllaYsicbICajO+
6cXhcgE4HGB37k7W1gIwtOSbH2ZEfZbjkanlFrstqusuaIyjn/KsVToII1e2nwOX/pAV+6Vvm6R1
5husPJsPuY94TeU5jB5tf3F0ncZZwc7OabnzB03expADn3IrCQyDdBfRFQGvrYoyG3mgMLwGw6n8
NdpmeXXHpFG0nLruyCLy9EsLpSWqKTvLXdXYUzSMZXrv2aiq5ELnB+XsLmxVcxJLG8IiM1mrtO1l
kN1zXQP+TVvn0Xa99rWhrhjq59IJqchcBcPXw4lsQR3f+Y65z/N2Bvy0fHd60kPgWeWJpO+KtE6d
fX/LfkE7ND/Cd2pP5Ji0addFm48nS8Dwr52i3odtZh66TjZ3ROONvWMxDiGpgQhKvYXhmdv0s5WM
DTj0V+wJaNOgtflw9RcEBWsjSF7pHkcX6NJKk6jKvnuW1SUsU/ay/XMLLvZ36RGO7C91lShC/fYt
h38ifsw2NfncWb9lm7lHM3zL1yI8A3NtdsJibeeyEGR/2i948eUSy3V2Y0+Nb6lFuMhIXjWnVmff
jXBLiOIJayacCf7M4W1au29h7uIOs7XP+hcvb4rajDBDfCemLg41VHUYlN5Xgwb30WVMu4JC3nVD
acVrPs8Qu9ZPyJ/bociLKhqmxmUAuHpHb+hMKnlmeexb0lNOBKzZzN8Gy6sPqD7S2IGbvwMOuUQ5
eQB9B9KgrOv7BcyUCIOemx5NmBG0+WXQ1SsSo/o6bLCQzTZ8GLhy+q6ie2b2ws9tdjwyK8YIz5Iz
LL7qbqkfGSCPStmnMq+qfT67xdVOS/RMNkQHJkWkxQZP9PXDESLHsRZNevBv3/+4hbHTmiWFa2uz
cFTHdFt8GMyAxmQYxDkUk02vTpw3hTpnkM3RieFWMzuj/PDMIu47+VKxTA9KAq3G1TlvIzj2Uju7
bPCCZPGdq7PI996R7skRoNhd4zYWdcisH+z8smqg/wVCCcH/8MKRvAgymhyLpfk0U5oVwRAhYOO6
c/FqM4Qtvrl+9epk9IZaEB08kGAApyZiSOwRLn5Du3N/imBAAYexFGc4TiPmDC53TxwuRIuVUnxu
jklCKnmYEQvzB7lxaXm1HA4YTYDApSgZOm+bI2OBh2zLRsYh+TTkCN91eU70Ub/2+7AcGqIosSd1
pdcfiwYmTt49+AGgFILrh0MJ31TIYjqNffbDx6jPfdNBO9XEVygUvUJ+BcTADrsdKPrrqTx7dn2f
N1bM5eN80rQ4iDr2oEXqt3VQJFZZHmTsYnXvUtsw2b5lPGW6XzpMzTtXeH8e5fvMWQ2ib+DYk1Ya
e5npHVXbEJyEPvS5tJudbWz1npg261nOPHtyrg3TF8N9vfUh4pGbZTSky1gVeGyUONQQ5fy1SNMP
194WEjVuhpCt/uHOJVG72DlmO9U7HC8N0km6tswdLQQHxvs0iPFgGSxo3byIJ+pyEPqKM9Cvr42/
+Od+fC0c/7uVlc8ytO7TxgKYkwbsYXUxkqJE6mmZQ6tAW0dw+/yqAvczD27KwhJegKP5anoT5Z8c
0jXa4FncRNAwLUKkIgaC7d1UBUxFggzxtYWElhALRMb51RjNlzTsfzmbX54JEJ34h1hY/OmzSBv7
JJdq24tFfvz5XowVBAWidQfSfUe42Mq0wERlghGJNa2CpNLM8vEGXNzNKbvtHv3pAS8ZuudGxOvI
LLZhwtJ4jo+zlnI1s7MrI+yHgXWxclkDlFbwlBrhnED6Ad5WHFg5wIWYLYYfio9mEGRqhq9rJru4
dqyzps3BK2SDcemBVbZV3KQ2xiKDFNlAWmTzmjUoLjQciHEBmfccsSpYb7YrZhQjlOuJJSGKYlbX
RGA1D6IlqCIgaHZ3kwOciL9kwWvhenFzEPip2xDs1BevSlTkWvekN4eoqKPUwWEbZKxfR7m9y8Dm
73mksvCn9hXeL7Yec8vdC2ZItpHm8Dxp4nV2JiOmCyidOxpXbAHOoo9rse5M6s/eKC6FG1ZH5h38
2AT73vLLCuL7AHUkjQrAPTsgVPAcU3//5/Dleqn2vt1Ue7yA9d7KYQgH6a0EyfgyXIX+fUZOcOSn
jGOQ2VWSIlqZc5c5z+D1QCKhRk6q0bHuGri4bc0pTbZd2QhSXw2LtDyBYLjNn8Z5pHptBX8uQBOT
5Vh45oy/LkNEWbT3JlnFLbukBEE3ujXPumBsJ4+k9ibmM/YNBDTq+9J0oaJ37c5z6jE225QRTz2n
MfOnCrGb/dMfiRBcXAbtkmN/xLYDMKJRB3IL9OTmX/tJHFbKwp4J83lqjbdFzGViMUpCYoCilzSF
q9lYv0QZvhOStu1WV+YnUMAQR/lMos6NNrIXjz7WMWuxTxWGA5UGZSQn+JekdyB31dm3sSRFPJXd
b8QRb1SpwTll6EHX6fWI4GMh7ntyzRKzIU0HEWIbExkRJKZeH01D/0jnto9zWb+DjB+RyU8bFBB1
xFVgI4xRyGd7ZhSF9VFyZMZ+T32wMvFj8Te8LmFexk4/nC2ePwmPa7z6bvGW1sUls8bg3l5ZzsgU
t4cozpBxCVk3bEJO3OVmPDGTdpo/tgoZnqlQdHUZhGljJXDSL8oSgBGZwwH8EAhEq6rcYyNzEAG/
BnZSdy4MlD21x/zYa9I0KohBsdakAvMaZ3d+DluLe3tpHufWMLDq852KiuoSINBeuIXe2+txTov6
QEhI5G3Nz02i0TOICNqbY03EbLs9ltSDPQr8xLIrGESk2TXh2zrxvipl/twITIVY1Xh7vIEcyBGo
/fZIJi+SEsg/viJMYSQ402gRblqLwXiOog/jgegQGM3rLhxXDJ/tBjgh9439n/dpmMMnX0OOJI6H
CGjKepeb8Jk4T7HWcuOxqRzkxZMvfggyRXGA1ZJUEpk1781snRDvV4eWa+EWrtKb7pTwDTL/4I0l
hptZcVrVwSEkEJepaQixIK2iYHbCxLNWc78p6EN9N+25vuyTrWuipVwKs6rF+7AgcIzduXuR4EUI
siFAzRyozKxNJWtA6gFPFTd9C120qypbvliz0pHPiZn4FvUy/EHiJGfS4TLxMajHMSt4trQZ62xm
VEQgOUfLKB6Wwav2DBfAxgKahMHJvNF500iNzm0bBQ6oiWLS9V05TjfQrGvuh0Voxq/rCyNd5zzw
GJl9PEX2aMrnUkk0VM5wZ2rPept6AkMb/9qmHvLMbZ2iVs4JN9+K2chF8YltKmZ44+/+XF0j3R8T
uZaCezKccyq0fcfwHHxsEa2Lsq/uMhBcX9gvDgSWfZsHJDJtQKhAfhxEbgQADDwivwboAFNW31tj
yOIU8QvKpvxbmTdeXDoTGHluRmsxn4m2CCL6sh1Oyxv8yQfuM3mIlBysMOm8HyEFRI6tryUL1ePG
54NCk0illpSs3Upo0DGfp2QLBOk6VSkiZZFQEWRTkKSK+9BZpU5knnKzTSXBSGV7EENn7XMLyKoR
iWFm0LkgEguNB5/n+AGwpHHSwUYitCLAxwsbcqLgIuRTfcFMA8q63gjYUJubmAavKLCGFyevsR8v
3tHprDUeVg/N6PDej+hoh6Lj3yDYI0q8dYR3KWWZEzpFWCi31mOaapsgonw5wMpG8eYSCc3ItK0w
d8JYiDzoc6U3XtVAD9vpWew89Ad7KbBKzpw1sS6uADUIfa8JCxsCt0/6QUWsBKyD2DgVarwK+zkn
22S0hjpCEkOYLSSvnTGTkEm6C/wva1X7vgnmi9M1D1icv9a+XcfKrY0DtMcQAWYdRuswdrA1VuKg
zBun/QZMKXSwJtUmDxPwpJS00PtpmmKdq+Zcp84XK5vXO6zzhWMbd7WlGozPAWGGoX9p1FHVvkHu
2IqhZVqBkzHB6YssvUzStAHy0dHKpWSPJ7Od2vLfbmpe1tWke3EWLOcyO8x9aDwtQMjKfpkftdx0
VCz3/sJxTLrurR1igzJpw0aqrY61a23oB7UmjWZtIp+N807OFPrM72+S5dqIgwzRebYFIHZ99G+e
8bKFwwOgqLvGE0zSG4ekkQIOdd+Wp34b8msucywnBEvuppUoljp3XrusfdyYtNktclYoOOXBU6wL
prYyY/xo62GbSvNQVPQZbH6JgxIbGgfPO5WbvrJ8Rb7LcMCc00+ZFxBBfB7VnYsebyUUPpyfO0X8
jnIXH9jMQmaI4iWpgrE6vybXfBcdmWvSQ2jrguogma6PyTX5tcg5OOPsW2b1rvDSJx3HW2TBPrFI
M7VHGJoW0j4FQ5pgXSBPbU4yqeqLd74nYAM2Wy/pPKW57KC21NfRJffSLb2fVa9xOxvSQZ8dgw8Y
MGgZJBJLi9hcW7xuo/wEE/1tcUZ4Mw6UvKFCt28G9m2ZguRH2VBWhvCjXRt9KGxzuYP7lnGTm/B3
tH7FaHwwOnzkzbBkz7VD2O0qlpMzj8arrmqPgQKbqHqqIQ5bPCJJU0Xy121xJkgQXfOtBTY8U2C0
+rthzN6xs1efGDeKBnvARWTuqSK/WH6vzu3GXSot8dNhy5V6G+NBGt9GoawI4BcR79tckFXrN4sm
ZCf7KJDKuS7d/Is2zGb1hO0GNFDxqLDvD9rOI+t2RKjMZiUDnc2SCKSlAyRyWTjwLBQQ6yysOyHq
/qQC+GUZgX54ljYutUNXuy+tvmUOU8Ls1qm2H/ARoi22vUuODXyVmK2N0lrpPok9E9o5laFq4mDr
5TEsud1WFEF7dsLrfmbh/zJMbLdYJsyH0cruN49gndYTdDnbB+zD9Lr127s374bCt98sRLwdh/Td
nJrcneXaxN4o+zvadSQ6nImGnvoj+bbtXtkUxFnrU58V6wc1Ovm0mdL+rXkAdafM59Qcv9ULFEjq
mV1el8ZJ4g7Zyzz/rRbmYhNQ/egWvQZ7vYnHLAe4LabqAEqBt5lhE/UrWvZwqn8PVgGYZwSl6Y9u
dQxrxPBe3xFCCN0CH0dF1ACLvKpxZGJniuFa+l4iWD9J/ZgrOR7cxVujVA6k6cn+XHUE8VXp8EJ6
q30a4F9rDJSH0KwotSuuBlKi1ocZq+dg46jEYViQJlWzZduFihmLpIPOHcSvyoEZBQ6ruhsZEbEf
uYTEId9DUvTvQcsRrlgVTJNxM7B53YeFu+2warX3xTIVB36E6ce0RGVFeBvzZ/tsD49DJ7vLgjWu
KulDMMWURzQAHN8eN38KrfjSjAfixXs2YP18HLItmszVfuzH8q2gnTtSqwE0UM5D69TuQxOc/qzP
AgdxtFHUOOkX8asLvI9wm5ajPzuAYxX4j6CVkDkg148TkZjodYLVu44O8valavmQbpAJdNGkINOi
3P5OsC2fTsftgJTL3hVd2d1GSzy82vC1YQuxH8l+h5yUvczM5zBRzM2DcunLGx6FMO+YngfNg8tw
RcogYRhYHwWXk8vPnlT/Yaje3IV12h/AY7y7E80MhMZPYTXPw5iT2l73hLgV4bc5/dItHg/nbGGd
PC/bkcEo4IUyciSeH3LdT0OH063v6yWueB97Y0U2byAu/7MsKa2KhZVnPpJXKA9pwzwrz9TPFv/t
btEeR3DIP+hcZL498w/6P1bJvWfHxrKBxU/Xu3VwXv50rGX/UwnXu1bsUQ7pk/RmHXW3CYRJDgDF
AYF1Ur506bLekO5ErhUWT8inuScHzDbyHkTr7BzaqfpQFROD2mP3P7o4E8RcvFe5T9Sxn2JCceXX
bXQmRprZ+0SJaczKj7OSgEYFCTdch/UgUz7LOUNWhGH2g+FbMphrwO3zHd00wdPSJdatWdz9Yjic
uOFPV1Rvom5ObkDNVpTEZmWMqdRYX0M9fNSViV1xEfLQlOFrO3j3wpQzdkGmxVmNodIP8mNj2Bdv
/LQHjufKImPPnuDHbjtTB2+r3/vx4hBhXJbVV7v4zLt2fAhzJpxLgw6bM+4zGxC5TdgTqYTZpuZc
/7VNzDopChbRXNlnUNUSPVwbDcGUv0JntNFO3MwtpKZOBDeMlQBX3xnB3st4Ccq7LWW4TXs2FMjO
424DMOMZC1D8kdiuSd4mClVIxJfRiCgt7hbsxPS9fn6YtT6ma4bndHT0PqixVyjD3ZuhQIY7EYk4
u1Pc1std4Uo32TzY22aKTrSxM4Zb4wzQrKLeXvjl/IJ8x6PMPToEPfrFRsq9SVoJO35mm9Wl8D1e
FUHQYg7LmMfgcyc4n2TPvKcxOPLDFsFFJoNt3/Xr1zWdF2L2XpEj2GRHU/dqFlQMFkj83jaaUqtz
E8QDcROWEhQ/61rH6p9GRPlxiV8nqQbejO3dNv21janA+k6OWx37qnjz08aPuzm/dS6MDnwR3Ds8
zGgc06chrx9to+Vj3U6szYZDYLv7qdvcY3E1AkH0X8+0svev/aKMnTPwpchcfwGqwjyBOO99tcg6
SrnUUVp3JATePnfUAocMZpglc5T8JOt6Yxq5OO1JwSMHzSmc+zG1n4mKxym0WEBgZTAdpO6QOnj5
mXN+75sMNoky8uOyTAohji4zyaiijYjDrX330A0kWANTAeK4kdCO6o40Ueof3G7bNa/dBude+D3E
iHToCPpZZEmABv5aDiiNBXDgozQp/+SwndY5SJl2B0MMPC4KXI82Gkqb8HJ+ZTr0h7QlndBu1R3u
7R+BS25ipnyEPUgbSsl+ePaJR2jH0E1W8S0PQLbVafDdkTxPwRA3aIDAQTSHug9AqZELJcXKkO4m
s6HbTdGlNoTkZk2QECLfm/WyDzOTqYRCuZfn5fucO1OkHH5GlnM0kFzpm/xLqcfwyngP4A1rFEwX
rTchq8iDr4Zwny1aLbfHk+y5LAu2E6reKrdMcHSADMyQf5lO/i+kXdM+dPozZBrWD9XdYrIdbGD5
7KXlLPsit85mh8RurvWFYotmfsxeesUcRoKowSGmdx5Zq3NJjG058RL7QDB/C+NxMh/aEJiDpRnM
5B1Vl6ui3nOqA57+O+joqIm6malgaLNEnPKXdasFKk/pRRPLA3BzCEmenAH/hfZlwmrulzEXfOKL
FMiTwowjAo+18uHsGvMY+9Z8BAvyyq7C4+SyrH3IPXF0i/SbYngTSSWezeF3Y9rWoRQQb1lonNPW
/mmRADgF6UumYRex7gyiGkIV/vSJEV9KmO9o6G9rC4HBKBmlzFgQsEiSGVLo9jVwGJqTuEUJb1lt
wkSVQ4SX3q15bNCTEL/RLScgJlR9OTNC4TcPZnnsFpo9M6cQIdjl9/CVIVfJU+xopvzettvqJKDA
RFj9U0DuSgBTS/4mLU0eZmlcB+CT1G1q1OXscfUo3roV7mGa+e8QEPbVutaJ5y+nif4HSOAYidZz
k8KqjKivOutg2vpn07OUkC2Hhe5WrC+yTChbJyJ4t29rgLLIQNLFUPGsu/7dTMM4ZJmw23Qjcb8j
5VupwCJDaaYFi0tiSH4XDA0jFeXGRk6KrqsfA9nrfWisc4yQKSPe81D6RO8MDYk0/ooKjzSTJ81Y
fy8qvvsVPRybeGqyOVr7cIzDlfSVMAQcjEZ5i0cbKDU1V7bvZoY3XpWepGOdAIXRT6e81hHP/Bje
Ul/fh6GHpmQh3Ju97Vs6WawdDHTLVbDB2UAxFnpFbE3pye/rIL7FeR2UtT3mFjLTPz2o3xmg44KA
0rKjgHBr56QKyFUeNS/ZBNC+t/Izk4KpmRE4hPNyCvplH9XtRrXU9CnK3yTMmgsJKPTRja1YE7X3
TeYEyUiP+CSasryGg36koPm+tr24F9uPkoTknen467FnItqvM6tHphHJmCm2Ggzsd72afzg/8N4M
P8hVi0ZdWXfa9ljyEMlpAR3dzUad3t9GRmDY1AlV5vy9GE2NBr5LtoYWahmHkwLZHfnEBPCUZFVV
5haBLga/hyfqJ9E6im0UV3zjkcTT1kdOLXVZRlp9uJVg18R4P9jdV8YEpE2b1XcicW+B3DZf3drt
PYUJecxYb0BMHnuekSMyY96Jn6xrw8faQRjfrO211AX3hCHIE8qyJc7XHyX6AqaOy3fQdxk75CJO
bf9n4zhMzVCZHLL2Iki+ViuQTetV29M3FJpYK4VCtPrn8Bu7jEsMZnGExBGiCw8AdIaKlXgxRKNr
fphwjZM246F8W1MLGnq/6bn/OCwgsnLTDbNAdOSEPG6IGXdbYGolxz3DAyB+1Vea5jybdqg/3pku
/5qqxzSb6kgL8bytHK5ule51qACY9RXjR4XxbqicLvHywWWPAFIuW1CDIWm4WwP/fdl681RoqomW
DN5oHWFeqAo3uMViqQjrg720D7B3571W6SOmZDVpfaUO7P806hB9LNSrp6ltbrMCWpS54uD2vbK/
GjdwX+q6ZxwXr6Kya0Ig2F47lTj1UuZP1Fv3o8lWOZPf2ZhlZ9BsiUu794Zg58vUmA9NyKIA29Uf
S25/0Au7PW7oIeoCllF6yiRBRVl2gvn9minjeSzKgA9/ZJeYmv4BK+w16DLv5HuqxwBOClCKxf2Y
yvY13QkkX8lWlN2x0P2JZ+tXC8//XVU1L8CvgiQ3vO4un1k5I7LaD8oUe4bD+T2c9h+WVV3yReDB
t1t3l4KdiueZUKetdc7AygvGc/vQr+qjNeblwQ7T07C69WVbr1RoM015hsZ06fNEt3XIEWIloSH6
U+7NTuKWU3tSlmDp6gdHXG63cCcUtOsA2AAFu7xOj6Ox2ees4flqbV2ejMyYa0PNsPkovBc6zjTt
zXM5SxdyANeCsttDn3lFUiF1OU8MvFfkKS8M2yAPg98kwnMRUW4hPZKjulfUdA/lYh10X2xXi20m
+1L/AmGHKnct/YTS9HZjcuoUZKbjhLdN4pw8+25pl0uFePeUNw+l8tl5Q4i922rjTEqg8zApqhfa
bdJDGyaVOlMOj2qgr6EWv1W2GjF4qBKV1EM3IR1z058V0Rfuj9ToticPJNOizCqpDPVT0TdFkiF9
K4fiOqrvhjNZd769PujA/amC7WzX+bwr1EjQujqhqliQ2d8tIkezm+oNaxN5z64KfQTU4lfve/pk
+ThL2dJFvN5xr9lZWV354ixDQ4aHnOJqeVp9/ys7w5EodpWemrm8FCHHeeOwye63WR+Hwj0wh/pw
x43tmayyOKs1vUM4y3jrmLVOLt6lwpYvYqEKwDV/q1wqDPoAh2JYf3li+yNWJhIDgsxHWwzyciy1
ffXpu1PM+nXB1NZsHwTboKETUySRRCS177+WZIEgCdjpwmCxrfgWXD8xxcWr5pmDzGVQYRIvjEHX
Kw2qnnl6IqekxR3Xs2QIzDxpwAtq1XfvavltDatiw32eBnzWm4PECMpONM1LHnVp6Z8YpNgvXSi+
8YIuoVXbl9TxJtDK6xexdv4VEQB6bOX/MlcpnoLR/gk7/60SQCMnn/oXfwrkAtMnnM0i78aq8A8b
46GvGOylELWPssuJU7NNbk6mrXupWn8fLkyYzaqBnBV2P9blqRTZ1ZNoGNqATJG8c95tdKscq0Aa
tPlrCNJDiGjm4C/2D4b3XNLN+JD/P9bOY0dybs2uryL0nA16A6g1YDC8yYiM9JODrDT03hyST9+L
dXEFXUESJECDv1CVVX+aCJLnM3uvHad9wDKoX2WiKo8ym/yUC3zvwKdkMdAu2j+SrBAtoGf58Bpm
eGY97mtF8A+zsGSQB/5BbR6NqtNB2hzo4sJIsPpN+m6PVeqkIKr0YzEo6Ih+9La+o+2bzorE45VC
othl4zLpiZonAxvOYczHGif4imFxwRvH6CIkMQTPXLsVITyiXOohIG1xy9Hp74bBZtCDxp4eQ1jA
oUGEMhzA7NYgV5Vudu4hKW60msq4SZonYY9cCQzjrWik/BCjfTRt48Px3CsgyC1YJKpROTy4wj1F
dXZr8JX5hjnGGOb6nTIuRDZYqUztmIyC+WYDj4E60YlekxVm+opcb82ibhWC8Uc2y4e2Gy4xbssp
6otL2dymdME8dqLe4mQ9t3OcrRh1hoFl/LgmJhx2YJhkcoLODXdYex6reK9o5zXkaWNrt+kWIpiC
qKH6A7slO1UgJNZZqWEjdStqqRFw13hijB5vC4NhvJJo7l5FdmJA8D6H3ZJYaKTn2Su6NRLpfK+P
tL1AwXiSwMckSOFmht24mWp0Ly4Wcra/tDMFMfKZTiDJrIUBKxiWKX0DuhzRGhsCANMlQGqjyl5U
s7SPXm1vciz4+8yblIOcumNexPBnPfvXWAaFnUI3MqNHOSKY5UFew8GFJfecJOH3EDvK1hYRXPHk
GlE0kAEa9tcqnbr1pKiI3xvVuKBvPBEF0u7N6j7XPH6Y8d1JzCAsmZ3qoTBAzqrkyNQh/Yb3BP/s
BSUGu09j7LG9wA2zJT8TUfJSqPF+8vqOhYk4CoGZgumAvZ3IjOh4QIfLEY5YytIy+6LqymHgkRZ0
Gt9Xb4NbmUF/JEr3MCdMG611VOCNcVT2bFmeX2lOAi00ar/k+ebqHpx4SOM7bO3kwcjM9gtpP5jp
H748yKvQ0smEevSGuXx0ZbKzUQSQonKPQap05XQblyVVo6PTHdv5ccSva7PMDJq8PrYlhbwZQgLW
yhghKC+yIfvriO7f1+TJJEqT9T3bPFlphxG7X9YJsOO94W3EwgY3oDogxmHb53pg101nlaoFboLO
bYhY6u/dEjEL0oViix+VWILASRDeqFF7S0gVm2LN2gBYgaCB0f8QD+muH90xUPkqJ4atJCJC4PDc
+c6mPtCi2uOODom+VM1dJnuLSCLlFcnbLc0KkAJj6qxtSWejhsU3QBtr02MJqSNvVykAi3LIp34Y
G6pPCsBKLZYaB86b5XXoBvKO8bDUNwh1DuQijnurAR5XFdO2KRjzsti9RUBdaD0owqJ6CleoNYCq
GfIpn2NEaWX7BymB8NOPXv8o8UTTjxEtM64q0zlhn4yDWhgA+F2khJqpNwFuCiXQnI+Roa2Tq6/L
60XDyQ448hgCqZi48p59toa7LQe9ErA7kHtH8L+aqXOzmuxsqv2wyazpaXLIdEEGelea7qvWUqD+
/amyiy8bXaU5Y7ISqLCH0Sl2pdscIj3+AL1zaVsTiTcpnDI/WXAsD0kK95kd2GcBQq4iu89vc6fZ
TBYncTahemqtsDrEk3Mt+/BLdsUrG5hr3TJAd9XwaHCzr1O9kascbZWPVeDKk/+QLfY+lov7EOfz
qq01dTVPw+tgyMWp4BzUKv+xKuAa0iBMzjb/MGy8x1FhBVqvMQkTT8q8hD+4yzdl2BtijHRKcART
ZhbfC6YjE7NoRcPrNKAT5YWmVK3KawIBcV+f27ozjsk8hf6YaOkKKCBTTQ9lA0eeKaCBYLAQ9HbN
PUvH+NIzgW5jue+7hmQVF/1Pr0ATjOKzaKeTmA2B+NN8LrihV1RtQCJdbEhx2eo8cixU2GX0jl7W
PLGE0vPIQWWCSbGIBPeuFn9VZb1r0nw8iirOseksOsH2zuI6Zimem+vGqV8bOb/nOSGtRuPBtzbI
K6MsB73VNr7L5wxitf8wMo8TE2YK5K5wZzQDkUlK43dd/MgjvDi7bfImFPJjIPFBHyfuq6xvTWF+
iaFnBRJP/BzsKpNZexuZ5/Vz81NOzrBtnPBmYlvwTWcg9NaIvtqKpqp3casJgj6R2rb9oSuso4rV
cE0dcmBspAU6RQeYO0hTDsW+bhMPiIZ1nJQfDYriKpqqK5tTcYnt/uJ6LWxPq7zVqmMEw5DUfibn
765Tv7uat3pwEVa5TPbCWv9UZsZ1o+yuE1NTBnORCp+wPHRq+lJb6YM2sbHGoASHyV27PTuwvIRN
hRBpj2UV638IaqaijAy6lNNLqvFJTBCPZA9ou0tek5HqLOzgVUfWNkFqhyXvpmj6O9WhYG4Rv/Rp
hD496j06w87ZJPnU+MNkPEO6TI5pnGzxquY+AsYmiNgw5HbxHMbzgqUMylJHAAGgdzs31UtRma/s
tpibKeE3tXVy6cATSXcvoYQt/5HupW5gHbxBQnwwsfcT+5RDuWradZRSPetVvU3FvEWBk0LveuuE
Q93iDnSqpbcqCcDLPfQ6Tu8y4LeJpirIWFLZDyAn4ftwRqYCRfzgde1bptVtQFl2qV2u/vRp0bo8
u6C4ovrH6OdhqwFnCtII4E5fjj+I4TAAtlfy12Cd7pu0Kl/mWZxqyyaqReZriqml77+LLr3zXvbk
RQkAcSECWXvIPztN53ViItKxB8qim+QL9KN2K0NPuwni5FQDWSYrpHfEoISZqMY7Szx35aEk7UKH
UJKo4dEEMQeufhYY1qCeaxJEbFPl2ZPOOgMI5idpZYdUYjDpCrdhO+G4ABVjWm/oHeY2RqAyUwvg
VtxgMVR9d8ApyG75mDZ96NNhYMfHsZUMCHi1F6MiITTP5BQYLE1h0Sgb1caTU0f9QMnTxw9pER0z
yh2pWHTZ+pzt5vpamUJfT2HrIGxEnZQzgqiS5ndO0hvlKKCugShB0vWGiFbDts9229/K1NolGmkn
Tmm/CQvFQ558agq1BpMy5L5dfJ9q9GmFVJ70RH9TK8J2W9YKrcZ63ms8gqyE86TN6DClGyYUBPLQ
D8omndi9DDWxLw6vG/NI+R4JIscspvssCRZVXYNdX1R3QPXCJQE4ng1gFGl6EOBaTrbMfkY9fCxU
U0JpdUyo6oPmy9aY2bYhzDGN+jFlodaD7XcrFQNnx7uVtjel09QA8UJ2xnqGi33BdCL2CYYpYn2W
KF+2NT+y5rhKtUpX8B1AuBb54ZJ2zldZGFfh1NO54v3LPZCohsa1Y1brdiLxUAmBE7VbfSKb1xJ8
YzaSIz/MRvucWO+hrh6bus/WOJ3A2+pIeYb6RNCNPWvOKik6x4c+wCE4VgjEi4uqLeJDfdrxWvJ8
5Sby2uTkwsvw6dJAoNUhaFvLfS+SxGEG0i5PRffJZvniqJNz0UoQ/QYcehKb81UbXtNePrIm1jZp
o5WYmTJISFhvfBMPDucJ9EDPwfHZ3LgHtaDpRyb7RfrrtPEdqjupnQVQXTkrNf5oDMlROV7D+r0u
JMCJONUONnAAMFXW0ckQ95nhEnHDJH7VQy5Yh0kWQOvhZM2Qk3rLfjnR53Ne5e85AWMZe5Uyb8Gv
dadGew9F3gRoh28jkNpV3Ml1OjCkkFQ8bnTgB4Ykq5CXl/RUrqGaUn/IN0OSc2mlsXNOx/Zajz1y
Pr1/KVVIwvPIepDpiLubsHKx0ImzSzigY2E2bASjhWwOtY9fzFgWDVvShOop41glznDuM+aWAFdd
wfZCdTQu7Con6m3uSZQjPUdCFwv0KjeRyUlOAsaWXcIpLIoRYY9SfuCNY/dZPZkxUiK1s3qfbZxJ
7ZNviZiv/MmIjHUaMcOaPXeNJuQtbp0vk67LN+ZafRoB/U322lGYODVheIJUQC1QGb8xIH/QAxYn
nBuxL0UWKs35kOE4pRYHGWt1vPMlL2FtYGtG435Tk/5YcgZz+bRyL6N16iRXs4jb/QCSpoIyStHc
dg8j+xR7ecErUOCRqfSBwyaatKC4XrUTYhExv4x1S8AR3b2cFjGObn8MbnhQWrU6JV78M3l8r9Fc
kaXp8cp5vYlryHryInCB5p+R7BN8reyIMZFeXYJzsc1DqVRU69wtqQARE0L6NYlkxoiJLtFBSoeK
xz3evw5U45muZhutJVLWcX8KzsOsiBli6lYRjGat+vR1lEcRDalCjy1xCD2E5l73jDM9cgXVi6Eb
OjoMCbToXc9Bq1U6ZGtm7Cx1KYmBCjcmyQRuztq52f69MdvEiFdJZdaQ1KJrnNX5K6rMInGe+x4x
6mgzky6H83K3DPx43cC6ENd9pYTPYV6+JVO6KXlbE73j8wlt65A/XQMDIroDfjfi6yve0VfTgiqT
zybigwHJiCrqC+1DbRlHBds0/dKEYtQ1j2mVw37yKvzl7XcYhu4RQb2lEDzmhBFSvxgfSzzJlTSL
CxPVxg8NlCBUHtamMtOLLLRLVsplst9qOP2Qyy2LXreHsuw1pF43Do94IlGlc2xNu+WDLLTDMfq2
vfysGM56sGL1pvSo5xulOit5vyFWmimo5E3oXetP76hkq0xcpWL6Nuti33IrZJ6+TL+5hRd1uUWG
Q/bIUTD5JWWhZywMZZkcsD60DCKzu6G6x3BgMNE4A/G1nnzJcKaUwB3tXV9pf0SInGNR/wNUMh1m
AU96i4GmJkZLzRBbNbZ67bGVjIsAuFsjYH22VbYPvU3vQi+81TX0C7pl4Q4euBqXG5lA9+9J5rsK
KPVOQuXL7Vg/Ob16UqoQgmhOiHF2m6wtaWDZBw6gg0Mou59S86xNL0SbH17qslavQ9MeVavY68hw
QSmwXAzLDh2f1RmPdhmuYZQDp6SxmgtOm3bA/6SzADjSBn6xyg6qViRHSc83NeKhDDu+9mzyheri
lWHA3as9e2UqoKwnCbwUrg53eTrMNCXdsY+U16lrLT81yAEzmCJTO6NkBSFj7HW3dg4EqOTobqN3
7PMokzz9ioDfXQlq3XWnHRD1lYCGmP+LEPmy6b63RfemMFzTq6rEJ4yePauBNhn8XIUVftiV+2jH
DH2zqkVjXqFtHUiE7tS6Qqw1nyubbYRUKHyjwsGNVOjoHQTPfylIbOuUY5S22EpCrlF1lxJ6tu4M
iVYnMsj2dY2OLL3IWzdFG21SQRueF/1OBYFOt1gLSBozICSekVRpxYowtn7FepF0gNGgLeXhhZ2a
YrWr39oI1yHJ1l0A4KDbDSSokArHBHAaxjen/uZByiGb88Bq6cwcF8PGaLvyJG0Gz+FQ+yaRBMh9
UuKGx4bHuSufur67WpZu7rgQ3nFq5dngIjFRrykOfuqh72YmrJjt44BcICdVALmtSPLxDnjhcSqS
5qCgHqpQegGDJwRYi8ezGr24I6GrwLbd9YiUwSTiFoE/W2GBgRv21oyNaGpJXgH+z3YqTjE8Rhhq
TFNn201by0lFb+l491orx/1fl3Sau19jKnvfwMtxc2FrmEJ5H1k6rEyzpMjFnZ5XoFTOaTwNSPAJ
npoXIkfLVZfRa2BoWmxJnOP5JN6deLloVQuCatwzGsPl0QMJ9nhezByDQaUXS7Aq313PHnUobYZJ
SnojstsHGL+x8lqDNAI1RVepLIDDsCgz6sDLStSvYQ/tYTK7g2Vqv1qOc63vP8c+tDYo2MYgFNxw
IPT1i+FVYota5ithln4KESdAgVysdorxYZtNfTdQywirOVneYDyJwTWe3JYfcwnVKaU8yNiL9mGv
w3cZmXVaTgnbxZtvemu+uGrJOEYGzAa1WxFKACfIGe40uJ9qNLNyFiSE1XA67rxRh67s82dvxhU9
aeaG7VK/MzJNRdUStdtyvBvYbGnETJudm3GTpZ285o5yRhw47mwxFT6kJ/EkLPQ8hCXjctWTnKi+
tn/JRuL9wJkA3GW1J7AIrIthzBc0u3kyxl044H7CSGvueVJZq4QIMF7Z5b2yogFYtcnAB4dWJrh0
SjUvD+LRJRWRy77HDWcyC1VsEPluD8hyVp+HpisO2tK5okumhfG0RxtWMk17iFs27i+4DTRGKlr5
wqaGwSfK73c63S8SV5MvZEGnMjfdXyuKVuZgPkqjNF/sRnAHjcwI0PEtwYOiJjCeIpTaZJdkacfX
CrkR9W4+1KIivw8/USizq+yqemPg2mCDyN4088Z7l1pYmTrlFJUZmk2HlTFgCnn9+wtwJbKYECYw
XB5J8eXJ8Rjht+QUaYotM7k+KD0FVRvrZHZ9S0BaPSBk5b0d8BAjJVpmR92u1HXrTO4CYmenS4MW
7t+BKoe9UGMeiZPCoMnY76prmspouD7piYoykjpXM7BAqF047Kp+Gh5TcNCW47qXQq8+EmR+B4Rn
6AKEqrEOhi3kRfZ8Nn4aI2a3asxLelUI0FXVcdKpJjkD+tpg4HOe4MOa6a/i9toR1YdysItrq2jR
g9sM6r4YowdPgcFcmR2lh6jSQ2VVW+C6wx1PgrFV8Y36okjUw99fCCJND531SO4Ztxzd8LHFYfg4
9t2bAZz4pbWmY5W4rZ/iPnlhNPZtJ+zTKMqcfNi0EUe/pqdvCWHVODlSba9O01NKr7bomHcJ4ipY
eVq4cVSN7U6OkF+ZpmGfxwz04tIRj5Y5nMgGwQ02o2ItooMmUqZenbTWzRiXlylcOspiju95XHOA
CcLIG0govmLrF6ePoasS8Rw22ngxRuXJwlAfqFNtbTFzUYmXaNgxAi9pFr7hFf1H8WlR7XIM8yzj
SEnOoesqgUTcak729IA6frzbnAXrBlnd2hEXYY3ju17zElTu6AbGRF8Qx1Nx4+nJsyNGr1Yb2XQo
a7LPQs8lm85UkNrFqrGOVORDdbbLmuqCq6TftKMXY86P9zGOlfPcaniPQhYgolW8rRwlKjFdh/Pu
tObGkwB82cV3vl71GBpH6YPDiR/0SusYWYhwBbN/q3vtdDViHtFen2QbATScuAhnDI9/f5HL78jK
5CQssPB25MtUMcydQg7O2lui0QmxkJSLOc2zxfivmV7xz4MFZPi2HXuwOkjMJkRIXrFH3PaYDWxo
OKEB6nOoK2jkVpwwNT4OK2RdkKmBE+fvyRy1HzqiqwESeM9KYmhJ9hnZV5xdJUEf7Jkt/uCyCpJY
HA3IHC6Ia+I7GVozqXLMfm/M6hYpp3dqZ/HV6sD7mmxcLcuxfWQWvHb2b9cTOu42pGUbIOjG2Wo3
ocssTjYd3a6rvTIrAa66m9QI0Vw17+elER489S2r5LYKjWclyXG9V7jxY025xRl5IOR5xKbLGAiQ
G+uXWHnIQDL4qAmazd9fsGelAE5VFHJAe9aWAzQkN4gio5DJyaIZN63CGlllW7KBAHM2UmGvMClW
vpZOuH+y6N5JOhXgOcrJSlCeznL6ELMw10U2FRiVtfJ1qJfUtAhqdD6lDwI5P5MjIQ5alXxLpzTX
iJq9o5lV+AcT+dCx0qtKiJxqOrJlZyOO+ahY2Zqu7FGr0hNo6gJ+FOtyhLMx464/dvnwq/Re//j3
l1KxlZWmCXeVh96Tya36JImM2re4xnuEbAZD3gO695mDIM9eSOPxDY6idyAKSHktBESW537Gduq+
tGUoVwmSiEnbFbXbP/C2B4v+6tSMNqYq3d0P2IMCPg/KS9btq1mOPEzN10QR8aWB4uJ7IQIHubBS
xjhS1q3o0E3b2aeKZTZlNPhtxOJHajS1Wtkb17bUb6YpSXzELCdETEkG/2uduupbASwfkqbYVh4F
fYNjhaYqjwND4XTsEh1qhgOoLR2aHYzPiw5uHWU+/HdLa5FyLFiLxOTtIpkHralwk8040CTPprAe
UEXdwLTYh79/8hq0irmGVWZGfGk0iQICA/OnGQMrM2IWghkqvnRm9i5tS91D5joqRDa8NOjIDPVr
bHN1ZSwoA0a83wReecfR0Z/VwkHCX9U8TlyscssjAJc4B1bCRnBGMEsAzzTwSnZVGzjQZ7eC3T9l
SGhdGEjfVZE/Zf0w3ey8mlZcKeU++4iizn01uQzOTsjOkmUigB1VYLBnx3lsvJ7GMTlQYtUvA1iC
HPfUHjknX0qdlOswoQ5y0thduUXbnNtllM1mmFoviwH5JdwGavZTGV2x6WVTHWRE2pOOEBFBjguJ
M5z3TaUztu9ClkU0PwrJ8DilXbYqCyu1s62dgX4xknP1YCFOfzDYE/oRRfi2zVFYw8h7FRXsSegq
0YmLGAKjZMzRGEO07/L2FEmGS+oYqvjBkB5zyJVx0h9mSZiQMUIeZWJ+7D24hJaO/TJvcp2tyvJB
r4qNKGDQ7pD9xuITLrpxGiepnRJiymrj9PcD2X//3d+PdRp1AwL5fTF76qGLIeFbPBpZy5nWqRjL
aZ+RW4yOuxz+8TGpRGwilr81C+X7L+Hn/3ckzjn+amAy/Hb/9V+iif/bv/6x/cefw58y+Ow+/+UP
66KDr3brf5rp8afts+6fyXvLv/y//cv/8vP3szxN1c9//Nvndx4XQdx2TfzVwSn+x9/tv//j39Bn
Lzk1lml5kKcctm3/x0gcZJFlBv37f5uI8z9/qn+iwFVSCF0NqZThqq7lAcb6Z1ixSuywS4wOCgFb
/5ewYuffNVBnML8tLNq66agQlf5JA3f+nX+M1MC1VKZKQDb1/ycauGX/K2Dzf/ky/I90tdSFiYJ+
3gP3km5DlcCN/sPEHw8taW2PD6lFkmb6XFYwgdU7cuqDUjIvEOZDZHlPjmucvYzSoOn3IfPmOY0e
9DrbQNvYEqe+S5oPk6y2JTOt87yDXZ2UvIV/yHBbT4JWYryeq/eKJy9f0WuzrZE61yj+M5BYSkn7
Us206Mq8q1nHjfMB4Rr+l2yDCfUFVTHZ9KHvyGxPQR5o4xsDyG0KGnXs20Bz3+0xOaV06Z1RELJM
PZOrkFyc/eDeS+qnMvUwJPMcBnQ0e/o6VLAAFH/G1n3Q02Y31WKnmwktU9qSIxESXuLuc2RfdYWY
itSCPH2QyZuTmUx5XRdzBR+a61PGsleL+L0NgVhDkFsxXVnGgC4dwTGfvpcPCAFYxSAYRZOm39Eo
AmAJlqTeAQsKvTkOZzZ6MEXY8SNVDhkjKQ0D0KLa9LO5pUlcR7hsGv0bsyjKhN5mNVy90rdB32id
vY44t03f1K5EGmgGek2eBQMtP9a/01Ds8/nvXylQNYrhzSbFAFgwZPELvdYsniNyP+KBlg4awKxH
p5RckLl7FGgULNJCjCU2RDCCTyJGCXiA30DCPYoRme4EbSdrIFoQXxaZu9oiaIQFRQK7ygHy0vZQ
myDUuIgwiEI65Ngby3K86HH8qDHJnRBdUXne8lDCSXvOAEo4GtF3uJ99KTtAMeG9isNHD5NpElET
q/UxzEioC6dtiIzaqIYLOdLbUGrwYbS7Whb72HNvUd0cRqxiI+wvoT0n1gB76xsIia8O3s1S3ovx
Na6ZyUThVqjoHsbmcWLY9Gshmz5Mowd5FvdyNWJ4qNyNl6FiVR1oPta51NMzYqIUhV0+3LncsDer
t5RvSMFbZmfJNhQVEmOHgxBBRDNvUkR5SOn8QUnX0Bap0oeVkxZrmfSPTOT3crAwy6vnbBEbp/3R
ZVlBmNGjNSe4TuoNSM6nXhQ7L37XaJKl2Kse4C9lWtWyO7mdODWFewoN410I/cTgeYtDeF+JYhPT
s0i22zXm/MFbZnoiYAwb9GjoyTl6Ie7ne0FfIzvzHVw8Rpj4unCxSmaXYaBItULctvSNUGMX1f66
4DhLyBmq8CMsCdaWmJk4oBci3Eew/SoK4w0YIA5MGyFDWWyqIjw7ajmsej28NkzRVQ9Jm+nuFEIz
Z6O7VEPzOefdmp59rcv5znI1gOgVTFl1wP88LosPQa+W9TfdRE5Uan5uYUiOFtUzXrFEv+TTjjp3
m5p38pD8dDEhuaccFEDZoUk0v0b3jZDomSQlF0ZETITGzBrK60+t967PcmXyzGGK78/Z10L/zxyw
sSFTK4SXrXSCiemSAi+oRtXAI5+6TcW+yWaB2V736Fhnu2AqE2OIk4c6+qrZN7huT2E4UHMpQJyj
vTsda2j25q/uFFQe1WoGywDMhKIRCWL5bOrM3r+qnBmEafmudQOuvBnqHylfkuEUmR8C9R7SdRAI
X4+vaX9zsn3tvaekpaCebZt5q7PEsJebUzvXufQV1OkddWrCGsFimKxYH2l/iOGTzezN6wH+REox
2G56wUIWDSxe6LfasVb2tDXwHMaLuFRGTyFxQiGP5jrnfhMH6XwnLZnogCKM2dl5A8r82PIri1Qp
d2ASZa705iMEyTXwfZvGK5pFIhKpl0P2seavLV7K9q1vfgsHhyM5pmA7qWSdpS71Xflq8Ed7eq9F
sVbrMLDVp4kjpyXR2rqYIHR5i22uMltrl1cjGKwvNfnxJjDh6b2sn6v2bWrxZ8ZBDK9aGZ5G6G0u
Tu6U/3fE8IwEmi+HXTLd5ONnmk9+3D7Pw10Dl8p0palvUf6goOCQBZyj2sTcwHM4eYCKdwTYzE1f
7NlMrg34MbmNsGneDeq7x8NeraNNEqFFZ2EHxwYwBU4b5XmxheT05JUKZRkNqNo+d/nDkF0QrR4H
DWVvCxXxGhnM/SI/Hsl3SBF3XF31oI9MzXAk5Ljncoc0n3JvRIyykvcif29cnhZYaxtmni1qd2+n
tMO6oXtPNN/K32uacS/tz2AiN2F7SvPnWlymCbFjK7YMJwDPHeppl4t9zB5YWK8yv6vdsz6/9oJG
HB/k9FDW6Vcv3SC3GOSyO8YwUartbmE75kfHPdf1sbI0YsB0hucpBibFj5LmJlKcdzxSU4S7IjYC
D/3fiPQMiRhUlVVb/cbI7Uy0fqb1KetfYZT4P8n04XLA0tU7x8k4alAYKIg19WSRx7mIVT0dEc/i
nkBxhBioaN+S/CGzP0LrCVoA9BPivbFSELBJ/hHfifc8jDst/kPFsMKn4nfVB5M+37IbeALRuhQX
R6OeUM85kmt6SfYEDC8rneEGaTsW6nyIWnnxi+cEd0owpDgAIX/3xruzMGkzSDA0L030Oal/mv4U
iqtm3jw1EPaDKhi4jL+VPAzIS+2wxv9B644ntAJgbprvOQvwtKx9h2ha+hY/ykowa9nKLmbG7gaP
r4c+estIAphZ6VCBGWi2eTcKHlKsDVau3KF9ncQOtwe3OuIHkQRTTxAoxY2CExSZ98RZw0/SAVuD
+VW08APY22Qvk/OHC8NXqg8pYXCj2h27u9u/dMCI9O5isk9xzQElyLEk7tB6bkMQY95zB/V2/OjI
M0NYuctrSPW86Nisum7f5M0uqs5VT/QWPxlL7dVIErvFTzTZT2luMTtFb8RC1XX+mM7TYB+hZwQz
VEEWmqP7EhdPtTKuMpzy+Wj4JogTRHevVVbvzdZ5TrzsvYogSDHC5ssbuAlQP5SsapC/eHihWp7M
mtWfBu/Dy/DTmqwV2ejNgvsRxcjckHPfGZtZcpBVNVZsbT85xdZsPtE3+cPAcayRB1Uq0HRGMoUZ
CQEhTENOKwLLtGE+unHyTLRVoKfwzyeQcvUTNhrOSp4gU/sUYpmuRvcwF8Y7GhsGL663t+ocl1ty
LmxcpASthgorbBv2+wFyIXsDrMCJdZrHCGEaUS60hx1Q0wpxZzM3LwlwIBJfGKmOCLdzE6ent02A
1efIPHHcBygsmBsjwiuyc0qweFUt4TDeLSbWdoB0yXIcZShzu84BMkRZYSqUxA6jwjkeHqOUoBCp
K7vMZD0LsymIuW+7hB2pbvhIb2CGxUGEvpVU2k3R8OqMxIOTVpd1DXlh7qrtOLCjOEgrLHETo24P
E2giDkRrH5zy1PMELfCN5EO4kRhCai8KeMoz7Lf2RpciDFOvY/E9kl2LmTYMKqM6q5xPZkgJ2pQb
GBb7hoCuzNyrWhWgKGC1dI4bcFUw/x27Z/oWbQRroGQGxozJJZkf5dAf+iw9xnKxv6KIKNGackOl
qCJn1dtLxqqTxabNG/GWYjNkgVX9zGVz1CCsYI/1B22+S83p8Hkzn5Uukvxi0hlsSr+eElRvlHVF
8UBtvptFuU8dfVe1n7XIMAO/Q0xfs7DgiGmCLL+MVrPps3qVOOnjXOhHp2NPloFka7cp23+A+CXH
3mRCRnitWvsCMYinvcDWY68Eg5yWvgqdwDbMnpP4tZie3Dg+mOl49EZswibOizIL8CDhOAX8+ptD
0Ji85179Y2XZrueEnZQ/HmFoDVm+zZz96lYPeqWIrxSmjzOdFcEaGLOjfWy/UrCtmJOtmbhQWx0a
HpO2cXUgZwIf5qqBFm5xaiyQlPFV1RJ/Ej8F/YwRv7NTIn/TWZg1AUO3TR5iO2YoKRWSxLkF06nc
50O7ypirK5WrLWbJY6zWmzos92XSB5BrHm0nP+rjEOSzu5804zEP64upXhxsxejMeC1x4nrVnwrr
haOdPWXbVGZgxxY0wnkPpMLPLCQecUiC1ehu5PLZ0dUknYiXo+aiaNPWc0SE6jG/uGb0zm7w21bQ
KLn2yZQvU1YzWTdWtR1tUSesNP2JjMr1BD9W70BBZUe2g59FHO/aQjlbaHpy9BVapjwZI26KqcZC
ZwWOZhyclhAZrXn+T/bOY8eRZM3SrzLo9XjBzLUP0BtqMkgGQzDUxhHStTTXTz+fV/ftEneqB7UY
YBZ3UUAlMjMyk0G6/Xb+c77jlOXR5i1ZlncTa5y+6JcsgrDao7xP8tbUJnTi5ErCLeMeOfHhFVO3
qjroGpy5ho9/wqyoLEgPbFE2QB62jeMcorY6ANq9kYp7lH4WY/BJLGireV8ao6Zvhd/g1L5y+nyK
oYGgOuyE09Iokd7Xlb5qNIzdkQYTqvRvypL9mM7A79Hn0BnDcy11PoUFbqWn1E4PAfWJvV5dzdEj
w71TFTwUXCFkHkpnbvGrIHgTqE/1lT1q+1oeQk73zPx2BrCfQPUivMNE3i41m7URfZQauzVw9e2Y
u3zq7hgR1i0DSeSzrBpSqG3RacIY4bS0MdqP+sSoPkTG1YtweTjcrHU2ObWFgyc56VDnyGmtJMOA
MeIaJ7gIiQZDsHo2Moc/5rFvP/N02g90pNcYnYEpctp+1/38hewl25AdDNyVH4arlvvdHMeUOdvM
9mv+HZ1U94KSkEbe+gN8IWdutFgYvD6maT419ona2j131Be2jYe2j66gAbaeS1bZFqButW0lyH1p
1XstGMFgJyazbR4gte3b38qrjw2nESVktzIgrNP29Hvs7WPqwtOTZGYeGt7Sw3co8yfPwcrbmscY
i006G0759EEyvzGZFIfIPbPwxvXQnK1c3WgpcGRKY0L4uTXbJIcPu12epsn67lT6HmoTBqt6CdKZ
RYfYG+ajU9C0EPBbxpcu4tHLJjJCpSlNcs5MKlmBW1Qj4+LcZ/qzVoZMVa9xcO0m7TkZqeOhBDGf
mpVm0ih3ccAP5TZDrBsd3MgmkFauNP95NgckITmGl950HmzrGRvWUZagSaVdbjT3s2WqS/KBE10k
S26AmP28rZh2Gr5eHVW2Kt+68cnMYfywysHAAuw/W4Il1QVTJetY20WPCWCWlDDanm0i+Lp2HKv7
zHIBbsVgBI8jYeKp+85TAgsw4PSQbLHxblk/nkVrabacgmw/T0VsA/dtSTlr8+R5ICTHjJURFgwu
J1DE8uysmeNd54CxCftDYlw01rhgKqhKwl7ZtktKXyBHNtdWSjZfXCi02WX4LqqPzjKWrFe4TE2r
pnBf3NFZkMIjsQFt2CN5oXnQSdMWbYi3xvhWM+I0lrgJMDVJJN8aFrLzmtp7FU7HytNpZuEEDKcF
SMmVgPbg6wH17B7xioYoBmn8X/dZJXlwxeq/vQMucJakk3z5DOR80cFjRYlcy6q7R47vMaNoEzCc
MUJ+IwLCst+KzwHmDRSOdRuYvLeoWR3zkB8gwnVwHzTDoPYXghTCeqWn+6SBz4B9W2TTqerwcIwv
bXSXeq8+ZosUCkQSZg+eK/cB84DlqNcc4oZUw7qZaF/JTjHr10U9cORUvHVhtPEGgRO4MJHxVO3h
l53Mb0096iQrcSDQz1LtcjSWqjc/dEbfXjGpFP5qSifspMGSljhSOWg94WtM0kjnHl12BVQfbxPw
THXa/KhCnbtusZu85hI1xX0pKeEpaxYM4alE2uCFjaJ4ifIQrDoZH5wKW6p2T0EG22k6aFn9L4cx
hp9eAYtxLnO7S5W1u3iI0dzcHYvQnUtNcE10XFkUiAgMroTvyIHWP0j5pxQ2kZ1mn4rAAaSJlyjI
vqYgP3Tj48QuSvb1g4gYpI1AbvDgbZPB2s2fRI1leET+taku4AqY83gCYrebIyO6l6x0yoxjSAsk
IleGuvd4F/Vle8IGyzXOXfBLtkGAFYeQrm09kannqlU+DxhzJMNyal/oBF8kwlpXk7kjl7sbNRMo
VX7UiyFHQvkpQnudF7eOCYE8iohOVTRwg0UqtuRS+U4R11rkc0Uu87xtadsB2LlKozdRZVy+4upD
w9gNHWWF3frRSsBWh/bRjoZtpV+z5hnX7M1UDrcOd4qcUkBh8McSjkeV9JZ9XV0j0gc4SXlEgwtU
c7iL74hXLfoOi4p7Cy2pUbewBZZuCZxUmQcZmQBzYB9G8MKpMgKHjLE+WXuswmUTX1s/vIs45Bw/
KBcscGa+GYKB35x068gHdZtgBG7yW5ub9VQaoOLVwp6gfE7JBYAqn79mRQCEdwdjN5d7kV5yjqgE
s4q0on2okvv/Jzua5yiJyu+v6P2PS5n/j3c0xryhcV2TZgVTp07hrytaH76z9/o9D/5yR/PnL/Xb
jsa2uQXSnWJajjB+V9cqftFx2NG6QHWAaVq0PWCBaMJ//zfN+YXCVmpEPN1zBe4twc/9tqMxKefh
P0e3PddzzL/X2CrZ6fyxVWJeVVmsgnQKW9n82HMHzO8acFLdwJ5a+h7jJqO+RQa+Dw+tGrcRQ0Ez
fFvOXhsfBsaFhDAjpwCLaZ1hwnOMWwsRnXqqo8OwUTB0CGzEDUMIJWSnoGYmYTZJkIEc8U5EluGe
4SUzk2sp2W62xYvq4r2yT9R2PE2C2Bqjj02sRBu+yuDidgz2jEcpqRyt/QoNTkiuZzozkjYPU8QC
KoarEilRMWzl1XdDhYRiBJt/R60P3ME+CozsjGnKb599xjaL8S3u1UowzrnIPZLxrkpO9gA9aOgr
1vncdBkDm9q6kl7mBcmuLmOiYFzkh/zCdB8zRnaMkwxNa5MoPn7hQjOAxA7rCo4dtVYrwTCKULWw
IH+7DKl+/hMwsub+Af/qYWSQLRhoCRMfuwZgDcNuU5F62QUoyQODMKhmCGkprqfnijEZ+Bhm54El
Mg9EicJES85h9LWbmAHbIqyA2VGHT5DfS0Zw5YyQdZoTPr2Zr/GlD8l3wAIi8L+wk2z5Nn+awa1g
rB/a/CZmzB+IxOliuDc5qjp6l2AvrGzn28FZPSSsY2a5zHQ3ZfAEvFon/J9hdwCpZYp4p8zqU7Tx
rjfkqkDeENxAsMjjML7vwE83oK4N3SULDRWBe4vO/WWSKP3cZ3LuNWmekfCwNkPk3Dodimp600bI
riNx1rBdl/E15I5ErdvWrWGAcXey+qduco+YRFY0BXw53LAiUZz9+coVaxMV2vbZqNHpIlUS7q83
uenBVcYRMKO6PS8/hDA5Ji2PEHW4oc3XvkI759wCJ26DfuTvDW6HDrfEsW3vg5CrEq0+tKxtIit7
iGPynPToltNt01SHNroPMm7WJc15gT6TZVZcBCHyvkAEIZnKO2heKeQHVMSAuHJO8M6C+VP110b/
iEkiVGQejeahpih8OBraCV5MCI9Q563ASLno0wgHd7TFE4h5DBK/6pMl6tsyRdI1DUntHDyiYNo0
mbYpcDClvk3u+XG2z81uC/ARZBLUbsQu4pNXYjmySDvG+/G5MjWQdKydpmwhOxZCHPRjX1za6I1A
ydrkbRnwWWjhortR2i+d7AJdBDC7tdMnb9Vqb1rNnMqw74grueeVi+so9BxUsWIVjelmbEF9oonU
ZXtn01OAHWrr1MXeT96KoGQ4DY5eSpCg9JY2uozwpt1YRJuwrp5k77L9EWsByIleqxBXSlU8BNxF
3PgjmDBtC3JbdJoTOcXXEb6lIIvhJqWnIU9njR/OpbGb61BNPVqXWrntsYbqxJ2x8FFxeRtqN8lU
MxveFdjRanHHBDG2GCPwzrXmBcsQJYb6su2ZcaU66ITYrcem4V2T0FuTjf06q+GRDda+tGBlmAdY
ogBUX5W9i8Sh9kp4DNWysLnrxBvuaQqJz1R3Hhy5pn4PCBW4mg4SZFqnFlJ1j67i1j8lWufSU8mX
Xsj7wc5vBmR5gla3muvM7RQkaXCXj418gZCjRv6q9l1I9Kq32xOPlU1SUmFIw7wgUxBJSgR0ko/i
WfR72dYbx8UIx2MJt84GXjoJi8w7RUmAKy6LPorgB4vzSuvDce1CJPL6T57hQ5yeK8+4Y9HNeuKT
Jq1F6tOvxdaDRgBiUOFOiWplZP4dvNull01rVsZLPX8MALflNchwT0Cy0S9N4z1ErDPrMcDw5W0S
qjA0DSx/V8NJrQC2p81MeeX2iSMqTXYFNXjhSP3A+DXLlnUld03zoyo6Zak3VNp9asI0ncfq5iQS
ebKUOqX9W9o+k7/KueRIKA8WsvbkQWPCQAW8eMW/bNH29lMUYAKbwm2I5bAGEq1Rw+VZ56C5YJpd
N+B0kG0maBYTCxK2h1vQf4Bg6RwYaWkYYV8X8FNYtcPUQ/Puz6Z3gmwJhI11CK19OQFYPaCpSuPH
DWCDDlyKqa9IFhwbFigNbOCcqVyNZOoCEu6qOwftQx8TL2ZtNiHx6OZhBCFPB9Wqpq5hQkC2/f4Q
ZDZexoyMD9kwygFOdC6tYZReNBFeeL+CiGIrgSh0CAuW6p2HsumEpNvM+yzN3jVzQzMTYd383pui
m5Y8OCD1pVkWLhq6BZarfAxM5662iPZnp36E9EFYKNBGCAV2b6xyrPS+021o3eVEC66O3a/AeHGs
RQeaWNhWDTwbprUdZ7DtPK5cXwKInFvchax0A9RyQaIg94dlGzNVu6w232LjVWp8OfuO9MfO7Yyl
wxE/OTYFg+osSGWRV18aXguClSbRDioxRMQ8sueKooMWz56BkoQBtBMDuH6fnacQfcPldbe1bR8N
YHjcS1rl5ImHxwQxYgBKqJCrDVC2MX0kmZwYL741gDSRky19BwEPV4GknhEzHdEn3CDywU3inVH+
EKw6WPSIFs7blL43IEb89qn346Vhz6Wu1S4LyX82Pq+tT1BBGdpNCdyHjYWfUpKonIPkgtF0WBRy
i+pRFMULhsCHJKESGaIn4bJ+Td3FTdkpFuLTAZmaaENxqXIKZcZpKYcezy9pTis4ukLO9/CeN0oJ
xqNfCiP46LOWzgvtNPhwmYWesLNJn6TT3ZeGpBIVm8vo32YtocpYv9FRR4d83BFnWE2WvWpYRXAD
3AkVHHzKZMqMaqE8j+8ppfjslLeuQv1ldMZbOG1rqrWOqWe/llF98nL7rOOJK7xuXzSPFbsoI9EO
+ZjtQ2k/5W21tludfXj/oZnTxZcQOIrniFkBhOhzmFIX0IYMgZ0qn2Q5oDt1K1jjr+CyuALJ4gFX
5Q780zHMsBE0VvPtI7NnHNWudNcR+oSDWWgww0/hqYfITz5yWVyKcoapWumTHulcvbNTGms3CNMr
vZ4+lGmu1K9XZu1gFNouC/wdLU5smtpdyUJPpB6GzeaV0ppXu9bwxY/5TWASwdQfDe3eYEvDhu6Q
6T5wFkhDFvf41NmB1zxF3O4Lbvkht/2RW3+VQS3gcWWjBmhetfE7gJtkB0nSv4G2X2bhqza5rw1a
go+mMKItxHjNO7QGieYQufIjQ4Pgt+4GguASbWIKHjGyfNezZFEgXZYmUVu0Lks7NSyMKhQOQ6dW
tMhOZU9dGQpITY2RV3WvGolZF4UEOulDgmLioZwk3mtmXJrxJUKldJvhxEYYEhdfF80FMi7DJs08
aDG1TVjZYT8/odII2nYIv6DbAGwGJ7Ukw30eu7XFR8sr0ZoMbJSoPiTMBBqQMxlrFdK54T1OoB70
Dgtqb50prbhrZwUJzoGEA56HoJMye+3rGqW5PPP57pLZQMBDjUKVqlGnEntfOa9V+siFYhGiPAD4
vqk4iL3gXaFu5dApakJRVoc3AfWrnWWwxLNZgZITRR+r0Ml69DLXeY+Hd4WGlvLY69DUSM5cYzQ2
l9C6k/HMstAxSI6p6C6fBuwJKHNGf1cwQVJHMpOzVLruQ2Z21Lw2ePKxarlofBYBndlyJAi3p+h/
Vv7q8wnp+jvdINCLRFi7c9Hi92iyHxRH20l2KXLiUAEZP1Z0EsiIwZ/3JccNRJkOGVIiRwaxtzAK
8tBof0gj5yKGLzw+leWb7hHHn0kFhKTpjzTQOVMOw3QWPhsUUKf5BCm3EbMwWqOQWtZzh16api+u
vLB+WU4wkVFUwfXdhiisDhqQjeKacjR2VFahwgIzi1Flncx7jsiKeq8M6Kjdzyp/mFsn9abfpKi6
smHhjMrbg5uGpA6w5MUfMq5406pOrzLS9zYKcYtSHDBEtijHnXK/K5RkzNSkuMbDhMLsiozH5qlx
6JJFf9YZxHv0aINZsESfttCp/6fWD40abcw+Zr7RmEvaitND7l3zy9FJVNiU81kKiATCa2DwWPVu
GsqESuneIOXtJRtyRPKtKY3dIJ7H/Naz8Oc2z5X7E8+oDMULr0G0rNSr4083ZLGPlbL3emKvhKah
6kRnpyu3uTlP+MjYOO/64m4oPZxJ2nVKAm54bvEwFQQcg/6OMtmV1mm8mG/EPrD2PTQ80GM8NiQQ
Fza3Wj2oVzJhHcJoEBj1qWIdEVKEBKZybUOF9fk8wbla2e2tD1HHVuTukhdXXCpT39DZu26qZGMz
SAXxXcunpp95AdONhB+Nm2urZPeiUy+6iCVHZ/tDndWSqoAN6Ma9kekPjV/fa/KpyqgPqYJTGqZv
Tmz/2EN2H7UJ9wvqL6uvjru2yvppURMD6mtClChfvv6WuQ+edG6nhHRcnBwUVinYxUr4d5Ejj1bY
MKi/kF66y8OJZhBc3elVswFXzpb4JtzZg+J27fBgRbQjcjSF03fD58jh6Wa05W2v8YAlMQuVmFkA
ZkDggpNqF1PmIG6bXIe+nEAuzfBi2cE+jnj0cAp2GnPKcOpYNCakP/Fx9tYWChkbUkz3OQUz1EVE
eK4jtmMBH44MVKrNB7RIrh3bavx+9ERsnX4/kK1ideWN+647+nVxOxjb0H9V1aViTADwUaNSRpSo
zlMyfVOrqT8m1p3suj3RxIOWfJvdFjs3h4nKN466RklxjEubwNb90FTQXW85zg1IRZPTrrLUu47h
uw/pQVgkyothO49WeRGtOr/H02jt/yX3zV5kaTi6rjuW66DI/V8s2fX3x7f6K7Hvn77Qf4p9wvtF
ziqaZ0pT2LOg+J9+bOH+Qh6ZDM1cMS1/1eD+ofXZvziWg9SHlCeQBx2D3uDftD7Dkpbl4cX2HMC8
wv07fmxLzGXWvy+Q/T+8BL+X+gqlaRWdoTqDHl6mNujstZRc+sEBZ3CHlaJ8x/DWCgcM9UGlxDQw
4FCaHccyF9u2dLAiBFZ86QSPx7YEGttxG+D2Cirfn7TrYGbe0jTm2LwIbIAGjmvi4CgkziAE8cLw
n4lFOPu8ES9+T0SYbLtkPPUfEx8briZ6Dgs5ksCj8zOJxKWc+GwCP8X/IV3qCgx5LkvAeaV3TEX7
GmDKRR3xP1rP/XAd7TW2jRu66DbkPEvQLuNTgl33rnGo826mZmL1o2jAKJOvxCQYrmBQca2KGZQm
4zucjKOr8kf+Na9e7rebcYiqzZCpdsutih7nuYdNyFk/GZqvIamKdVVbIBnN9tRV9Qu4p2Xcea9l
RjS6jRxqA/P8ZEb9WdRmQd1Q/1DAnIKlRko8JVzpNtlLTneuGZbUA3GsBtEji6QfyqAuAYNJDByV
6F9lL0XofxdhZcBREy5sAMBSgy1e2wkueDmIrVK5TmzQ+QrrelzWTlvjrymwdZY/QFmINw8Ol524
WxSKkab2P2KktwYjgIaJ2sZNR8JuZXYaNFCYHhrXaugtz/hazza1MNYMAvT6DU7FlRmALE0xrkTe
hRrck1+lbPGqjUeANRiiB5lZm5EkWNYfYQMd5hvfkOgfjqDMniQFJo5orWvF1i3cG6u3Xnu4mx3e
dMiM147d0LyXV8z0Pf7pGGaCg5m1mGgACwmvKfk0ldR1cFOpnijKWeaoI7TprmRsrkfsAolLVZAa
xkMnvI2p4TJmgNqUOkABEjN6H0PQOivHfBlAcse5xfhK8FI0DRF/YjTUQxh1iftdrMGdbFycVQAc
jGwubIJQ2/B0dgusDdZa6hNtYo+CIGZ4K5Lv2ty6XC5rsa1stWtjwt5s+cqMII+81evkx0TNpx9L
3sQpnW2V+w6hia8SvzRW9Kja7ltM9or50vwcZ4loUA6kYxeKGeqhsMOv0n1w6urSGU9MNxklOwOp
JeMDTjXDGTRAMO2HQZT3PT5kgZaWzo05jjjQQ7Op++xUDQaC2pgBwo0vmfVTUeU8IZ9NeDJ1w6O5
YlwPKeMtQ2ebvmeQgapErLMBqn6GKSkX18KB3WVOr5Lmx2GABsLunqa/R8+Ea8Bayph+whJSwYzr
K6bbiFYYFaazE4EsUgOHXBjbkmQmHx8DXb0/Zh6KLQ+YAgzJQLFhbhlnQ10V5GIt+u6psYyKtzg2
l0nybueoE7rc2JQatSy5+vKjNX58MBJNJY5JVZ9qwuguMRO9lcsggazcZE9ewn1BMJcHJYGxcCtK
eoss/n75uQTOnkBJm0McDi1SuCkqNNAopN0onU56Cz4GPGdhXgfDAejA9VmF4Lua1MowcGI9xnCM
Dbl4a1PXWtvJYL+1rdQvZQipfLLb9yQoj0ZakyqhuGWJP+U8pDHoJou3eTvYT0UavoUu1qxa+fvC
p3iy7s/AtuBZjTu9cD+iPBds8eF95AVDVqDqYtd73lPl+kxi0UunJzCFvO1gpG+jbgyAK1m4tjyY
qM32vKua2lOiDUfpF1e9m36g61Et5FRnbGanhifyinlOsSNAfxHiLVMgzrrJunWHAXeQc/S7hkV5
MneJqW0AFYb1a4ThSkVP7pQnW0Gu38v6h8nk2uz1OJyscGeI9CayxbMqxYbrEGvSXJ0amWKjKc3H
2u1OnR4/8dBlvsrk0cZlu/Gz+NVM3HMBRZJVbn80fI0+0Dn8SYAJQ4bP90lkcu13NllVigYIt/Cu
CtRMJ8pLbd0lXP66AkkmLl1znQg4Bl2EsApcKuKUsTGGTvRsKAtrfuU6J98Y36jmM0jTo666Gjyq
Yi60wmzwRtQb8+s0M8EcrItNh/OlGxgEE3N4cxGdUNjQdcvReXct/z0CvIQqQCJT9IxnVW+vql6/
y9rKZBlGpbwS3DacVKIzMex3GFG1URxMaPfLosYM2rnoQGFKCXqr2qtp99DTWiZgvY5XiQk3iyaS
aNED7Afmbd3GtfdRTS1FwAkG5Qm/Nuk9AIxxfq/Pu4hhCL4lnYEHWErOSrKv3yrPRTXWseXCpC2u
EA+fhMnjL23ltTB46YrQPPESsluvfLLi45PmEIEpR7zWgf08aPAaE8nuZ3TJjXPQLt2RP7x28rMJ
M1EvwRXURkC0YfAXVYwTzi05EMYg/8FA+NNH2VeWZaS5TPD2hlz8a179dV61yfSZ/J+QhnT/2/X0
zfdHm33nfzmw/vkr/TawzqtvPkS6NF1o8r9NrB4JQs+2Pel67KYlW+N/TKzOL2yyHbDM/Ab4To5L
6u+3idU1hC08fpbdk+HZ1t+ZWHWDCOOfJlZdGpZhSGHYlu7y5f6wnK4CLB5mZkF6S2khNS0CSTrd
pm6nncXUmM9BnJzGDEMrhxWX46l9pnRzP2XocGo8W3CSYACq16LT71He9L3vYzMyYuuAWadZlyN+
yFqH/FZnLx0tXotRUydDwqDCf0IbSriNSpktjQooNvWsPsYa+4Rw8pABQYYVg1tvAAdCtolo3GCe
hTV9hcLE4Tz7VsOk+/IrurPJzy60duQXm2CpKjqWo9S58w0zY2Psvlm1N2FaUuQ20vwR1ZKYN0zK
oMJtU0UQQaEhezeWT36cwHaL7QsWaltj96Wl/hmrZLqckgL0DxW8oKGYpsq2uwx16h0TxYMXWW7G
L7BM1Dr1aNvFQccWsQ45WanvGLdmp++mtro1hdhakqUCT8pXO42oetEd9MQJ1aSFhathijz2vI5L
0AIvTl8Ya9gAyVpMebSz0uA2cEu1Ro396t2pw+aC1G8ExJhoEqBLAljkum+7a6gHAJ2GLwvdHM9M
9CrS+mYoWABZhfnspuln5gzYvOCVoCCV5rJ3nW6pkmHCqxrzVFKeIG9Z4eAFuEzXBkN8mqiGDs0J
flIE5MFmt7/MYJFvLA4b3dR3wAp2VN2ca5dpH5Y5US83hk7fC7W0qLMIaJ9egppBOsPmLFlhGI3x
yU/vrPk49UYfT4QpV3Gf3lUmraqp6oDBklhseUIvqi74jHK/XmVKPjqZ+YDLt1y5FV78tJpofyZy
YFur0U9uu6LddmF9tgS6jTCKe8aKu7HoT37H3s0DWlGry1g2D5Vy94lHvCtVOjo9Yy3ya3dHxTsR
wGbDnvvUQ8/JvfGgYJEGAltBVtI96QQe5QCk+WyDg0u6D7QAM7134dNgj7wTM/u7ypqbBqOySLJP
6ZXHqXQRd+l/X/RDeNVIa7ru9Ah/lXVy/O7V7Y6uYXeJXSXHH2h9KZ+waDTC1I7USdoACNAmX4Fe
PYHcPZaieaDU5EX3jXTRROPWV8FzTS0iFb1rDlKmLbXkn/sYG+Z9b0wk/SPTC+eiRH+Zc31f+X1S
fXcp5L+OOk6uJzHoMAqD03XpeKHYpa3F7jHSPqA7mze/Hiefw/8iF375j/vw/2AehpKVN+rf/+2f
nzm8+02Pxx/GBLCymG9+f0sWBZR3vzDtnXTpCVMZImsWRNrqX4fWfGgZ6BRIFoZhuUgd//2h1X61
f6mx/NPX+c1QhekJIUVyCM2H1n8dWVLMUoqju0Tv5zMT9eMfR5b9iy0heqDNWMLCWfV7kcX+5T++
HpFoi0y8+FuZd4SefzqxDMe0hGNg6xLSnUWg3797OtAkZl3V7q7S+uMgnH05QVbWQEMfEq7lAQhQ
WPzrluIYAG67qPhqYCmWCuKKUuRQWZVZsVrHOkCQbrzm01kmMVCIOFqW6KkZPOQB5AhO/me9bl5J
FF31vN805jzYamJrAA/EojM/S1m0aYCMK8dad37zpreXvh6BoeDOye4cKKEESfZR1axbXb8ZuuoU
WSA/Mgs0ba24TdkIpkaHuyhvN1aUE3VBpxDv1HuwCRHfxeAMrw1/70AvnjL9GifRsMu4xrmkV6K6
eO0i8jtghF8zu1p7RLWZcbUtuDWgd+60HeE77kowXSU9tUZKt1lbL0Z80StksnvfsxaCwHo95RfN
rNn9+rf4marmXkOm1QxzH5XDnV4bu853zmlp3+du+BYXxqoSQJZrXGvtQN9qhT2z1Q4VmS32bNB7
MvauzKdoGS3huQrGkI0/NPKpaaqy9ZS+zdynhGwa7KTF1OGpbNB14hKjcreJWEgO3hfbxqtkwI0Y
02vdphxBITyzwrDZc8M7NuY8WsjFcnxKCY7YuFvj6WvqJVHpZw9VSa8YxXt70eDMYA28NOrHMXzu
h9PQdjCMuErcSs7rok0uHkAqj876XtsxR+xCsyOsdIl8QaDWW9R9TmMDFYlach+39Ch7fCtFv7T1
Z2O2nrYpcZFLgV4flYSRIzCio6XWIgHCCPqwIUzfaHvTshWWcPkQdt4hFPkxHRtW47lNpqqkVKlk
KRMfii4Cc6+pXT9ol4q5pI/VXaQ3j8744ViABhND2wyFvw+M9JWUz3qaaDVmYxjBVlhQfoqlaNia
hU4ZrpfBHneejMHCN5A+RCJcKFi1oW0u3Ki+ID0dJhwR1MxdM0Wts+9B5HLiw1BXj31C9zcM7CKF
l5mkd031QI0pec2ClLq1EoHgNkUfWF6cI7CtWXZbFI+a8ajjmQ14vcjXvKTy1fQ+sB7vhpTkVQqy
0HQAv+vWxk6CdRKdccrDqCzcRWSk7PadHWCBx1Sk2yiAttLH7r2WfdiV+VqNt5oRbwpZ/7hy1DdW
+USj8V1EBxvfEYpC8804YupVvGLsHtfFhA3QQqdK3J2B1aDu2M9CeDJo6RXawopdYqUO0OiK+t6I
3RSZDE9S9CYxixC2a2kJCRcBjRo8a9ZRD6XI8TdmdIydHndftoyDcEv7+NUH9Qza7zZMnGtBCIst
nlpluPJrfetr4TKkOhWXj7EeSgjm1Jug1BwjoqaJlV5T4JnKEGejL97tCsFxMpNT4+IRDazylJG0
1OY9bm9jmh+MnyEKHk3c5vysu6L97NRJSokjDyW3ea57/8y1Fy9RfRknnHHlJdB8huSMxFa3Ylu9
YY6A+z6uQtwqOFUROzDUF8+9/R3bEtHipx7GxybbmPlwUPQ/Ats+xe0RTA7LYXYzIW7QGndOEihs
Zu3FpF8Jt9dVM+17G+Ki5o4Hi0msx1gjPcou2NRRuQ7Z0qb2Ef6nzo63K9UmMrOBvIh+20Opx7fy
IbGj60P2Yfn1YQwx6rV0Ew45K7O6WcZWtC30e+yyDEh4JDp5P7LxN2L51jreoxCfU/VW5PYpUcEu
TL+6FhxsRvWmxVJqhsKBTSO2UVImnrxkoX7R24e0uE7UrrmBfTfQxmbqcymd1tCKSG2nh58mGPZ1
ra/ctjragb7+11zy62UaHo5h2txl8Tp7QG/+2utNmuH98738y8v0n7/Sb5dpgzyLQWmn5erscv5r
MmH9Y2GsBryDbdtx5lvuPyYTcDzGTOlxbG4hyFDmH6zerEdcrN4mwxBrasv8O5dpU/KP/PNlWujC
tU1bl7ZgpfTH0STjUllaQ2HuOkh5bH3jp46YzMIyQg+qSsrRL4NPN43fatY4a3+i+cgdebJVbkLk
teQDQhHFyC6e+5fotK2mMmOrdam37arMejFGPTkrbGbX1O7pRwFjDMBy0OeLe2tgXYQ/U0ATC0vI
/DB65Y2jud9j0rxbfXXRrE5sUMpmKW3YjVNEsLqz3/L5QgPmnUQhdxxIofAs5T703LOiKKirp5s6
8Qkllz9BA504TYDZtpTK8m9BdK1B8YBPukvq7mH0oTJ4wXQHU/kgHUIeDoEmElf+s4waboEp7oo0
Ffkr/UsMWm0qoNfY313Yq3MVK5oto7iBdeuN1r41wu5By6I1UOAd2vq7T0qsyFN3T5PMDQj7cll2
YUiAmLJm35HRDa3U2DR9vd3gQfHxKhX1IsIzRQMeLUcuLFM2GXVMEDuNKIk0XKpvp5xIn9rp9v9m
7zx2I0fWbf0qF2e82aCNIAdnkt5LKS9NCKlKojdBTz79/djnNKp2O2ADd3KBHjTQjarOykolw6x/
rW+N9zGNpqu0kJRtRenBnOE2vebdZFbncc0jnGtq05W5grYaegQSq4tu88KKNmkwYSjw+3df8ROw
2ooaVlBuc8fzpxdzfS7T7sYgxebUQIEckZ90EhOL3uuoceXEiEviyZtqfRtqDgwAAOJ51bHBOx8l
pSNjLw/pUL/bNEQh/IO+IG7HsdNun8oxIogpCEtjwtlLB/AZIID5GV0pONSwSoaVTGL3pPfBmws3
cNvp5QOSx13gIj3Grv5UoUUCC23pd6XZI4V4n6FX6hoO7BAFE4Bn8ah0Ol+aWd6k0iXfDoUzh0T7
5Og53ndrlkM9dFGax4xFMUulXod2UqGeWpr2MTjyZphl1W4WWNNZaqXJAaySouJPkGNeBkPQrfpZ
n8UtA4Nm1mwxHh0qJ33R4hHyQB4aywaBt52VXuq6vTWgtp0DFWnVz3pwk0MBCCBKdOFno9nvjPlH
8uCIyH6uPY0xxqF2Fph5NrFVzaKzKsij9ujQ5SxIe7M0LTjlN1E3YjyB3KrDOCA2TXui6XLUC4TO
+/AcbMaiQuc2mw9nsl7dYPpCM8CtLugSkgSQVnqY4SIpiF1V8xkZcgnZRKx/spzobGLgJoZTDhgx
8EpswfbO9u1L44WXKSugO093oYXjyy7ykYpVpjxTgCMsALviGzOnsG3O+GWRp8V7QuRu5SXdl0kL
COe509BipWvDaNyhgVNaHgM+KTUHRcp2j4Zd0FaZ5Qg93UfQ87fHpM4ZXAseGlNBW2k/qrLw8JAU
z4bd3zHNoSyQxWrlqeHGHJx1Xv9qhocmpEoDo1p9l40p4AptyejlHlrUbFGBTRML/z7UQwIjnsWT
PIysfp39hS2WSXZZ9ZDQ82dHFGDReQh8P/hKkvLV6pyG9hGcbBNNRUCQPGR3Cnp7AwNTZXyXRvwl
rPyO8D1tZ4SXp+AzLAlJqjj/BDk+4jsCqNUr9543cUeXwEPtF2/jQAtw5BvErpUl90lHKByoaUQX
fWBf/FG5Z9hA1kpvgWN2PjzZOqwVRx1spK1WhMxjsXNOnNiBsn4ZldhmBp0Sktwb4Ca0/NLWcNil
e9smS6BP9XPQhWfH1W9o/auWhD7SZRt4d2FQjOvGVffY3pxV6c0FX5X46OvgC5vht2JMvgU9Skju
cHhxTI9U4Yjfx3MVbAKOLzgfrllB/4FXl1cXKv4UKOBtNGsB3YY+G9yC+IyoimIDqQx5Ozg9FOgy
vJqG+iZr/4zF5xvYh9emaW6nAikRdgOQ6tlxE2CR8WM4y5Q+5QkTXkBWD3kR5zujdb7K3DmlUW0d
M0EIeeKbTAoZngwmfUC4r9NsPMLvvvenjpNqEx5VU60zjADc7dSjZcOJCSupPRnQpZmNDsT/vX00
5C+hk70HU6KggMevCWVuolWMllD8GlggQzqMqwG72lkWLZ2f5daPp0MczDE9U63hPOA49OkycSbt
9p/T2Xw6Q4kHcceYA3+M+HtrznORA4L8KP7qePaHl/ohHOmSM5aFdGQauvdDOMK2I1H7DFJw3v/Y
dn46nUFBxNDDEASxyXJQc36MOoTBwIJfI5+HbIRO+BtS8n9FRmiUfyk68nf+w+nMAczoSg90g/s/
R9SfhSNl9iw6JbKjGQSPOVcgMAr7OCOuPLsoMZxHUXLQnE9ATdvMd1ddHNP4Fy/pmVhPfTADWpZ5
FcL4p8Q7P80cpzYjcjcxEk7v7dLekw8rrdn2wzU02tSpSR2ddVXchuIeE7z2XhOOlvBz4qa7USpk
nD5dvKqHg0kTsy84OWh705GXjO4Cs30P63Bny3o9mO2bYVA6JbunmFcfTAaiZQAdxwkhIcp9AWyo
kO2aAo4r6u1NmvtLwYKhaWSaOsenjrNr8DmzBWRkxSBTbDsqYoweww5eop5qSZ1AGCW6YAEEWAmw
/7M1Bv8CHpLVLNSUmBUo69lWHJ5sZGw1MicJqus4TISHmfoDumtpINYFJ9Aufaw6ctG1S0Da4INl
Fo0DtBha6oXEZkgInhl4Ejj2lJzmHOO2avNXWfifhv8WFs7epY9A0z+xjd7T6/LQ5mgyYANNgl14
nabyvZowWVf2wcJ4jNdpwKdQlyzQLlEfjaB73L9bIJOK0OMH9KCS8T5tIXc0KEKevkfQIecTcKS5
xjniXxlQiOI8EkLfJy1IX450WlhcC72k8uHO8zl1anROUV9g99/tCuXGHt9150vLUcwI7huCPiCs
+6yiMSr6uLEKta65uY8dVLdK3wn7Zq6dqfX+MLb3KkC90Hooijd+UtDaFFCfFOegjIEHwHdYE1SK
vfnXuzWmpFsXcKVHjUsGGiicpr0LmTdIbzUf/KT/UMREnIJ0q4iVW6R9wiA4T368prpvFVNNY7ty
7eLpYjay88B1GVF+LUV0a+styS+SLmZ8NmiF06QBRMPb6bQzK8dYBNO4MpHprIIOYiylsXTBhN6p
1t+B+l+M8IIK/K+RPq6pUN00TJ80HeN2VFHuQ1d0SgKrDFZS85Y43FZtf2pADpWWvS34CbFWnSgu
f67H5KIhBIUedm7rwdE1gO6BWgRCWVxiqhW43EttYg+Gjb/IzBEPMF7jvNs6MNtxNF2bMicyrqM1
pcfY8BZ1fKSjF7x+uARD3/T9orEfw+ZQGvExUgYxp3OrPbU0zvgjeJlixO15iOV31T9UQwZoJV2A
/sTEgPBajUdOc9vaAb9peNWjo9BC+jY9K68/1e3MypvkFVMKPX3nABtLUmX4lrh61Fp7qFzzGMfT
YyjIaYQx2S/L0W51ZI10wuWlyF+Ylb2oGjb50gKgYIYBxrPS3OjuEzD9JZECWmlK674tYNy7XPg2
s1E2tohIhc1tnjrAsIp9STgLbti01p1iOxv+SuhDcL+/o2hQlTHuI3zEHqExDCgw6/I1CRc85LRm
2NZr3eoUYz1V3Cgn18CoS19I6Ur8tHQ/8bB5wlcL09VucTotGqMjz2AdmU9+deFMr4elwRkG4Ohz
F+IL6WlZtuuV8uJVPsizPeAfwgtP6/qiI4XiZII6Vyh4vt3Qvk0V3picY5k99J21Tnv8Ydk0kFuN
j7AjP3GA7qjk2EyGs9ZSTGE1+BndxIidrPxMuxUBeBKDKCnoPKZa60pS9EPd+nK06o3PcZJWlX1Z
VhgrITtm3mWMvjk6MwBffozQRydWjFxBks5mf1x+UWWy66f0tdDku8zEtpp7i3RaoD2+IPlnBzgy
CglHoy3HxWfrylUd39FbeupGhgYmfS2Ch3T4hHe5q6qLZQG35e/aBDTLtOI4pcSymrpHbR4fNXz6
aath/iTzkAp5jMg40V6vy5xCTG7WoD3recjqhqDmQmpnxGnKca4E+UawB+QUb0ogCU7+HFAPEQez
zcxcGw1uopalFwsYi+Einpt7SXu5Kl7HmJkFXi5AioDBvwd6vc1EcG9OfIvmDYPCb7c1VhFM/crW
90nQbWIgo3pFHYNyTkFTP8RiPGK4XJu1sephEvaxtmtyygr9sX8Prek8OtjgVQQKQlsh0D3V2ls/
U4CoSfA1/7adOLACENJyiW6gUSQhqp3rNiw0hPycDsDTsBwb+uiGdD04wSYJNEY4JhMLi4NqcAD/
vy/d7OKb0UuQkwsBPpsF8ypT3RqkODQoYYp2KME/Aemnqpru49a6iXEHukH/XmXRzZR+MKbC+aPW
ae6xSA/lKs/eia0/WqXaMC6gjW4M/AX9DB8lOm6ANSknopfEmw7ecJt/VobOOAVgO/1baew++cQu
A/arINu6Bkg5Ldz2PPNgsjdD8CIEj2Y8bYX2oWbRk9m9ooA8IEPtZvlWK+hxktxNCrE1pvIqHC7g
XsL2NeV4iKr8HJGHHvrkVadVIo2MDz26lCYBQHpX48ZcaGP+1k6YTYNXxrZQgSMikfgWq+nkVM4H
wF2ydV1yVzFppUvw7FnBfijvTHxdIwk6HFqXNIMPYntbZSYH7mcHs7pxPZhfLeH4rDxlrNpZ0b6l
pnEXiWkzms2LOfk7LFSXkDk7rj1oANm4dLtpT+sjg+xoa5bppyJnRZ80l4LypTMITo/ertPCsz02
My3+pLGPOa2EvhdvJuDCRjh9NFkGFqd4aUgd6n3Nd92yNolMXitqAhILGHyp3QVjsWPSD6LV5nON
LwVLZl2Qg2K41Mlw0xKYicE299ZeN2lVmPNVSOB+HD7ZmED0omL6Y/YH2ldRiLJz63SfuOO2/VQe
BHMqimXWA90YzGMc1kIk6sAGwEX0K+du1tFs/s/FY754SHvmaHCSN6UlZnvRX8vCt+/foub9Lz1W
f3il3+4dxi+2afPqumnC7TBxUv1vKoCBNVcLC/y1Kwy8BgjGPy4eHu4pbkOmQ54AefgnWdj9xUQU
5t5hSyBmv95kfnfR+LuLB1eVP1w8pGMwuDc9bA9Uvf4OAGK4gxCdC4mjsMdwOWD+Yo8fX7xwfB5a
+S0DFSThBO1/VScj2AiINs4rTLeTJxSFcKOi/cy+qBxLp62ZB6VXt8p3b+0EX3CXvDcBtxNRh7eN
Gg/6ZO093CtF3Th0scT4cEZsiXEf3NNY6Z45i++9uj6K3obYrT/QOgUddHYhG4IDKvXji7gysYWP
p7gOb7QUGoZBcbLt4kekoiebeSPrXoa3eWO+i6ny4eC1J26gD7Gcrq4Rrv2gfcDvT6IwAT1di4Ph
0MuVUnMMoKh7MGV5yM0AdLZ6duz4oaioybQDqlqbooz4fEbePIfzotPeVWmSOmcrqew9KO5z6IA5
D9Wjk+ibNIPmh4346gsj/FCj9x0QNyBBoNGEmelFDcB6LNxZ+sk8W9u6lgvrLhz8vZMM0Ajtcddz
ETgHBofgOkKo13xIrxx9lwUF2rBWypojRvyV0D9A/rTecf+pD42CJRTLjsT/fA2Lh7bc2VjSrhUY
r12s0cOeiixZajFghsh2UkQc86XsguExGU15K1v6TwJjmq7BlAd3fkMsCW4t52xd34NKhD/cNdZO
RAhHHi2Xvk6vcxa2M2oLGdFC/i5tJvSVqRebyqIwyyT5l9GcSIcdE9rJpJcIhz/4ADW8z+wErA64
pMA3cp7rGHtiWbCSGWpqt0TTPQm6ju9cN5mHuuZkUTpU/1rmIc2MGybAuHIznN3DqO7j3Drj73Ju
9Jn3Gobl98bL7qdYwXJyW7n0ugk6azunG/rynDTZZ1JkB+U6N0mLfj0U1Fy6Q77iH06zbIw0e1Ar
KAsQxs0Nd+YbNwMA7pjVSRb9MddJmtPCc8ymjFT8iBBNuTkp/OC+YDgD34GyPVkG732QYPIKXWpl
uvRZT6xo3fKfuIpgWFTYhass+3Im7iugdoXRpqvOSu8iao4Ie4FTj4waXA4i7HFyK3ddWc2NU8T3
TpDs3QAqjGSY384SbFxx2W8mnP7lNAX7SgXTKiwUiLSybHZhaBDSDM0nN9Pu+1D7aIqQiXK5ZjwP
dp6dNnGjNxkyRvH79F1rYZkYrVKrTqA4OuQtF1GWmnsKpGKO6gmF2QzSUVTuva4uTvz6VXYVOmFd
7pKhfIZDdWOL7NhiLaTB7jOAzrLkgyP5Vlx7qGVGNhxoDF3Xc0FEyEx7sLLPQWFA1LBrULaUrCus
jwRL2zc5YaWbDD7xbGB80fHTwDTRXdPc5v6Wm+ayNlICtIUk7YrBpJVz0DrIHsfEW3qGBpQLzT8f
bzh7Xxu7/tA45OqDf9fQH7VwUklAp5mDUfUpxTbIqOoaReLDDmwGvsNd7uAdiNTwMupuAVsIkbcb
3qtQPHiTuDDVg9yS/zOJ/a95yxV46ti3HIeMHHaxv9tyLzwcf1mL8ofX+bHhCsapaHmGJaTh/jA1
G8YvKGzYnCXARga0/2ZqJpzn2PjnDTZiUng/bbjUoiDJ4TqgRof7jmX9R8gtFMc/bLh/eOs/K326
yYyjp95vnxkVjQyGfjGx0W6HyITh0E3jkSFyfPa9iNqkyTaeiqT80EsDYF4K2DpiDQdqHtW0vQV5
sA2p5oU6jNcDnEK5cnq7oqMuLG70CNuR1cKml25fYffJzbU/lsOGWa/ch1WZrN0poDuhI8xncv0/
iiF5R9d+yhwjX9jCes1qtHfVl7d2pVvXdCTpBB7GXUnRPbl++uDJLryrgdnQ2yF0GFVgb5xBXQsL
d25Ne9cDPrlmW/tkQEq3QWFXgd58ylyQO/AY1YLKY5rUlnG4qrHUzN3WwZ5qskuaWvHeFQmu42Qu
xuwzdL04fqaV+03LMCc5ZUtVqOvdxj3w2obr9AVS8ktjyTMX+LuCykWV0moS9DfmyCNe5ARTZO+g
ngj3EVj9hMkrHvaJXcYc4507K8Hp5jtoi5rGJ8/llTKX/r6Bmap7wzFUbbuvJ2bIVEvCd8pPo21u
LRodV77nL8coOgYuc02uHp9UkF1cBkwy1M7gnagmYdJF1wOYKPulCycYBHbnoZFxU9XqG7zkuKCC
DFy+SuXST10+JyohthhdSGh7KE1GPxfDMBSh6Jksupl6504PsI7Y0zF1nKNVu5c4Jf5MHdFTk9rv
TZzddVlNkM7WSByGH/DkWP3b3lxmaDJr5VjBDvO3/zA/J2vLJvKSDRwY3M670BJ7cdL2g7waRS0C
oFsfsU1QVbYU9ngiTF8Mb6shHY/TgGc8McydNgXr+TchY3/jY7uCljnFRfOYKvVghNTVyBL/l6uc
xzpLN7XbHMZ+ltEMiwKTsbhlzXistH43ZeO+MRgWt8OaBBdwhQ46bDu7I1GyaFCldEZPUnhkwzHP
cCoO3mgsE6N5GwWnxJwOVuqw6u+jp/IlofmdR/m5ppc1cFEmuXbLnAjK9KCJcS/D9l313GMZ11cL
3KbwnWit4RRSXv+5Pf16e4JqKLFKe1h+XZuLw1/fno6AIau/XMvl71/ot7Xc/AWLLS4Yy5TsHPKn
y5PxC5Folmx2EZZrk1X+x+XJIWxteK5JMZ3kAsWo57epjfsLCV28wHyhmTgZTFv+k6kN28Yf1nLe
xYx2xGCMscia1/qf6ImjkH1gD3SkJJNFRXn5QMx2nir2DX0Ck3gRuFVJHQtBr+XovgR1rS+akAoh
fHZ5iRkml9cG+wkwMw82IfFrSBEgJT7CgsxEE/f+ugRcAPwGnoZsBG5ParS3HoTzOWloA9meCLDE
OuEBtAa6L7HPr33XntHSVb5GHZ12fo2q1w9Rf6hiSHCj2McjjGszFNoGbw2gLC1jKBT2aj16xAId
S4lPLdeTZ4qRKLko6JVpwJQsxtgJwSykfQOD2tK3EEljYByGsQ4mrVgogR7nQl16smq9Q5vk2uC3
qr03MopdPN0/4mEgEqCkbNQqTvx8lUVMt2BPjTTdRebWs/Jg1/haubFmxqOwiB8HXAlwH1o4Dgco
8lrvjG/Cy/EjN6l3SBwg7GWFh3YIQRWRUX6rfLoRksF0cRP2Id0U+a0eEnwwZgIE7ku0MAI3BA6a
jWdnd3IOZIaRZq8RXXAshWh5tIEz4Zbme52OZCDK8L1NhVjbcXH1rGp61HWyzH4aAVWOYhPnTjJs
yBYNh9ApBcaIZmAVq5q33EnSb0OUhHeyyo3d5PgWiToN5wL0kN52su9Oob3DxiWMWkv9oyEZSK+H
oJioBUuXWhokkbbxm11cAU8UHdKlmqpNoIrvqeH6a8PB0jFWARXFed5eQt+FOljKV9j7YuNqjrVP
MkZIWYN6GpkukR4uE6vQJI1YjmAO+8qu9wUApSGjTEg0XbprKiOlCEgNp3/ZsRoZV05AQSznG3ap
iL2su8Ctava6AKg3mmjAZVRzz3BoMgB0AGhnTINz7yPZ9i7qmOFa664fXiyT4rM0bo5yHCg0GcZN
zFO8GLl8zLU9VYBjwVD4VfigKzrVtO+JYz4pBZXZIQG+SrVGLmMrJTJfwyGkIxpC2bF11b5MQjJL
dCYvFK3RcUVGKLa6EyTiaakJqJykLBd6AANnTCks8wKTxs+U+WXOnKj3mkOcoaCKsKJTVBaAZtAj
LTMfNpVvf/CtLC+xpltImUO5SUJmF/9sDq7gMcfviN/QRPo39dmM+Nebw/k9/Uu27p+80I/NAaul
aci5ZtH69Zz9m7JmopFJXI4GkUGG9P9muGQjMXXY34QU8VXOl4AfmwP6F3sCspsgSuLya/+Bsmb+
fm/gnfMW8H3OBgE8p2xRP+8N3Cy9fpRhtY8CODV+fWQ8zzgi+AZ7ztibT0NhbmMiGEPiQW0V/nPj
u0cvw2FC2dp+pIDFZFESuoTbMGBq17ti7UUWRW3BwZQm5UzuU2xxIk0C6wY756Ewyteffgx/koX6
w1/BdciGelhXPXyjdEn++1+BTnXRwj+o9mP72DTuMgw5pFZrmMonSWX33/9h9q/hmJ8BJS5/HN2U
5CHmbdt0fveJUVOmW6Ky1b6HabCqunwbJO3W4GFFevjuxPHR08LvhBiCjW9W7t42GupT4JUsrE6N
S5hTZ73CYT9DFbOKsvhWL7tVarndstOJCQ6z3zWk2mFpBs3JoGBj2bhy2/jmPhcj4LYUZk8ob7Ou
vjoDWQnGr/VC5vI7IX8qAUf3OgUW80Z6WfQ43/tNHzJEp7Cx0jEhjHW3Q5XbhYy7bb3CCVFbW4Cy
6zJDd7QdbKV9qF8ot9x6cbc1xZyozpiMFx/2xMDXJRZBCigulqE+RVRZmsesNzfE3iSBGsAAub4S
5qS4OUxnF64VOf+xmKc+ci9tQHNYevF0PlpW/JYy9ytVCy55gidE24qp9r5R1YgsElBpF52aLrhy
9t8NIR4HIPSB32+VVh8mbTYNgsRDs5zzAfy/TbkTzOTXXA4mrBhcuCbDPg7JcMWWeksY6y3ROr6H
ZnQ/deJIdQ6ftZ3tZOvsuD6+9nZz0oHZ51lB+aKy7oOQouWMARMQOdqsvNs8B2iVgz0E9dzHh7rk
LkFx0q1VIgC71igXookYrBM1ZTATZHcjLTdYqp3rSK87dACaeZI6y/Zsg9g/eqG5F8oQYRBkLoU6
zjgOmyIqrx5anFdr6r4L8Oj2NXEDMKtq52RUDoCmjnFYEF9PTJdvg0j8h2lGWk4KH14/NjtbRZSS
1OG91FO1Iq5LQVLsOivE+nibdp1zKlOaRtWoGw9uy3Gs1YaN4YLojdumJm5aJMfBFJ9jn8VfXZTR
FWnRxORHFG6UtfhO0RcD2UEDki9He50W3JETQ7H1cyc9dsw2VwXzr8UAQxgRwJvQw/MaQAcFyOBe
+HSLqVZvvmPzb4ruE63S5Tn0ap/R7pSpl7SiHo7reb31R3/fGfZcI0TfWO/UN2JQ1darnIxZGi0i
XcuPNGB5W1btjEsZ4+8xPTKkwaZLb1ln4XZPpTE8cT04dxO8EjeJnkONrHNjDe2BtI1kuNbl2lsd
tMVNUY3JXvFQISCCEsC6HSy0qNPXbSvXSMNPecXDFDgjfZGafu/R+wk4lTomDeHRogpzrc0J6FpG
j37JKFhy+Cp6hrV4qr6A4GApsDnIZT76us8Qme5qHqmE0LdrWm+O8G5LsuwY0vWXwBrWHcr4svNE
faqp9l4ozx/w8UQ0AVY23MXaxGXeCHy2nUP9BKTpY28KdGiRQUkZnO5Nr/uXJmLxENMRY2ZwSfTe
P2vSvrXmczViOvGj2Nlrltp189nbm0/hMaPlJ74tSDbzQb2cj+zRfHgP52M8sxhcxE5slbdhWxJO
5wtDjCok1zcnDubW+fZU9jw3NRXd2yiL2gc742GLvfrZS2iTj2oK84raXge0DiwzKJjJgCckyEsO
u4P3vfe89JSNMxo4HpqDkMXoY2TVyqOezJ07ljschGj8ddySJIroFjwaXoHXvddS0vGFz2nTtdsv
ZernRHXts2hH9ytpVElBFsf9zI7NS1kM5B+p6jGxK5HGViKgPWE8SI2+roRYWmGJe6bOB25vnwXR
gVDRO+KkdnVQE1Zu2akdEFtr2SYC/HOTbAvfONhgw/3JWNdSwaqgFTNWzpaHf6eMmILPXKyKPtwW
Y3zLVP5bpTObsjmqg3FfRdDB5xQ6dTXGdNRFCdgFkFJnGxT8jA+BGBUT1QQKNSlBRTufD23WBqlj
e86Hj6NnURj+u13Ag42rcwgZy9HrDdUcDH/H+mpEDrZTNeQbL7Rv/YLTOD6IcduZzlkLNUwi+fe8
yr/xwBOIJCVF329d7YKRQjI9Uucqonq87D6qpL9zlM4QxVkV7HTs+COmvrQIl0ROn4shqtf/4kVh
SdMksm/Rn3eDN7yR9SAcoEwKNJ2criivc3E85O5RzsW1ouE90rLTn5Fm1Q6GCi88gncN9Q7IVgR7
gL7IZYxT92hNzrB3mhA/UNB3Cxmx1A+5T/1jovqD07s02mi9Al/rwmdmcsRD6YCPGif//Oth4P91
L/j/d50T+ExdW0dflgjKfz9wxivRvFd/5XP9wwv9OBWjbfyacpbMs387ERu/kE3S6WM0Lc6/v5s1
m8jyWFg5AhEMmoPTP07EFolp3ikBJINs0392IP4TAB2CC3QQmzfBKfvXvvCf1JI0ZMgJG6JgSc7W
qQg3yHvTQm/LJ76HlE2WDKBrB59aGIB4CiqqLHsWlcpT99ZgHYXNSWuoULA9YK5K13ED5cV9NWNe
GZldWOBxwuTjS+0GqJQUEuYDV/JcP6iCO3emUgp7FQ0Mal6g8nmpMuekr3Ql/WclVd5Na3pXiAMt
GUn9DOih+xKRZNHz5/XPiQxyRI0xz/5wdMp5nbS6FP6CogVwmFdRkWssqAwmwIyEbn4sCGSefBbe
cF6BSXTzBlmUw3l1dud1mmDR0WHktEpYwu02tdGAjOahtmS8VfNKP/hte/Lm1V+f9wEw9oQ+f90c
RBd7W9QINCEcpCCb0IlCUfprr4q15WD02kc860m1befEPlzOCkErxVW4JdLTwD0fvFWBHpUn7oua
NapRb0fys2X5rQ0MjWN+AIABUcuFu8dSMIBrSu9HPcpY7iacnqE+y+U58O+0GuQWf4E3521gpxii
3mAPDK92R3VXwjRoA8y3BtTkOIcoaM2NXVbGLvBJTovAs07GGNIf1Or9rZmPxtr0qMB0OZ99yLqb
NhRsf/RQ3u7jbC5FyBoy7UMV2XtfQIOoWvlq1ny+kK6MXdlKyj04/x6SMmOT7DhU625CjWTOdywO
Z+W/40TGpoO5qp4jJ2SXK8arwo6cRVt4ryLW+U11jx9ZZy2l8cDkcB0wrs85tSR0HnK42GvCenMn
b65K1o9UMxGpiYNzDVW0dvP7gjZKwnjbqUYnIQ90TN3w2CvtIofuZEgmOUbNuR55XV9h6TpJQxyD
nCYwHXB82ZyVxGQwZfRssUXHm38FwMOKqsvyvaJyfDVGAdgrkGW8ReOaj2QzUl270anvbNmjfDqX
FrmS2woxnSgTRygTeIYDeFRT6lvN7riampS36GsPDaAm3Ka+uxWDcUjLnpGqwJHt4pAKpE3cBETM
EqI6ItsYWivMjtSGe52x0yPfxjfSYcMqNXH3zxYwCyPzoNHwZjqEYaEb/3RJXr037//nM0fwHS/v
2ed//9e2+qyj5M+3gD95oR9bgOugbeBq4drOav9jGzB/mVV0tHukCdP1+MN/U82dX1jhXYQRk4yo
6fAGf2wDIJ/0OZMAiRQ1nV/+T3QRBEJUgx/XfF7Bguo07zQINBicfh9ETUjrN+XQp4jK/cNgVcGu
nowvxRUJ3+g4XEYOZGAKcCUMmKmtphwvL5pTYOnrjpXtqW2bGwStU6d+xDkjF4mUF5+CWyq0b3od
ogFhyp7ftyhL671MhvvMozDCGeutLYq9Pbj4GqqrQYmpzACnYaUj03qPUZL22uZjbg7ofI3+B9bL
+DhAYPRgqmHzg+WHlrs37WojwunodNnrRLGMyvW9XUhEmvpcYClv3adqnJNU7a0s5MZV3QvnsK3p
U2fSq63XYt20v3xDbjOHVJeLn7EtcTRHM72GvmXRMN4tb4IgPWAbOySpWocJPYSahPnmbdK02+pB
u8xqiaF5uKpstm7AUmzEvsVHakPQSEOFZzXbSDej4rLZuPZzTG17iqUkomKnNItVNr5pmv84ZvEm
4LyXUPs5jdbB4HQ4loDl/Gwd6fmycg62U+7cSD95yllYqfbNI0na4kssT449rIEJrjO3CyFPGTSJ
+v0NI95d0EJ0yAVUyUCJu1AI0IpEujhl8kZ5wVs//V4NFCaHoBjJ6ue5xGR1TQn/JZpOb7A6Sp8m
5xrBWzRMIcdVp2LaZdgarGRXks305xpAuQmbs1188w1vTZYtNb/65s0Q06XATFrb8Em8p8rpNr30
D7F/GpJ7qZ4HcjG6v221hhrh18wrrrE/HRoZ3fswQ+Xorcuaezh9dIK2kIxyuMTraHHiWkLFzcoc
y2XBhd1KHwLt1m1ADYLScJjmykLhiqbWsiIEwTvFRma59yj2HE9gXVnJNnan1zp2tnkOHTx/KftL
TQMhvedvgeWjVHtMQ2L7sTe/vIim8i71X0cneRuMfNfHzS6JGCSb9SGfHHAbfnMeR6ow3PfeetYk
aBG6T3ym+cqqH3ts5MsuqTTyiGg/cZN068Fq+DmMLgcYgUe/YOKOuLcaOQOpxijhTI7LsO3bfVL0
IB2Zx0gLoGBwKg2waKO3dP1dSsykd3gohBtIuNkGf9rWniuYffWZaOSlO5D1Q0oV5D2+G9uPk1US
39K38JHjrNGsVTPUeFoPZb/VaDVkc3mdBvENbMsyYYaAFAVgO8TpPuycWu4S0OS9+hiqV89PvzjZ
fcZGxMDLMlfBOD13fkR3genBgp0v9+XbkEPwLiFnNv+XvfPYkRzJsugXsUBhVFt30mWEh5YbIiMF
taZRff0cq5qazMoSjVpPA41ZNHoiXdDNnrj3XAPaIkiMyThbM8PKDHVZO3oHQyR3i5yAfnQEKGfm
i9tNxykjN9REQrfujTw9wczbWdIJnXl5a+wizGUV2H4ZGCty/KHZ89lMW7J59wlASm/uCauaTz7y
Mhb7m4XAeS3pXxyIiGlK+YpJ17NiKGXOvTFou8F0dlYCm6N0gwWx1qybATl/tIL3fmbdt0jnZ3jl
8NiPKuGPMGGKj4e6HA/cxbt2HOHNyy0h09tugn2LHLxavzLswuSLUwxQyuiLwJ3Se6PXrprUBz9m
7KOxovrzKC8gjhT6No0dDGEdrHuEfwbhhDEhtBoRAX2qnWpeuc93kWgoKjxSwKr4zS3cm86O7jIi
qwMNo3FZFTsCJykV9K3sYwZ37W6dEWLRmovI2yU4TWVdXoGoIe3mfmqeJ31EV6chtyBA1M+u2T2+
iwUYB9lCRW9h3ObcLlN4Jv0NUZMxQkf5IrOLMAqUFvOGUm7TTxOPnl9gYmWL5rTIDh9bWYV2kWyl
370Ir6tguzlXETsjwW/TqEtmZtouTZxjhfkJJ7CKBNI4QKeFiuigkVbVzuUVKgBmYWQ+TvO9RUBs
ZoMCZjMGfje0gLaZ+Bha3FS6soEM6TfNfG/6yzCse5k8Voj924oiKQZzBHxorJLbvOSg4l2scXY3
Ol/xaX2zHGaTDJqbRttpUu5nFp5E2bi4my7A+Xj3z0YXHT3jpqkrghhWAtx5kv0XY8FhvX5mvXll
Oy9ujiU21a7jeDhWSXaSrbExuvcR58dcf7g8MLn4KK0nG2VOXdxbojjX8xcKhhP7wZ3bZHuNetEl
fKqdtJfKfHV4TNf6hc1wmryl/V2yIC6J3XdgbmCxNxL2nOM2oZPc5wyoEl50UTU3ustNg+5wBRCK
JGR4HacbK+KJiNMNEOpPpArwduEjea2HLzEhNT4lKNnGClP6NySTheZCLHCNeXs04mcmpzsPag7E
iG3rAUBiAAhP1DWmvb5cCO9sx4chTp5WaezKycd7Fh20mLCU2Q3L8iOOx5PT3HQqPYspIMr44sXM
kVhqDckt6RU5rcV+sjWxtxsvx5xYPebEFGxFDi6SrXoVwjbXeeaANJIIRBCiKYewpL3Z+ET3kL9T
2MHo1rcj5upbaegvlu9/7Qp8Gl1bD8HakW03p3DM9aiB6NddRtqjLUwAZF0ierILTNQ6X2DROra6
Ye7bnC1opDu7LoWOLpmQ1czUAABEr76ZNAHfdh4wQN0M5W0vvWPq92QOKdJEaz60w3jv19HFLF9F
RT+l+yrutJ0uqTbw79CBPZW2hQCswJWXVZ/zVd42dnkztCqkUWCCZhpFHkmqzaB25bWc2Xu7+cyn
UJBbWuKv8guSsJL4KluXl8qI1iDTtHJbD+OdPQ03axyHRrHcpNV4SSuUSuRIwkKYufhnz4puCiKE
jbzEjMXF5Ua2z9LAftMq725KudlZejGIJgK+Hp8Fh/aVZfXyAAY421v29NqObP2tVTtbFh8LuoXH
XhlSSPnLn3IT857DCmIjyCDDya69gy25a3O7PHppG51MfN5pj3wzM9MgQUW9hwBKlk+mfxYacVhF
fdLL/NQsdhcmHIr2mx/rYUdMlOth59NihLsa0QvL2F+y2X4uOaDswXmMMoxbuX82l/4Em4lB3Rgu
ZfVgdsm71K3j2lrvWUG8idlDX+uT5WFZn1dLDaMx/k+AoTWEpmOz3IiWMMLFyN4XHa+tND6V0Xjs
ZXzttPbzxClTZPbXUq5AyBuKpOWR4Fdr6xTFh1zrQ8udKnv7PJGel0SGtv2hx/iLrd+fcwJcBjQm
+1EcztT7dAk/Li5HMWiR2YqIEQm/Xe1bAR0sy+RW2s///A8ZaqH3vRP432ZIZ7aEo4HxklD7xx8G
QgC4Z7JQ5ugw76zXJXzUwnhPmNW1OMJJ2pJoczavcdBup/+walRb3j//w9gyfpWBGr7501skEVVb
RUoqSTJXZDzFyhJ7Thp5m+HgGitYH6me0eq76X2jdSwZIv3Gr7vfkjb+1vXNHvofX4V6lT+8/QLX
yNLBkAZVAWKeMVPTfPoPn/DP3+VfdIk//hPUbyUXF4RukH3BGoN3Mzkaz600iSYow971g2rRNitT
3JlQQ7A8mPT62zw6azllDTK7//CC1Cf781fO5pssHhMdMDjCP77ntC5M0h0EJr46X4M4IZIwzy6T
459dRz+j2bj1ZfKQs3fGJsEID8bCf/ry/7TVpgX3ESaYrrDw5vz8fC8FOPWodbg9iGzIXT0ohbvz
12JDztRJ92+xH26taW9jTAT0ovzmB6eRF7ce2U+M/Byvy6k6/YfP5S+eBRI7hAkzElnbn5piN16B
ShaGBqo2C2rgJiMJN4b5nCfDnonkrq+pc+2UjGiqyoROdXRZgAmxd80++OfXYlr0+j9/SbwYFx6V
AYNKV3PqH5+aMrNSo+FcPdgaDQZZr5t5XJ9ifyL8cSSdrAlRpu177Mp8kFc4eLZQi4pN3WFwoRVw
C5MoSCz6xti++pjlyfDSSYqoxrPWHnXCisA75bF3aquEoLgXSSJrgiHWR4JraQSfZo9JD2uwyb+6
IJG6QXuo7PnR760bvCABU9RDa2qndNH2mTVs7WQ+ikge/S66EBlH6AHPeDUDdHPqb8uUnVW+WMej
7IA86QkSMrL53A/aFxA1u0WLdrNvXCTZZowDLTDHRcG6itSxqj2XGVpcurs0c/kWYL6s4tYg1rTW
1i/Yx09MZzeC5OOWjVrlNsfCIO8oJofY79I7q8hfnaYJ4vJhkdFVNZUfVhw9a6IMBB8phLk3mdTE
G5B7h55xn7WKXsWoFHLJcamNvZF+GkaUWk55rP3sWxklzxplRe1suckpQSD5VKZ/Rrd+U3B+mTnS
4Cw9gXcO4hTQse11e9wTIfAx0jPi0IqL68omnCs374rZCyNZ3MQ2K3DL3zYtdtyCm7I1zlMjtwOk
xGXAoY4GODFpFggm623xrabYRjCF7AFVIgbSjjdoFTHMnwy/pYYrmVyufnyp1v4dosulywhpd3Up
dvnsX8Y2eUf4vYv9amSisX5g+8fpAVUzng6CqF/GQsFsigClV9CyMidsDYW5fxVJ7WagzR1BwmhR
caDruHCP2nGrwerPbh0IO+ZYXXc6Lt9O5UKSrNSR36mVrM8ykYaN9FA7rvQt01OKF3UBJxjj7za6
/ARSldl50QRj1x8qDa2c01xVJg5j0e5zxU6clKSE9mvOo5BiYtPyVMsmealrcXSxW06TfbW61lFm
Pbmja2hnc1gyMK2K6oR5PTDqJMSatWMuAdymPxbyvVoKKv0olEtEE49KIXYl2NDyfZpMJsUV77m5
ducpEEsegAI6Ivi5Bh72IXoA/GZ1amB0tH55N8kuxLXAA6rf/fNJYPxsDuT6IHYI/S0eMaWz+ukg
6Hwtzh0V8LBqGTmpfSDJKRFVDZFTHvheLhNw7dZZt6LOfrsp/p9vAD2Xa0d3sXDgNaHgYTb6D7q4
OqsJjxn+BnbzF3/r+wTYcX00sWwZgXKruur3RSATYAt91m9zXMT93yfA7i8Wuz50FRbjYUQRJlfU
74tA9xePr5/EeXg4vHKkR/9mBGyrfeMfLhict65rC/4cym5b18kQ+PGCqcFiNbKuqmM3G3KbIMiY
h2gfJTFUq+ac98oRpjOu9W8HM9+vJTuVQhzz1vykK5LLYNx6QpxMMT0leqS4D2FSzy+zuZ6Mubry
oOcx5wwsyFmN5mO8y5TNMPAHCSpFo2c2meIar2Wbou3RHw21/1Dqki4nDygrXmrCRpbM2PXE57QE
TzI8OyXgDxJ3/lSvw35SCpVsOcx2u6e8P2uEk09Nvu9pstDGPA38muv2SzwRiWNfBhQuk10q0UF5
HdfOXaQvwTIAP7FX75Ul21Hv1utVDGzcCX4dQET40gyFN9wqSkqUEOY8iE8ycXY9xypTUTXVAilf
d+HSShvda3JdTT3Tn2nWAk9lWNaWvGGHeCVt82WOEh2+hfbGJfmKjN3b6HZzJYXN8DK6G5Pmgwi8
a1hxqJ9tRkFj+V4VDXHhGI18XT56BeiuKdegCdancnEY4njk6HkPM3ny7KJPGo5YZRo8xUN7B9M4
kONyWD3tMFbOFUidvdHh9p2te2YvW9S6gfTLY+dYd0lFwmebt6ekpD8U01ie0ihNmH3H4r6Xfbuv
NKvb+ZlfE65kDqi/SfzCzhht18HvA+ET+C1GaxNr5lGu2GzS0Q2JXN95dhxyqj+uC6gYs/pMkAI8
NgbUbP6idNqTMgZ6B+SJ3pwHIrKkH+0Wff1YfWvaMEYHeGTcDl73CEiJ3QEjajfKUShXEBahPksN
ZxITjgo2K0KkqhMLuRLT9WBlJ5ybZ2Mt7lEuhUbec9fVu9VCg2znWKO85wE+WsoysTZrpi7wnBlI
HZK+fsjiEkiseRCud5jXalf5er3te18Gca7C2TBjbKoYUI+d5GCJspOtsIoQrNUUJIdKbLLzwCn0
psZXRkZogj4dtMjf6loVkOV4ze+DjzHb2U30lsQiqD1C7h3vAeXYkQSFjZGIG0R4n5pygJg7oJbz
nSDhPQSZzUsZomTBd4ykZ+ZharWx5NdFIpCVRycQHHfSBXtTDwjzyW9FsDgSDSYu/QB8sXW7W2YE
b/28vrodBeDEcntbaCDsEpIFgsHRv+BBRTLp5DizWd7Wi+Tn4GnM9Uvrg89yL3xS4JFUMsi0+Bog
9U6fhJln4TiTSt42I/MAnUK5GMU2SV8EngF4RJVKHeAEsK9hqRz6XJw1IzfDGSZS34xfzIG2Ky29
y5D3eL3bE9JxWCA63F8Ip11xGVz3EVDVTS2ZjesFhc+s3Q2keC8Nq6chmm/9NT85sIIqprFlWZ3J
tH/2SIAPEKjfdhxpVOhHJiKBnSix7lI9QLlgk2ICanIEqajtZw65Gd+Z/dIXw1vemEFems+9D8Cn
NOdnyKZX1BgfqfRfaUqeek9cTTqP3roSNtti7qMyYWmUo2ePXNRKmLLrLZr/23hoLn0kvnRiJKZs
2g6xPNaODF1kZwnzOBbh9cYjlQFX1I5pSThJmzGEppLtYB8ds46Sze4eeycLSAr8PFeUSRxPKTsm
SemznUR9N7DlgT7G+L3swXgLBkCWjaMPUbS+yUR8s+oPeoZ/Q1ru41rqN5nfhDPDkIKhiK6mI+v6
3Jf6g6WmJrman4wsRJTX2HSjtzYtHlxLhgMDFzPpiM/0zxqDGIeBDMD1YCyt59QgsUJNbDyCljce
QxzUi+dE2kglYJIYaxcaDHxmvTzFJG4ZDII0y31zLPoDEC7MiN8Nfdm3Oq2Xnt6p/ko6Q5gyiUx7
7QF62n0yo4JL8EvOEb8sUWQH12/uXW29WK3wdo5uUSfjqQRqejLHknFufS+Fi+mudJ6EPc+0s6Qb
TuYRDsLG1goyxUtI0VHAPvEbHINTrj3Vnf7UIjuAXBpYDQo8eo0rIT6NK+NgOTXpYdbKU9XTcWhu
drdG5LP64z5bxE50+fPQtzsNNffGhREWNsK9Nfo62065+1jNbLAqQ57j1DqVehssPoJhuwe/zilf
ru5NuZCKov7hnp9ZiUumFMUJWOXzMFtXolhCW+svi4NIs65N7S01Swr3JMhW5qM8CYS07p0CtQ66
kp2PJBW3zj3ujpvRLV+tcrjvJ5Od2bK8GGV8GjsbZlwGp8uoWSn5130HCqiyeWO1xh54FNF7SbRp
2C1Ind3uySWikjy097xMb/n9ckHWZ4uImmEed3rtnaS1PCJgv0Ilsev4BBAX7xyG/FZWqwaWEORo
7AFQpuuewLMwq1ucIGl/GqN+CCe/fcl1/IOiSpxNQU+7zZtl2co6P6aUALlo74fWv04gZG6lDoLL
qNio9nZYVwh5fJ2dV9YRHb+mdrYfW1ZWxkrAeKqviIT1T0hKycCLyvzFN0rwGkO53K/KaeXlbRva
c4ZNZnDuTTbg2KKY1RbJc1zq1/TTF9v3t+j2PoFMYD9g+Oe6WfepDr9f1SqA0Xic3m2lSs3HUT/q
2WjcZgaROn7rgH2yABqwraq3tYl0pTJ64sKEfT02bBptUsc3Zgul0yUbYZdNIg5lbn9LxFklu/s9
eeY9qDo9Li+/lrH/z2t7ilqMiBb1NqlaiBsoav++tn+UhaziTzH/56/1HX/x175X9zxoOic5eSfG
HzJQcEUaDI905VVn60nd/7u+gwqeqp1ILmQXv/I2eXW/V/feL0iucV64grAv3fGsf+Vwp134c3Xv
oTQkAQaPHBKXn3wcyTwMKdTkCpOYfxxMwLaWkmf16LQivdEPi0lnHFsi2phr4oT8phF1wZwWDxNC
L+c3xRckGOI7xE7WbChkJ4xwHNw7DwoihJESLIZViqtECchsJSXLlKgsayb7NCqhWV+jI++JEqLa
uvUqgyJZydGAPDHCVxK1SInVGrLR9nGNgC1VUrYsKb3NqqWMQGnvW0var3bvdZCCmfHX1lNGhNTe
/dUkZ0YY39gOSqu9cxeWCqvmEgXBdGpIQUIbymaXKcNdlM2nlSnHdp38c0pCFkhnbHmI0ZydiVOv
Vetz0tQ3vCh5aWfX20o2km4un9BC4zKU0MzBvn0xR45yMCFf8rE9Wlj9DXe6Jf9oS/MRuBlkkMqT
x7jQTFKq5lfTM4dbirwntymqYwKmnToJkYpnnQrRWIFZdJdKDh9VCeAkmsS7neEAZGCnkmCzaMt5
c2R+hMUkxjnek4gGgi0HVd605Gah6GYJEit8nTi1mWvucnzr2yru4RJHRbKjOvT3JYjsXWtIbh4S
n0xzdffY9k2WP4SdFQaIZC/pzomHW8Ro6l0SQS3xhqUNCj9pCTvojU8uASI7U8UltIyA9kXfuk9a
AiQn1uQhFsO8dc2pRkJN4jvGyZWSJyFivOiPQsc6KEX52CT1fogd8xa4MoTotkLv0+pq7E1Ns7z3
S7Fl77vXs/LYjB3wIGgztnXdds02Hb2buWjCqiULJOHCJGEMHf8nUkOPLs9bbfqHRDPZCcvNkvpn
z16C2ox3qYsicRnVB3g3leJ5LXHMigpq9VuUP2YxWzb7De42Ix8CzaAqjo5D9NaNa3/LO1I1oZgo
inGlv4g+DUd9ua4N8yYuvvnl5zmawqYxWf4/pgPJePWHnPkgAfL7UpyTbgr7Hky188mu32MPa75p
M2qEau6wRe/4XyVfJt3emdDOQZkfIUtvbWBwDVKJjJxH0TxjCINj8MIIivj1kz0POOhxFhcR8vkR
zZQbIEkxjA+OqE2DTxJ1Uzh5TzQVqd4eFsveRRTpLrWZoxHK63xVWzqN6y6DWr3U31w4AyxXg9V/
Snt25toXS85bM33LxgfocG/+lIXSfmdqS7bINx8/jrZkYZxgCKi/WAMeGGRBToqzxn11yim01u6w
JG++uGPnGxYmIGggNjlxNuJ+TgBKIGWAWrPVcxLvtHSXIuCPSWDJnYpHq4PHiOKitnghTTiZlGw+
f2ZmsGjPLA1JBnb94mR3QBqNCyHHYLlvJx385fKpZxpZ5V/0lQSFFao+6cpTEYEXMI9+Wu+Grr9J
8Sz3dCBRlV4KLQuTWWzo6A/xILaOoX0qBWtxDdkEsLjxa4PQxKrvloSZpVcegKqH+lzeSE30m6EH
erWMIZOQLcY05qldmDeMP6f4wke6xRSOSdBE5Aq/O9Cnet+6IoithCSl+rbQXSjoU/WcxOQnafih
gSGec42EXky0j21s4uxjrimSfZ5rV2ZePlZF/+w0MZo7khUQufSEImvLK5jxUwFQdE6vOMMvsUZy
8ThfVibvWaQd/lspIL/ktmX2Bz5aN1hrqQ3U31cKV59KSOf/QJ77+U99LxNsfoJ4ZHWsqNQEPw4B
CRSBgsCcT23iGPT9XiY4v2DXpXJgO4cdgKkvA8rfywQGhKAOVAkhMFVRR/w7eMKfhst/8Sn8OARE
SLRWAwmNRyduvpYj/hUTfzU80wrZ5cIVH3WaDEtpApYb3RyzOOqPbByd47LU3oGIMzIj0/quAX0a
lo427CImGLvKgtDZFgDt6OOCvM1wBsX5R5xNLT/zaAHjj2ff6CiK6SHjbdPBbYk1o6ccFx4RUfx3
A7P2vUgRuES2ypaKCW3qlL6gwdh+NjOx7jVdIkXQwD0Ie+wfHZ1Go3XRVZjIF3AS5nviSuRhKmf9
ykDk0CB24E2geuiBv9XenVaQ0qB0EZlSSCS+/mI4qXbTEC6CqB4thVNht8OlfrFTpFQzxXrVIcmA
gDUf9Lyqwmpohq0j9ZyCBQdANq7FYcmpqArmkCmij85DSkCudmgoPcgSkWsxjfJiKK0IialyH6Eg
6VCSTNReZFC/lhOx9poo1hDYTBO0Pf2JqmB0q2fyIdtlZ9TOvZ2BFqIFumIwSEQi4havcxBZKr0L
ISkXUKd35Mg1N70SxnBetSFEw6+gjl6QurBkd9rbUslpZvxUagpEdHdiFJeK2uIMeQc5lxLl9KbD
RaY1j4aMyTjNCu/dWR08gGgJp44RMW2ZzBz/WvbMa7MVWdu8es4WWkcRDi53ljvO58KvL8j1P4uO
ALTODgvXPBmDfccWZYDYVqJZKRijxOSanyicUuIN6reW3TNPB95dJy0Rj0mENTIFNBj3ES6ytHM3
iGkvyHRg/Xrll7auEZeaT12Be4Xvpr3vi/K5dyaqMjm8JV3sHeJc1JtOs9dNCihj20rSQ6fVmfaz
XiAuqNYrpDs2dlGJghTYAApMLz0u8QyztsYqsFbuVtej8roeGOH2elU95GkEQZxtNpDgIWIS0Ubh
zGwfCLTOrT+RQ2frXBE2tePGkHW3qSmoGCfGCI5ckGlb3WrMF22dUPwuzTMx4vhBxNyGQ9/l122R
fOhQFQ+gfQTIYgQ41L0Z8TILI7UE9iyTgBqfxroc5MKIwKmkJNPKyr/hhwaVR9b6ZPb5b7vy/3aP
ArKnDTGAzk636d3+/k64JQWhq+O/WQxxsP78p36/E2gQuQxY5rjsd1BgfL8TDJgJLGJ+Qymgy/9+
J7i/uARBW4RUOQ6aIIPlz//dCd4vABO4xyCZKuaO4pv+C2YCBoA/t470ryQ+Q/ahI7WUduMHScya
JJCv0j4/WhHpN/GaeduMiBfmI62LNbpMPvV24UMZixQoTB0zzeNky89U2t02qtfPcKDzEwBLP9AI
Pwlw0kdbO+vuslX39r6NnnppfCSV4/ClWJ14T84w9dDQ6KduGRs4Aba/M5LhxhuMlCyGbDdM+KDT
coFeQwxkaCMlP68LpiQCtUq6uplqKGKIyRjHC1Gl1dcI1bgKcDhzsoCGNGsKWSpT5sp+8ygm1wva
tpc3Et3CZqkRxEKQhH5cR+FiNJgTrI5ebaB97iKEbuVI1rRUYJic3fxHLKfkiG9YO2lQHflR2oAJ
ytU5NbZmh2bLjkDrrek8aImHx65n5Wz3LwjbXYZqyHQntrfwbfy3Ms3hg4Ji47TguttocVIrAqq2
H23IkCgx7cAmCyswMukE1oDebF3EvopMI1jWptkKg2Y27TKJDDASQLTRSmRr/tWf2ZiQYA8UiMu2
IhbgJiF58sbzrOKhakeo8zb3eps1D6nBXVdrgmu1rvbgwa5g6QMgJyzP8Hl1GtVnOpCMCF31Doeq
t126jmTSklzEacKjMQCdtRZpboEk5NsFiAXfQ/vuxrwDPebO1hiHm41Rq5F1uRvXadqlhXePm8vc
Y1iO7+OS5CzURnMAFMm9xbY1PzWFMx40r5MAmcGk5gqYmip06ohngNxJFJCWVzYHXSFWUwVbnUfC
r5xR70/I8w+ZQrLasFlXBWmtFK61wH25jSC45gWkWiChiPsV3jX3p4tV9HjMvfHOXZ1859W8ib5Y
u//u03/jSbKOpmLF70Qpa/9jJf0oP/6+jEZy9ce/8/uRCUzG5KREBfGrc5bD7/dduvGLwqOgIsNa
CxvyD2U0232mgKzMHSy02Kq+H5nuLwYNAEcmB7FwfV3/V7l+JlX3z7v0P730H49M0YN6X2EXHE2T
NjMbdGqD2CDcZTbOmhggIBsmjTzE1EkT+o416oeVaQ85w5pLP8fRLmvjGzC3+aYmUSBa0nYTkX2y
GbvxOWoBlcCozDZrS7nE7W+jqs/ULg7tV4IGy2zNDY/snWsnRy33ugCP47Cbiw6Ie0TmR+vGO8kK
8DT2DhGkCfsDd2CfPPT4MjKUNDgQX0eWCZ1OACx0gOml9pyvpYHOrTYj9ZujlCngrmwyCAthIazo
4qiSJ4/REQ+qDIpbtk/aYhxlRNyMTp1EpgUFkyqdTDfvdvUyUbV5DMsaD1+ARV8Nr1+Se2XmxX6h
/hKMd/adKskyVZxVKtMjUQVbqkq3mmQsqcE4nqV/wLJL4o61z8vupMc9LqF4HK6ZutJwtBHWDuw0
8dR/WOv4TZP+fOOXQ8ZyFaiPM7T7ZMWsn0bXVuSCqG0T62ZKhXvsij5+IIDZCAadRcXiZi3OssW/
9Da7nClPzCeSos3XQktY3pGxVd9kRm7f5pkBjGsCN2Dr6KVE5c2B22tf9TFOwgEx4ZVhN2LbQcIk
UsRal32eQIQQU/MuZHUhrGzntevL2qFwV3k/PgkeKd633VBFpJDWLuB+q3stvPqa6vI5zdEns07c
gg5hv1vltAWI5cIeneLZbJtkz1wP+rVJmlrupNjb9OGurapbqJ4g1SYC8tTcUmjlc14h8RaT/sZ6
g7scILFX712je5zruA/bNdb35hQDBe2a49rMT7MHfS2Kdl6XIBNM9XzTNesD4GLIO5Z/aoBk81Rl
n5ymdg+z0PAXllDT5ilDXTu6k+BOLMR+aPAZOAZKMMjc1lnz5bfZq6KAvWKM5RV3i1NZ59FDomjN
cUtU2WgEWTEth1LYLG5bMjeOou/RYUgcf05job6yZ/dzo+M6SGT10Tj2fZLg3OXyQXSycsctET+h
oq1f0UqZYa55Ppe+uDQ9kkqZEm4/ttZ59qtLnBb8TqtIqOb3Sykp0cdBs3dDPukbmEb7gi2gSuQD
ayyU7aLlT/135KJGLqiXfFPJjrgmftXX/n15jfWtrr7GlNh/t5v50x/7flsA02eqg7z4J9y/CgJg
7vO/FlqFBf4+dFG4RMv3bHIaXUVc/fG2EIpzSVAAeyWqb+ff3RbK4vuT8oqhD/+hAaC0o9r/Y4EN
+6da4PikR84N7wyirwmtKAN/jcjhWY/qc+u40b4WZfzVWIy3ksY3Lsrx1BQFIl52h68OXm+UUsZ8
26KXCqZiogy24TflqVORtaoTa5wNn2fTfksLLJgaw/ukGTBARsUjKqXxKo4RZLWa/2VYEZT4HUIq
1TMiNJSXCB9NmLfucqidvAmWLEu3QvWbluo8zRq8j3BH1KQ14S6LyD7sysivbXfpglYDW5R53XNn
rSAASst8GRebkSwB1HB7Vedrqh7YUd1wbtjfCnXbaEJJgWgVDC4i117ITVNXU57BhFW31ZpaKInV
DdZxlS3qThsILjhOlhh2Lhwyksvio88VmPaS64xLEeiUvqvLdM9rJpBc3Zyo++9SqCubLqvrreRq
LSPYC9g+wM6ouzflEvZU8+HY7bb2vO6IJ4mBqvdAgObHrG7uQd3hlCoB8URRMLe1ce7UTV9Ojb6R
AMAadRgkI2NuUdjurvS04mqeuMq7VTDxB8i8FeZ6C2t/PzPgDRJ12DDkZg7SCGc7KFQWyGnm1Pyd
Tp1UiV+8pkzf8Xwh60ArzHmGhxfUp32fctS16sxD3eB+dtU56KoT0VZnY9r29bH69cDUulqpwRpS
GtR5CkQGiRZHrD4D640LTt1Fnb9xJL9p6kQmLndFW8spPUBLYkuvXU/q9PZitolWZZGWxVQLgA+r
NOxCmzKNnvPcuc0b1laDlg8E3laPqVvtOscNTGJh9ckOpwl0GPCQx9HrduNUPRl6D6CpROA83qVl
dR3L9K6I/A8pa7xvGhO3gUSx3ivQKmHWGer5KUURoU3FNiFfp3Hjk55Ft15TP05WcehQDPt+7m5z
6d6DrEMxu37QZ92aY4SezSBSuMFYG8tLFtt3q+YxXpoCL9HoHDX3EUfOjSbG84JqCgts0KNp5zC7
7xb91s79o9Nr3xYMShpaC6J2mfaZjT+GfsuTXSYABrsuIriBIPuNjN3PEdl80iDkIirao5Px1s22
ftT4cXBj9ERnyTEKiGZoN7penOBW5EHTeLspmSwEX74fdgU3T9qt1p7JwH6ZCWoAqElJ5kqE24t9
hvkfEj2w7hfZcG37GF+9aFboFjDf0Dde7NWdb3p/PWSFz92n518aazyw0jzxAGTBuhCt2+H9uKa+
1rAG9CH/+idSqJaAju/bYlPiCSMm4HZtjF2DsIGeGpOGDbkcyX/6ZSS/Q7jElfkEwm70ErtvCo8u
7LSi3lpAYHHiul9ja3zMBxgquUKKm8l0QYoZHzuFGy+rOgmavK+XDbY/Mn8VmLzBv/61/pVW7hVt
uYQoHJFvjdkTo1hSC6hv+I3CY/nvrfvrogMWvwuxyvddlwvun4Zap7qkP/t7OcTPf+n7lSuQEpOt
I9T1+NOewxG/gv1toJJKBv37lcsug/81uwz+Hy0FSvq+5KBCIAqHng1ekseB828GWmT8/Om+dX9+
3T92Zwa432ZcvfKo2VTNKPPGbaNEQznqoUR3XqRJjDQIZZtsyh4qGxOFDMnRiPQIniXRKUqNRMw0
uiSlUJqRKk1KsxQhXmIgJCAFD+HY6SSx0zawcEKLrzRPLuInvMG7HjEUu4WdKO0rc5oeGaqfJKIp
gXgqQkQFAWnLxI2Bow7NpsSNIp+qzriGAcihiQyr61iAm61+OyiJVolWixnXwVTirQkVl4maS6Dq
GpS8S6DzWuvm9X/YO4/mxrG0S/+VidmjAt4sZkNPipT3G4SUKcGbCw/8+nmQVTVJUSwyqr/ldHRU
dHRmta7grnnfc55jhurVoNi36NPxsqsLHF8oHoW87EJjKqHwDFCOmX0608vIe80s5cEv3Y2msPwj
ewNC72FuMG5LW54W2O7rnvhot3WuWqFT4Im7i7orWL00kKf1ReEUHHnD0YSRO7cUwK7TsoKA53Ll
XZrDfQwetUJb1F1649nhTTbK5yA2zyQVGfJgljCL9Tc/irfkl+COZ0DK+VNPVh+i8jFBmaeh0NNR
6jUuCICUmHG3nzg+MfJuMaXGTY0OjV8ziv1ISr7VUP/ZqACR9c4J5ANenUj2gqXtsvHKWwPloIM6
ZdqPrSjdLKHgV/47StsfpY7lUCemHPA1xO0aumRTukA9WI864cyT1IDiJ3dgvel6mWP7i9Mg4hip
e+9DakhKJT8P9Mhys7SJxEHPEStGj6wlzVdqPAAuLaEZOiWopQSByapqqmXtWsXMSpLbXI2ezCz5
CBz4RjC0QdVRyEQuwG7Pz0sN8SiTXsIb/NJ5RQbuMbWWugqmuhL3Q4WZT+s9eaH08Cn9rrhVRHaR
QLecQsTq6bEPl40Vs89RSiimUrIO1QI0pSyuBmznKZ2gJY+8WfNru5zusPaUyqta1O1GSVmP9AID
b0BG4LREPXdlZtwqxUFiUI60cE9FNCri+iUZKeLEjPZz4GoGYG4Y417jVuuhSF98Sx/wS+cRcpix
5+97zngk3HBAW9Hbwngo6rtf4ReIrMhttCCZ5yPTvDVgcWhENQzQ7ybUIaf1SD6noCkv+5GGzmsN
GL0cGel+TOMfBtoLooCxBBHqhEOgCvzvavHnGW10HhtU/9nrWszX/3xG2739ZIf5z+ezgx/092Kh
/MFKQf96TDrTzK+JAmNzm/6LrMscxjg4/V4sSFqjk24rxK2Z2Fa/OmOg8IwZcga5MRqHuH+1Xhij
o2rfHzv2bviBhqITX0AgzYF2Tg2CQlI6O1zXY0CmjtgHgdENSn7clASDFHIMHyINsnUwpM1ctmTk
t6b+Umpe8ZQhSUaspsDQN3v1pm7VdB3WXTTtyHp6jhqMeCnCTvTXuP+FujFh60/J9xgon7sjc9bw
1n5WOStCYGe+XvyowXWuC8H2kbhz/IEZfQLURtvGCFGJlk9Kpjy1JsqV2H6RRf4gUiZeC8wM3goC
AbCPZRND6S5dyXmN/LybRngglqJkzy8XdEpbOV4a8TCLFGJAPPk+84IUJrabovZJ83kjIiCW415L
HXddkAbCtTPuxDhIr8vQmrIZG2Ng+qpaQuMkibktfgRF8h532Y2XaqTRhPGl8IlMyapxo1g0M6UG
LkW+GKgA0t20tnq0XItThub1t1DiFKChbj73xsaE7vqfZpdem127MYMeY012lxE1aaniqh7DDfq6
fAy84A1QA7NOLbb+mKVDQ+kHR6xtUvkgfSw8nWHldGA5A2USGZoyVbvkHXC+NhUuwCBQJMBpROiw
FW9+CJM/B0rPD69iUMpucm8ELttqC5HC0NnBSssjfUmZiUOrr4T0uXUiq3sWjVoHhWdUM4A12ECt
+aAUm6ACcEVM8aAND24Dv1ZPg4vUZdMd4qaBk30dh/qtSWLBRFehexC5FlfGkg8FN2GCAdzwmqnK
oWpSqlCqhfThCns26OXSM4Nd5TlXle4Dp1DBIidOBKyrWjnjBRVecAtY8MPHUTnBooYjo11qHHBk
tVxmcoULBD5QDwzXILXAAGvRznvnOfFbynIGib7AuXLSqeEhTF1MG8Q+L/3Wm2lGdZ/oQXlVkO4y
jQ1VBb48sqZ0MosAndxSNtwVlsDpoyHtykBvTwQNJjA5u9KsurlBVNCkriFhdWgdJ2nsQCUW6XVD
wwrLyMx3k7e69276GPjH2NLig9PpzvR3agq13dQetbHvJXz7Qc+rOUvNyOQm2C6tFlVgzmAobTzh
InLEtDMl3XAZcWKZ6mMnzYxIPewzqV8UnYqchTjSSYsHDO8UOkY/KAjwDReqHs/Y39Ack2dFyeKv
xrq5zjSUgkG9qa2a9FajnRVeNC8b44NNz0szNvUSJXikgoIHRcNq0m/CsHu0lWLGUWZO+X9qKTII
KLepp5I/3JGnY02F4IaI7Inz6ey/C9SvBYrVg0RWncgZXJInFd67N+/jRGAoDsyvP+n3CsVKMv6t
Zv4VXvC73wQz0KZpLiuov8co0d8rlMEf0m+ip0+vHuX1lxMNnwCSLmfUYyvmv1ugflkzDxYoAhR0
nX8wgwKa/VpAzFOvI5ApCtZ6DS6ohxdnpsUdoWKEaIYZ4pIeVlGNmXptJalP6q/2HLoNhpWS0Mum
hvaXexIt91+7wl5JrzM+QcXB/NiMX6XjjGE41oAjNFF2JmPQ+yUzPGSv3VQNwlg+8NBKb0MEtdim
mae71KbBNc4HdVOhuOyoSiresIsdEc0ND2tDY5jh3MmIxtTH2VMe59FgnFEdNskE8Sb3AtzXRTPO
u0GrYN9gKk7TlDl5nMxAEwoOIfx5EufvZWWP6SlMLBIhqaCKqByk41wPRH6YKp28a8eENQLcusUw
pq7ZY/4aZvGSAxfMqdRSWcs9muV9YoOVpwwIWwyNQSUuWGDfUayDUXXGE4UoJwSf5lSDhnxOiLFL
ED1JXX5kgRqzA8LbJP8hKsg6RGXNnVDHhDglx7KvAxuwsOI8JkBRp1mvQScViTSVMtFfcLPbhdqC
mCXHXFpplfSs5P0yMIaHirwtueRG5b7E7NhB90P/5ZPnSTc8V4pdx8oWF+bKSU0mwYaaWpjvkoKg
2DBed5bxnEv9SpTutTT6lwzsgXkFlDosS7QSFv1C0pQlkU04iT16Lmr9uNilmPFo5U9gBc5Vv/up
yj9Nao5ZZWJWiYEqGfO61B56cOutC6/OaJeJUtKStGEFXRpqvMjy7tKoxF2JpoE0II4uzSy14amN
flPCdUalBdpk2rJkA5gzNoH1xCTsKy7cpYxeLxGPRs3uCvgEYqYrgvUW2OLoPW70oYCJp0y01qFC
rK6zspuWsbTUYx6403DoMViGSvBP5iWoGOw10qORBu8hfuWwDl/YDC1FnJLlgcsO7qLUQl5R6w3q
HmzCHswt96py8onqBE9dbFyZlTTLW20SAJDjsAv7MuSDkEJlV8AjCAKCKUdVhMLJYjwnrzgjL2zf
2oJmT/97yEAxwH/Glr1qqJzPyIdhg/3Ph4y7IA3f/iG27MgP+msKV+U/KCvpBv2mXycCjgt/T+HO
H+iksLyTM2mCPNo7ZOgob+lLobKyZXMsY+01gYw/xgoaUzgnI21MNvtXTSCOUV+OGEzbDmAHddQN
s2iMx6z9khTIa2ETp+SsC/1WtO+lk1OjFWA1mgla2zNgm5Ea8H00isRYi2hi/Slf2FN0GX5IM7yl
jmH7T3VLsG1A+nCg5RNHw5QHkUW1CfCzad1awEnSZzSHooo/tcTcRMmtKRNNVpbdylS1ZxXQRRP6
l17iz5pK/4Do/VgC0N57wqwmPYae/5XWyXUWpFX5f/73oXvp1+1x8HBxAkWHdrjAsXxENb48d53Q
W1EMFA3uVUSydAoE7vRI3xTQ41CEobKcs55q+ii6238SJo23vLE0yvuysyplc2YStxy50qebkVsB
sBLS2SI3MT6Eyp/15n9kT31nbx2MPd6GvefSMun6qUcKSEnpnrhHKlvWtdbIyQRDTTYGLoOVLWWM
5JDbjEmhl3gRny1fY6H2IhJNWmNB1tes86kUAQg8fWuOPQRnFAGaMOlHieHX3w4Yrt+gPHXWEsp4
/V13lGnTvgetfuYRHB0HKD4xZKaGQW4s3+7dBXS9vZCiEEMRvvq0gYPeLzhPzBXr3A0/PNj/etaq
AfWC1Fu2jgdfHc86lXVYZ5B0wgnFranReHMX8vvpG3dumIP6Qe9oYd6rPNaoLaZl8GjrQGhgpJ4e
RTlsI/+6Guoe/AfWtHnYRh58qwmNSnGxiFNHBKBQ0pyj3LIIWY8KVN2C9pxNv9IbjFmc3p4e/vuc
MgYoGNRxqOKQGHXw3YgGVEJQ0xZz3csMFKH5dPrnH7k8lLi2Moq0mJWNQxlqq/phqCu8fj7VE6V1
JjQewEQNc80aKOx2u0rKJ3XUPMCKm9PhO3N7D5sGLC26SWwHJw7LUnV7vPt7b2UfFIpIksZZpwPv
iY9XPPdpb/sXdRgsS6W4JptnZXDePn3Zv+ab/b394bjq13HJTYbz4AQ81XV+b4KCnwzr/ApI1Gsy
pYc9F+tsa9/ll/aCrPSNdV19wFecO7N+efoX+f4Sf73+g69f9Mww6CScddLcdjH6fjY9Z2b58Tv4
dqkkW8hsBDjQjUe5/VtcIzvAwKFxqbSQS1eZhNarWcjTmL1XGve4xD9PX9N3qNr4UH+P6Iyspb2H
2sk2/PUavqAN1CWpNFirFTqjYlsi2cqLC0HmViuKZWp22yRGglAg4lN+2mY+TbL+Qra8AF8+7fv2
vQjoWSsIx36qmVg2Qbn2bXMXty8pvd281Seq1s5y/0MeirfeqjYxpe2piOSFhzJj5gl7fvravs+i
Xy/t4H0Ncz8KDAyCawecYmpdNTIt/vgSOcyZD+Poi6GhleF4/JdIfv8eNoomTJLXWLTMBp7xq+Jc
OsWZBzVOxN/eDCbpcekxzD8l6nvPCbWG7SE8dNdWZC1S4CV1cycA0Yv6yaUIc/rOHfvSLXYA7EPZ
LBqHIMoosBCQ96rDuQJ3h6hmSkfgQkaOJlHGgAc6yM0F+oH+zKd+btyDL93XAIgUBXtAHT+iUyCz
rpulk3AG86/d3loncTEf8mRx+mrH6IFv93b/cg8+bI5qXeF11qjj8BemiV5VQYfXo3cnLspviEJD
8FcDQYraYOln/ZXF8a+/80CY5O+ZeCphZtjptVd320x5TQZthTB0PQSfAfqVXusnQgHax0nOKLIz
T+rorz5GHSPg0mTdPFhzWrMpfX+wXEztBq4keMxSszDamEajzq8+XJahdOZ2HX1I+li54WTAaeXg
bsXcKT3VsvFtx91V4dSU86mM4kNVtrEcLCrEIlIbnnk1jl4oLz/RDHTA2Zx+nac4G9gYzlR3Hcdg
MZGta5I0zZQP2UzvPRhIQn47/VZox0dktVPovRgcgr6OmIveVRtM5+tccZ8Gp962ufWY9tE2bdQl
OsmZaxFNDF7b77pPH88twSoLKplvaWhuFKxRdoO7obCXaW0ty8x5E4kLqi5PoUub72oHjdzxsASn
kalOc0g8OTfOVAaydaVo7sX6XOVflTNzqZfxZdC2O9Otb+seUzJZKF1y5nqPTWKgFv6+XOtgIWhy
f+ydRi6inpgy8aLT5KmNg/z0XT02jSFCBwJhWCjRD7cwUhJGokTKs5atdhYrd3ReJq3HWhLQfo+f
Tw92bAHYG0w/uKQuawwvTT3OTMzLSfhRhuHMrx7JDDqzvR3TqL7PIEAsOD2r5pj9/fVdGdSmQPWX
u2vdesb0s0QdvtH6jk45TWITmloMt6XML2Jjh5dl0sb2mq4e4VKVufEz8Wzkyu3paz/69u79RuNm
dW+96OO8ilOVxynZwyKr9FUSxRckWC6tgZi9JEfUUZ45VB99tntDHsxFVt/0YAjAICS0BbuEHA0N
jZw66YXAffhnFNs/nhTHIPeTt3x8JHsXWEaRDX6AI4UiyZABmInLmPZ5aw7PEPW2A0vH3LMGksHr
IoENQL4o9M3Ab9eF564Gzoll371ZdUbbSpkXYJBAy4cNeK48am9yQX2TnLnawANQuOCx7/ukm0vq
T1keloJsJV5w1C+hxm4/R6ph7+TOnQmPP6vhllmE/rXZxpPuY/7FMx/RuWc7Poi9S09ku3XbjJmp
1JBYDt7S6og7ieVV0F067qesb0+/S8cfLPBSWr+IkH49ir3xSlGWdhK3LjmmAfXw+Rhm2vRUGS0m
PSM5c3VHJyITefFYCbL0QwpjrOSuUynsgSUnmXiJO7eGYIHZ48yCcvSTZRTLwtNHV//gJmJzQtEZ
sYy5gzurCE4V7UUhRYtQqc/MDkcfF/UShVqKwlUdLCQxUQrkArN0CaB2Ge23wJopxXumXhf0gBPt
zER+ZjjjYNaTcKD4JQhX7ADi3mEdAhg/IrvWsWdOA9Fc+VSuT78gx+8lXiNiVY1RKPH1hXR9Fg6l
IiMicu7QxA6IHnt0Qjof3emBRufU96/eRgLHhseBGDr+/d6rGKMjcC2zkNaFRtJxon7KaUU2hHiW
LLKOg0DlABr/pOtwW3JvZbcnMsNMt5gzoCPLO04EWHTsahdF7bvEEgR7Cny01QpciT3QR5LjSIHJ
WvafemjTwuzxiMjbzgWOQtkpI3IDdM2zkKVF0+E+Dzw4Qn0XLJuO+4s3JFQ/u5Kky66nQ0BGUsUE
BGhDyyHl1g+GqOaxJy2c1p55pr/t6n4T0V0+fZf0I5UIHRsXqmteORSIB29c1htJhZ4DlRaMQBpA
b2WnIcgIt1qj8i60yPnSxFsiEWfaiJceQmODrbVTOBsd5CTIkWWc4PKETXIpyghCWV8yLWaYiqol
DTQ01xFFhuhOqTgNpgirrXTuduw6Eb1VRXudGsqrZj0JSb0wEnUyshW7gVSLTtlZJaKOEs4bOb8T
t8g2Zl++9jlAaP4pznzkx74Fm2iwsWQ6OukOXsxYWOQi9ZG0Dk1z4yjpPCPJNeNNablOMm2Raxnt
4+m7f2z+QpOD80+Bb4xb+Osrmud+18J95ftLPpsWiGf/1NbemUd8bpCD5T1WyqhTstpdd/VzrF+V
FIMc5ezXduRj27+Sg7uXS0pjEwvHlUhby72PvV0aX5++Wcdmjv0hxr/f+55LaSD2i8SQtYnjGM9Y
MMiEOxCrGJ+5YfrRV8GmtyAbVDTAgH0dKWNpk4wwkGCKSiTPuvGFib0OO1iyjbByTIeoeFEJYZ5o
tXQzGMWWHOZmRsnj0+hpwKZIQVUSC5XSnmuAHq2MoOKszGmQGnj1rI+4iqB/ERWW2s47yqwFJ7JZ
jFXDbEEARc2PMArICjYJyuzVVWM9p3H8oDbGlsPhQyFAYhqCiKd+5TXRD8Mge9jzJW+SxaTvvoee
eCxT7Yr4tPtWobb9758CZybq/WhoqAMfzKpgHVJcabG0Hki6oTm87NPoHonthRU3ZzaJ+q8bfVjJ
AERHWYHVfSxkfn0QDuZNI687Z52X7fuQFLxdQJMdchu7ZCMJKMGZtU3r9DohT1XXzF0YGI9uVt71
hX6nADreOvmYr4wVW7OhSVnqPbChRz91L2WfoIhRmYwsUynM7SCTy0Ti6UNpcdDKK32hGKk+8Yvy
Rh/KOejTaSXHEpEuyCO12lnkWRDTNi8xxStLDwGN2zjq3DDTtdmSMdAR2u3lCGotbYUVZBuXMHEl
2LgS8iNasFL1AitgpTXahS3eG+LQUPHMh6SdVNKuIStFyP0qNKILp78LKUOnmTtVUzgZVXRrpc2i
qm7Alk3KFlKST2IrWbNGb84LhMaB5swDlchqASi5EVdd0M6lEGwwK9VgrR30Z2VKIlnmfpiVtdYF
Op9CMgmrdYy14nb4cxz1hUKgPQmadJHrLr5O+za1ig9ygC7q1n5UJHKmNJ2ef9R+Yje8t0iSqdm9
FqW1KRxvBY5qGTfFNvW1d7fZ6B5CaI1lTn4sO2ca6cS5lx62JAt5LXo2V4iN3vYLOuxAmr0fdmr+
9MWOpNAppwSEzohzG2MChG8ugh3G1FkkiWVeARXGOlRY3RKxGtnZ/QVLz2XoxNOOX26gJCSzvY6V
dD1GRMfRhSyLRaR4izzMSTvV10leIL941xM0r8ajWjmbsUSGtGINOX+auzgtAw0fEJlxJetwbs99
HQtRIdFk+uGG0qXnE7SRaNfEoMwMCR4XrhxT6h+quL3y0+K26dOtJl9bdjXriv7ajPH6VxUvhSIH
17qNl6xtvemod3b8dJ3I9VWjK4tCgj2mWNkS/cW8U2JenZ5mf9bB8xuqFbzUbWtrP1Hj5ctMMu+1
CsyEBE6rsydR8mbGCexOc+nr1SbxzKs8zxcOajKKtdMgVmfgh66Jal9IpXSjATzWc+KbghfoarMk
6G/lpsC1BOpLI6gBO1IIlxr9pIx+r98mTrLtTAtqsfQQ2iZJaPGVRoqeSUBbImfVcnA8dzaAe6A8
t+r74Dog4mHgkNQm8SzWy3kXoe8s5Z2u2ze41FDYKBiChf+oQUhTy/JHVGhvqPHvM6t9ENSHPYTp
kqqtSj2dCsd5LA134oCxKStyEMEpxJhi5ESesJtd6CmkUmF9SkaxHHxn6QT5stSLFY63K982NowT
EzrgX5UF57Sq30gsJWZj7IRTXWhagUocPHQS34VFNPXB4YURzGKyq3Jp6XnltFf1Bf7mnRoiASmJ
3zJwwAaO85o3bwqs10qhgK2nV3UyEMX+6RFx3Orae22Xt5FcrHIR7wIREj9yrWf6k+09UenGotc/
ymZ7lXcRFF3gwolAs3ETl+STNxu7R/KWZ+a1O5g/sk5dDx6pbpk1oq+3VtigwMzmcYfGpG7A3Fnp
LG+ihT4ypdRuN2BuoPWb3fgJ+ZZqos4HCxQt80MUEyTRhbd4LJ8ja5jhIbwITXVm4REnUGFnUqjs
YBAKXmPcRdPUIcNOD3FDwm3amlGziDPjJkrrjWJKuJKcTVHXC0UtryuIu4Ul34RhibHBJRDVZ3Pn
EgNK9GDPrBDcx2G3i7XmqWmstYrGf1DzehnEMoHs/a1HETWU1Z2f+htD8rjBdTur0LRocIang0X4
SFGSCYj7MlN/gGXcNVG/xNZxrTf+g9HoK92VX5BGrNLcfdXl4T7XOzSovjzPGxrFlrTIAFFZQuLV
JdnMr0Pku+5HH0JqkSMLJZH2GaDWSWPzruzThc1iDzfbJkmtIDDQm3sY2Gi9Tx3GioFMypJNZCZZ
GDEeTdPCY0o7ttPLjeRwsnIAIRtARGuCzbrLANSUDQym7Wg8+WyOqVD23izH8wmlYRW16GW0BNog
p82QuEOZTD7Jc69kRd2QIP4Yx9ggO+B6FV9uV29MRNAt5WOrevOUYJKV2k1nZY9D7u7I/h4DsOEK
dGQDJj/sGL64KoEiKeJJohN61ifiMo1JyKyTLW2mYGKW4c7U2vs66EpeEeW+yB30vYCpSJch9FGx
Lq0eCWqG/wGfZ3Fb2fwvjHsymmlrorkdk4bgZbStrUqW4entx7HNrINEkLYXYAroFF93BFHMxh1Q
GoUj9MO9v+k5tSnu5+lBju009wY5rG86Awp0L6VehIwc/PU2RB0Q5ewToKv9JyMZiPIJ1UBrc1BZ
aK1OCqLB4byvvnTRi8FeFgwpmIHyfzjQuOXd2zynjh0OjYmIJcIc2srPfmBOOns6wNY8fUXHH9Dv
Kzp4QEXCiyKP4hPLkqYQvCcaPuTWPFfXOv6I/t8wh/VaJ4eSk2imu0ZYf2VIIeFFix4/UVT8hXr+
x+ohfrlvdQRDVnTcdrS4qGkdbEIVejVx5RlsQkGJmGzB8ppNS6C/hJxDSI5c29adTNqXk7ezoRbL
BI6sEj6evq2jQ+OwmmHQW0BGpeFR/6ZC8ukMyEErHCZ/eRkMHkSNatqUwVKy9U+PA7gvoqWaJtTI
FdKTOCAMTfLsEBYl1IfTv8uRGt+XX+XgXUpw2eG7pvUm+potMzEIIXwok9KYYxFbck5LcOSN+jLc
wRslZGEVRpLT6aNCS+7StGMaDZqfpy9q/CkHRw1GsS1O4lCNv4mm+jgRdZTBQR0dxCJLlo1Pj8rR
KMvki7olQQIXAmar+elhj1/c72HH93zvu8Ts1uSVkznEi76l/Q+5vE+c+9NDHH9cv4c4mGOcwpYy
or6ddUfASmdqs5hMUbVwp7beLVyOI6eHO3ojsS1QSJGhDhnj57R3RXZo1p5GosY6NXAhA47q7FXh
oQBDOzqU5XqoXyk8nx7z6F00R3E4DHDjmwwt9wi/Cz266ikMzhigmN4AAsCGcXqYI3UBQx7NsJxJ
mQe0g3KpkyeBmo61ywKGCXHHw1QSsIWlZKEr3QJHy52Drvn0mEcvjZMvvFJdpqF5cDsdmAmehoNm
jUdjkhNTXsQ/BdaX/9ko4+yz99AaTfFkL1WcNVVR3SWxsrh2YY6dHuTInA3J9feljJe6N0gW9IbW
+KRCN2mz7A2H6torO7wpAQ6r/2AkqH5M2GMQ1OEuQccjIyvAl9Z98hF1AYHRz5zqp2H/8p+Mg/aG
ZAb8dYfLd9wWvlAcVtUCKnlnkYBnyMyCCBJae3l6qGNfMTILR0dQZY8Yla83L9I0JPRkt6719q0e
KqYkTDbZvSFIV4jVm9ODHdF1otTFjk451ACAf1g7d7SoCUjfddYx+1QPVFZgBIuQjbHEaUfCpKfB
iB+iYF62Z+bhb35zJFxfhla/XqiOzyAIPZvVpekXObF2bmhGE1WWF7lk/MBe7sHRossmngbqGRpu
CBO2tN6UsNXTWQ2TPE9aPNreprCySYohLKIKL5HS3hBH65HQKKf3UNiXchwB4IPnP3G8cJMiTjp9
E4/NFnR5UZxhvqRAePC6g6ft8ponuu50CIXuFpb4TG4uvIFcF8Dk1rlnduzz2h/v4A1Jk5Yeds0k
OLjBjUsgcVCB5qDSElEGUczwqtaMZZH2D12hburoHnLsyqprYH+YjbVyl/v+mVnl6DuL9sPEEYsj
4bDVHfeD6H0SbcZwS0q1/dQz7LU8kO+Tk/sCmvI/uOF8GjKLjzPe9YM3p7VzhLL08CXd55N/63Qw
Gqa68TGEGiTCGzzv0yMeveVoW/hOOCSj5/o6YkKWQNU6rHWteq93Oy99q8uepp2Ynx7n10RyuDtB
6kDAhUJixrcOpKVWbU/AE9K7oFlbBKE4Wr2Ik3xZtdI2dIaFH8KdLl4lWZ7E2HyMRsxSCXef6kzx
Yc5ckM2SG7II/9SJMqPmgTbdvxC4xKXGuCgoObOxVVCxe9Ebv8dCgtLTtHTESKvLSn2GO3faNxJ5
8GNKkEsT/en0JY4rzOEVguwm1QHWIFqhg4cnqV0hBQGtyDQiIBNaRFrGZ3Ymx17H/SEOZxZAE0na
oV90vfwyCYuZRs1E4XSslyQ0tz9OX9CxhVtFbwqJAwnSL3LI/mqHfiasipzeTtkREJU8h8KdKVF0
5p0/9gbujzL+/d6aKvtEj6RQYdc2FavhcwyHAuUAGevMm3703u1dzfj3e+M4NiegymJFtVzYdd41
dLtpBY1bw11m18GZ0Y5NnSrBxiikHV0mBfLraGoq2SLyON0NMJljtqkp1cjQ1XBQw2YQ9UK4w/3p
x3X0gLU/5vg77V0h6pO26Er6f9BO125tPQTUMt2kDSbMNp92GC3UAAu3bWwjk3Rt5T2W4mSZRAqp
jO6ZzsfRu62hnwY7RHfwsAElG7Uw8IpL66ZDGuPC6gYZFJpUkcSn8MT69KUffVN/GRUQpbPHPPj0
5Cxy9c5seFNTfBtgIDyOddG5rtrRNxVDKFoXMM0Amb/eX0hV7NccibkyxwPZYNUh7YHNrHZ24T02
lSCxJfuZLGrsSAfXo1awN1kN2f31D/6wS7qPf3+/CLbjw6ZIpOmH64zaOHVk1UzGqR7wZd8DyZ3V
6l/36/9zSDgbcuSnAAyx+uJeG8FF/2xe23ykH3mW/mN87Pef9bcFGZca9FrcNzyhX4P8tq9h+kWl
qSIpZM3m1fjbgYxFzeYEyWrOxIMkYh8SbvxBdW70tgHJGP+K3fe/gIR//95Q+OBxJqGVOiauuK9f
AgnfhcDDxrYogb3KgmqQp0OQ9r+eRL8Mc3haDUULnoGS5VottUmXk3+n9hOoYaRlG/SlP7PonENo
/MW/rOHjAxnvu8zngVfm4MMLyWyNHI1ihmG7E6khEdKtViD1J7bqg48oyevuCF+PlnsvxfWfA+z7
3b7dz4NhD9Z1vMT5SFDj8CqDciIml5Pm3PHP6Si+TWDjMEzHNodwm4PswWOTOjkQoDVIypFezfzT
85K5alZTBDRnHtyI6DpyI38Pdei0AImeVFZKlRsBOWw9Ic3luGmJl7duKqOsruCrkP2U4avD//yW
dA5m4KLG3F3BvAP8MDUNYj1QM13gsd5lgXdTqCtNkqdqHWPPM+9D218ihwaX/qFR484RqwMR2fih
DogiBcD1mMXlNoEdHgM6t8xVrg1jgOVUd5tpET7WFceoqLs0s2tPs2cGu0+rAQmr7hKQXFDXJ2UG
LKXd9u51yhbSxjBt6U8poJJYe1RDMiaqG93peRcl8FF30WDfd/6HE5EcoZh3hpSMv89FPbwZg1g4
ZsyiFOVQi5J1l5pTQfJWMHTTFLiET2fepm8Hgf02IQwDlsmKqKCfYdQ400YuMHEV2qSRxLUu6Kd6
1qKUsKHH9QVUbDLRHeJRrYzQFotsRvXWlu7ybngQWJdN7UKVPjwHbgkdEEVJZxmrYhCbOEFRW0cI
/PPsxW4AT/rViv8upxD1OW7ma1sCYYHlsbFvJfc5Tbj0+kER5lWs2p91LGOGceRJD8Ky0MNFaqUX
YS6t3AxoU5us+sK4LpPiMxWZjy5LXrlJOQnZt6saEH74m+Uc9eBljajK5f8tsemzGvyWtXwZps5r
XCqXQe09SbK9C1VpW2fqxqpiQsDkOcziyzikkeUCpZe1fkE+HBFaFqJ4UANBt1Ql3H3AgqdJYz2S
6UHQV73sBKTppltE+YBWOYVUab8kpN5NApTfTWY+2UM9bVApdHl4U6TyqnKHBbrTGzb73kQyqufB
rbd1qF4kQmwD0dN9JeKk05UrOFi8Gqa2VmuarZIrlhWBOoEqjy7NNuOA3oPytJQLOeUkUlX8ssZF
RRRZAvHeLnTeufBVTmmZZQ2ROkUwD0S3kgJ7U0qktelg6dRbuS6XcuTC5ZJrYm6LBeKDheHFN8hz
2M4O8Y528yRLwnu3kW8bP+a8GCxKz+xmjmIuCUr2kBTYsXuv62JhRMq1lde3VhhtskqZxXkyqUwb
g1uYvvVZgPG131b6S17CY7YHWunc/7La+gpZNU35IhvDoqvih4HU0UaQb+NlU8oHm6J467BU0oTE
J1AvWl5VW402bkF2WPIKbvaBLL1rNmobPLf3Tl+x8+y9ieYLYG8WGTeW8oL8diXiYaLIIO4iazsG
dybubQ4Prmvwu6bKklrprh6KiW9GqyjoV/7gztWYvNveam5yHdBf5fMkeg/BqZFf4bzatGq9ZEaZ
h4KMVK+6FGNIW2he6kVST22juLT7gA5qZ4+pvNpKbjgkwFp61Iw+mWjkEotqC3R7mvmfTRTRVU2e
+q6eOU0qT8tWC8nx5awJIuEZNeVcVp5Cs2Tuo+3mSOqrCFxw2OZPRxnmHSQCH3WMjXaUHNSJq7vT
vsQoOvSz0kZiZYcbt3sxLHrsWiwudERiDloRNBeRmJvyhR6YC92XisX/Ze88miM30q39V27cPRTw
ZnE35R2Lnk1yg6BFwttEAvj134MeKdpJo9C3ndlMjFpqFllEZb7mnOcMenCO685Zmbx+oOd346iu
MxfuqUuikdDvTGWsLXNerUpgT6BOe1LiXBw+KgBUwd59HQrwULU+fPRDvo2EXDm9e5mMHgkWTtct
BuWznGTzTkAQmeNGwmseNDO/iQwEFaMhiBvMrwpOVomdI2ObpOAwpIa4xT+5HNNiC9L00Cl7TyT5
xdC1C6ReL2NrLxrhfmR9va5tAKsZD2kACDX1W2eHR28HwO3s2HxiLZNE2mwvUguE0RDel2UiV8p7
F34Nrkd3b5pJbctexzgcMgtq3KXti/VQPbQkGKUesNYkh5BnXLQzVD215l+mBge89HzjRqTjl6Sb
jJVpFgct4z4AAZJzUKZpuFTcNynPlc9hYoiDLMS+jS0cmGTrsT2GuItIdICawk1g4fOFkrSXPpO9
/Euu7E3OMllXt1X1WgvvMSbnqQL0C84EOp/5hYd5bVYZIYXG0qu9dWJnG+y8p9RIySeeyFDOj6q0
YNCLdCtt675Pk5xtdwz7A5RGNt77POCRgHvhOluNDJXcrJNF3Vo3kf3oe3TRBHo48rZ0xWWpCy49
g8PL2Roj6vKCDCLuRWx3mzTpL6aZlDR0l8GgndxMwPJ64zpemdUTnqf95BecILxlCjtHAcKXffuF
GqI3zfvSRAaKPwmGBSg/KezGezS5Lx4s/yHOyTIwULdUBdIByumYxLvgebJiRFzRWncnvIOgG2H7
Th0aET3Y6NI/AiO8SKH5hRgx+d7CZRt10AnQFTeZQpqWnJuQdtU8pcp7xvS7d/gkefqwKLBd1Kmx
afXpXHTFNiY8oImiRWZ+BFAXCRPYx9ZOmxAG3Ff2pztCB8mOep2jdSg2Y/0qiSbLvJGCyFhq2euM
hHLJifLEjTLJpfGu6l1DF58nq5x0yRCTC1NJ2AcV5KvAbd6qECQV+9SjBqWN9K4NoWeHunUPLljC
1FEHWFgbrSnAeIn+bLc94ooGiaXD3LLr4ndMeYKfZHocgNQo9xWtWemEy94rYYUahCx2a0H46XKc
EOyVrr4hQ/05h/m/SHr0sObY7dBWdxSp5Q5YQ0jRICNwJ90riUI7rCObYCyup5H8wEFfM+xkEmGh
SZJH14pYPGcOYWfVSwR54O+KwT8tBed9GlR1OuSfRyGwqz3ZsPdVdbwQ6lOW14N/FXbm37zOX9Sc
83rGpEP6Rf9sFkOh8S7zQqVz9Btj7ZuPRMlSfFHnVv6rPt32MAWkiVxqShax7Z0C/fe0xL9ctv9Z
B8HAmEUswx8b2MaPrZGuBtJlqCj3JVGNhv+sgVv1cp5ZR1/yRmxim7gyCOhfG4j/9FabubQdODOH
C9SV7ZvfdVWrl+7lfz4KFNnj+SX/+L//vYqL5i/RxTwUP3+lb4027TA2NvzM0LznBJnvOu1ZIjp3
+H+02NZvqFyYmjDUc3SXPpFf/x/YYvs3fulsVYmdnld2ZHv9kxabqdLPnxuoBwY2azo1AioZa/34
JKVkB4i+i809G7L7zsshicfWmnPmiszxs631t12FCkzptwOEiEXYhSfHyY8i6VF8e+MXN+IkUprY
9Lhb9+OkyqWoLXBPhn9HFtZuQqa5DDQ3WFmdd5mUdrNk6HGhG9rH6EAy70IF2kjelF67G2K5jzvt
OCVIenMsBUkAI7HUVr0knMCz1l4c7+yqve0Sde5j1OIYmN0uyicq8ZzpqpgMuQt1ZnN1leenUFXF
KhUcjYYrObAS5yMovTeV6RlOe1BfJHZRvLXosgh96knB8n1idFPzglycbOcRpiv1CQkpjIg1Hoxy
XRetWLcDKtLQR+cJKoytmBwfKdDstcN2k9jXDvaksE+GVallnUAxLJAMF332kPflcCQD4Fog0TvU
eBoQhhOoGuos2zSaUGIN6kVXkVDrWvLYuu7W0KJdJvrkdjAjjy0eNSn1g92tRx1xgk+JcEiJJVxr
Mqm2jqnTjljVS4Y/5ZJgnmE3dfSN3cz1N8oU1KfU9lQEN0zibqmrjug3pou+yQQUMBehE5T2RR/0
JelCiXVvaeaNFfYOUs8JfZdrHiUD13WRAc8UektQrU1H1RSmt1JFAGZXy8WuLcqIhNqZ1mm3IWpk
8WogaF1OtjYtBq/zNkZB6C3ENlwzQ5+u6qkwN0GT1wd/Sp+1sL3KYYO2Vn0x1SwlJzXaS0uNBFIO
1XlQ2QOSGrBl5HGTTROTyuCaNrsWG1ltNUbFMrdHtSQG+5jCXV1b/gQ5IGbdQ2AHjJupee7xAGw6
qG2bGinLOo0QTscprXhqNR6xC+64rHpU0dhqnxNgEXFlZSsbTMWqj9Pr0lF7aIxnaXurwp4Fi5rj
z2T+y4IguyVM6FtE6ortAkAf1ZwpV/VlZUKgBOF8jMbiIuktawXY4UuQW2+SFghG6XHop2NlQfqO
TONKjFrw0g+dez1M0Z0/0ZCRj2dckFhwsnue84ZJQ6TRwSh+sz3I1HdHFLe4705Fad/5Vtpu7ES8
jUlKNJ3wiqVgWrcAz7+GNjIHsYld1llMzLMep318x/j8kLn1ZUsYMrr1wD4FeI0fR2JOHw1NeJ8Y
Laqn0mEQMekDdFMU5QsvsVBV5Y5Oj0w5C4P2JERtXjTtmMIxi80reHBqF/TotrNYDl/KpkOg3JW5
vrG6kWDwSn8ZA38V4pBoY3mtiD3IRbkShf6Y68aGrJBpUU/9q2FQ2f73KmMdOJOE0dsAMMY2zf/9
d1fZbfz+UTQfM4f/par+3aX289f8Rj9jwscwGPcPOZYzdf/bpUYOz+xu5Tn5V8zNt7uNiwY9IgIN
ri+UGpQu3+427F3scQymzvPPYv4zJL8/r5V/mLNyt9msmykHMZBzof54t8WItiZBPsS+dGGoePLV
l4qFup6+ljpoRs8dhlUzuE/8EC/t3Ad4sd+DVXSTY9eJYqH5KjsK5RiMntNyj5CyW9pR6767DaZk
Pa28tTtAGfSl4aw7mRWXsRZzG9bjeFcZlbMIMtM5GCSLP3cxWOJWdTncQcQkN4yzHkXqv2Bi7GnG
2o4Do0NLFF9V2E9OXq2bR3uMq9NQCXONXZpPWQofOevoMxylYYHEJFUHxiF3I1TvHjThvAIcyCyI
ECkT6WWDO37ROTnB4aE6h6ZGLksZXtZD9ySJ1kJlDePHnaHvw5yLXFl3fcInd4qDs1bn2ylLCX7L
N0ih19L1Npp0nxieIqYkZV318hEOw8VEQOQi9Kvnog4+vX6eHKXJXed0EtQbBkdvMlFrdxK5daI3
+lkfM22d98mHRbeVLoxeTw9DVd0WZW8cOrc3VyoBCRHVNoPWAcakF7qXgwMiOhxVsK7dpDok7vjc
tILYlvSmyuSnL7Vi6Rvk06eWOx0avzNfRV5Yj6KvJe+CTA+1jVHVcVkwD7r7Elb8qsGiSe4j/vus
Cndt3WdbokLoC3mXVwNZL63RPjjKkfhRMxA9prlDYHlkhjUurSk5dQnpjWVs5OvcKLrrtk17EuWQ
xbOsEEsRIr/Bs9GhIZaAQUOSkY3UeGHhvAkSC4uGIH/IHTyezdx8Txo33MIIN2/i1NBv+Gzo6zHF
D+SXyt5aWAcWsJMh6RsHb6ItRx2G9UoEC6eFLBy0Y7nlAF1VQXADvGFfK/cOafa4N5OC0mZGtyaq
fHUjXjPJJ07eOk0ZXLJYpPyEzl2yBy9G660HxZFmA4wN3bszvektiTQkQVly8EidWab5dN9H0xsy
jxVlDqtJpnEkxD8w4hxWypru8iZ5Up5zKFqWzzGAUwZ+RMg01Ep0kVvZlxkx3MpcelmcrhFJtAdV
tDudTh2qi2lsRCjhKJQYhysdvGecmvaiZxq/E6aDB6K4nHKPWxQxUh5bXzAyRas2CPqFHlR4BRPP
207dlGK+aYqN0cZnzS7Uoum1vZMy+CfS7drIuJmjuUoz3axdy6BLN5VQj6hdE8ZkwlvoVumT3UGl
1+ROeqM5eHD8UpJZ4cTpwarCZNf0cEfzDoxOaMyG86SqV/1cVorJfmuoMzWAZrvQHMuFNhehOFCy
U15mchF4nSQD3OhitCGOu4u7GIfPV2u3oLiLzOzWC618mYUUP/akGUtKvUdb6fcJVBOCcmqigXzs
BwPxV2FyT7D4oR14HnrPIgvLYoCR+6Nam6X/4JXmZZkq+K04XtCHmR9FMHlnPbSjpz4x1MahOv9v
j/iVJTqTPBEu0cSA0pzJBn+9jr0tq+rrtfoRfRRv4//+3kDu3//vz7/St+t0Dh1gD2+DckfB+P11
iqo1QPXzyzaWdpAVKQEYRJbOWEOHv/XtOkVwRRiPhxjedQxY+f+kVWTn+st1+sub8L3yw8xrs7JU
5EIcBGIjYvNWD2MOwSS4rlv17IU1NACzj69d0eWX5jQOawEoZJ20VUodl3fLAU0KEYmMQ+Kocxdd
Nh8QjF1vA6VZW0VzEfoDokSirwbl4g4YmXLBRVpDCY72LHA4skvNXCBdqHYhRegW9ZO2lp72DFwL
RzG3+b7S22c9EdsuD26Enk9rCm5yCvzsXSntGBoOasxYJXfmfA04OVli0htfYvi6z1Oj6lWiddNN
MNboRhOuXSePfWCkyTOC7XaX9py6oZw+vPmO65rB2GlRWa1CFXprRqTNvo4xjTut+VGSIk3KAuP8
aCrKHRIzbWfMNYM3Vw/SNW7jsBRfarzQS5fyAv0KtpZcF5d5IqyDnCsQpxqSI71lv5jEiHNJyPeW
gsWfKxdbcbXGcUanIkcNbr9xsrXwyGP0WCA55dwAORSpfFr2YVVvvBoKhzNv5lhEaSxY8rfQ55Zy
+27YND1gvLGJXnFZMgUN+1thinRt1JhJaaoIgfFZ3xZ99KWIfLHRbEJbC9PMdoEdxZhr6e1K27Nu
kQbQextsBL5+2di35U2ihpawBs2Cdqa5a+ao1oaYQPSxWp0uOwNxWSjmCJ8A0ZIiiHkZUHctYv67
pUYcAAGuxmdcDMkqsRkTC0yV7A0I8Ymy287sqkU0VsZdADd8HZb03Grqh90QiFesoPnSbCbk57GT
Po4Fa5cwHuK5qfcWU1hgS+kQTBHswlJH2PWqNdNrENLBBTUlJtze5qYMCJPWyS0oPObjwFuBr8MN
DO1FqhmX0fyVtLb7ndr2Hz9pm4Fq6M1xCYHctf9tewLM5+XPQ1/oDX7+Mt8doUi+Z5QmB+jXuK9v
HQmiBGd2Bc2kzzkO5o+OxOEI1V3mbRCSoWhxyn47Qp3fULMgrmO0xWQQScw/6kisP2OtzN/ArEy3
YDT8PLcF2BE5fWNDZK49YgBZw0fpwJHo9BeVr57G1N6rvMLJO/hQjzSI5qYz7AO2m7FF1hdjwQ+n
09aNmb8bnWyX+lTBc1bqckis9DLi4aZT6cQeo2ZPeHw3M7rGJ39wKkD5Dqn3lU2DbgSHvpoctBAo
VifOn23ixdqNWzYrrWUz3BPCtHQHhj5NI1EThIK0mUgQJozcDnM0ZbIY4uJBG1gnj7b6tDrLX0yO
O61K9ivgXGS8aWCxTJgmQ3tKSQzFR4nHt14nUAO3Y+oYa3AoKd+teOB9OpgjkZRkEp9b+HAszuRR
J3XTH15F1J868E82o4QQj6inOG0nXwI8KYj71f2S3Cxqckyg0zLBjqprhnXpZlO6U1qur8qib5ZZ
WfoLFYTmiqh6HMSdWhZjeS9su9xp5NmvgEuz3Qn69FrrbROQlzc921l+C5XWXuZF8tlqjr5XeotJ
GZNzj4B6oUHdX4JQxAg8JYR7+XGwJBSRDC9PmatGq58p5tp152ZXdoqwR+jybvAVEQejf2W3iiqb
JdWyMZlBTr2ZroUIIWYLVMpt5rJrDcO3oIjMZToW7QGZS3ptu820rlu9XceOKTeJ1VWrfCKqqvCC
lywt34wuDdaEyN1glrzRG/OpVjoy4UJcVE38aFTTvZEQAE2sodwPnQ7NV8pbmRCVzQCqXDqVHa3r
0TtSxto8f4bHXYeC2sxoOEczegcffRc4uLcT9Qzq+14v9U0S6doizruPinhlDLuNYHwojUVGYHcv
hmolErWNo/LCKs1oG8VWcmslEv97JqZjOXnvRZ49ELPi7kpDQUowaq6oxufsjQdvNfNG5yd8pdfx
gzRh2oUOBBDNCV7L0bhtEJxuNYXfB0/3huaxXzLJxb1vynMwuPGyb6L7MBHTrrLTB63P3U1lxJdG
n30ynpQbaarr3qt2pDhP+G2KbOdHjrcl6TqaHdqEq0jtnlTJO5E52abNASBbYW1to8Qh58AJxHGc
xwO2ZEXGNl8sOxNyRMwfZ7mDInx6z2tmiZnmvYZi4mavAh498lBdXdSbvHQ+rUkCRnK7VzW7luhe
SC7oah4OVb83bXOVaNrJFzpm10ow5wyJj66id2xQQJZkdlvF/UM3ImqIEzxPlq22JAJ/0ceGX+kU
P5Q5qYP55INqY3+IoSC+CPJe34y9O3MyxmM4yCO/HO70ILtoO6K19Sy4gutDwzDiti/ap9AxjkQ0
vAxNy9a6KUmBoqAbi+C6tDuaHP0Lq/ELShIgRmF5npLq0TDSdz3ovaXn6eOha8rHzvBQv8QZKTXl
FjgKmRNp0B8YjybsdQGGJJNzk1nhHWMUk+/YHEh8i2613HxOffXh1o13cpXzQAmAlaxnf0jaG5FN
DqDQbFTPVZyQJd8iSUATMcfl3cYD75drjP2iMls+4gG7jaKwtaUFdUlY9WcoohujR+eTGveNnp96
P71gdfFIvbHq3HLDPz+wDObxs8VjTsFHHqq69pFAGEghXKdwVh1++lPi+4gI5Ehq8aykmCUVpHiR
9ODqd3ndTcsK7eV6zDI61GnSb016YpIpcOEmGntdfNrNqnKMHop3Ze271LS2dd6ciyp5yFvtMUNc
0mQp+NRZb+LG2PxlQp5pOthP/x2KzoNEOETc+1wjM191Xuj+de92kkr+VdXxy5f5VnXYmE4M27RZ
8f00B0Up+3W1BuMPjfW3qsP6jbkojRtDUMqSeX76reqwfsMKxMIcNPkfk9V/IKPF5vBL4/bLt/59
49Z27ZhNdmTvMYzJVViP7VILOpvFUPSiOc5dU9YEsAT5zaC5Ry0cpoUbaPdoIRgnEnv8RVMYXuja
2Gr0XCl5qZEjYMllGSXks+TdfDRNK0K0PHYoHl2L8MalT0TZwrL6RckK5mQYoYSNIt9BiXSLvh+d
jfJyKunBLzHljBd0c4gWirLeDKr4Ypp9Po9WUHYY+luscbbhAPAXiUVJJBLSY8zhoY3Ggwz9bdvH
2kI21RFO4FYEjtoK07xWgxlv8yFeR5NNGkvgIgNjubszq8TYcL9ohOXNYipXfgnqIFxOJTABy8y3
lRu8WV0cLfVeZ9WSoIQgXQ4knYk8iMP1NrY8wSYwKVcDL7Ia0CouhpbQcoPgsNnsPjn5nWeNyRKd
kn6uIj62Xp2fbJfrremb/gqgEhLDHDXmNEWbaYrXupl8QTd6W4UjILl+2jmZWNmVfkSvOHaVtTIL
FCSkHtFD2jRGNDnnOEWJpBIvOIceWFuPtLcyQKVRTQVOiLDfoqH6DAP9kPgZGsZCW8nJX2qVPseG
R/Ytt+a464Ysxq/dJbsxyYx1wXL2YciFCRQIKkxm2MlWOizkdDd/soviKZn6GN93k944s2aOsXaw
iKvmzagn7juTWzEyCO+c+lGuswnQTJLFaw1pBtcJk6gwiEyYIhH6VS3tLyHWGLdhC1tKCzNzGble
Cr1H9xaGzD4bOXLU+c5r0w1i5Uj74Gb+zp4Jj0btmMtgaPwNDWC+7K2JvZFVN/mL08psmZlelDIR
K96DptE2WQyLKA4tc902Su2qbky2hOjG61rkYu1xDa7GqL7mOUXdZNrReSgo+QaXEPR01h25bRpu
SfUOEUcBIZSmc9YZ5nrzVLef57vJPOmN5pmvNU9/43kOTNRhTyE0dWTRIg1BBmgvkio7VW49LlvN
P7Ya1f5Mc+kSk56bcXOX5HfJPH+u50m0zq6DRCGm04oxdT/Pqw32+5uMqAbQOUy0I3KFqITcOQzS
T7qPaAoyPgDukX9hMCdvxlM0pG9mVQ93QVh8lPDtEAjb3eq7I/JPhOXMmH7es7gzlQ8OHH4SiOo/
7lnskBFpKmJj7+vjncrclNUemsT/Xk5cTvTBXFDcTWyjCdlgG/bXl9OZDan4n39zRf36xb5dUezC
sJLgwSIj7qdVHckeKBFZKnBJMvT7ozEmQTUwfeaLFJNYmxEXf7uizN9YivE7D+b7zvB1Umf+wRXF
nPLnR8iBGYs/nIUhcQ9Y0X98hKp21ELRRjoDsyRcw87C+TvIt6rJDvz5I7yhbmMN8iptGDZG41U+
sSfgMS+WsVbuybXulnpbvuVZ9KBV3s4qh0OfdBZnOFlqrYdqGU/CKjEQh7VGePKndl+4zdkZkyu4
EuMC4sWD3rLdYgN4rovySlPauqcA5V1ddQ2Falu8THVEn+HPGWNGe5rsQC1xwl3VDrF4lfZp+KLf
kxt7n9kjyldlou6fiNPu7U9NyhNEvVOScNNS8cPk8nGYiEa9UvNyDWjJJhgUFPbswDXB1i+LllMW
rP2Gvrxu44XXOu4iHYjnaLNtUjXvmageoxzteQhPJU+riygo121hXsSJsS1j/2hW3WEYnXPQ1vPK
v5i2rZO7KAkCg5GaI1fSZbrXRM1ba6htBd5M1UwTRhMJvB3bOZdhHSNOcNZB7Jx8YronPb8Wpnc5
us4NNe9l6IhohTb3xXOzQ+wQ6J3nCESRg6ewSbONNKqSBVD+VKDcXHRheZL5vrF8dZS1dQ+85yFM
x3wdxZO7LNRoXmtey2lr60AiZHIKanohCwH8AvjnuUpscz/kxp0YrXv8Ryl3cf7cqIwwTVXS8QWF
Wim9PicjSW65z8ajYBHG9ig+VGP9rk32u8MzsnQkEojC9B+yXGwbDFhUHLDORp8RQGzNMz/df0w6
oFXAbCgQhnrayMTW+HIVKv7GiTZSy8lhG29hwWoEz+lZvDeDyVx1xqQuW0FlwDRHLXqnUee4naIr
ktxd5oTluEmqdNobflEeCSNidMAndmFGcb7uW6M/mi5mgWygyyxtO9wyLuaHz32Msf7wEVjNZS2z
i8qeCI9KjMc+H6O7MAbRF/lGvxGsglnx+vVL0cnndGipTYjRW7ayGbatO4ehZ0l32XlZcgT4+0D8
8KeItbM7uvZFG2UvSea+CjqmDYbBdAXBLVyGVv3kqLQC6une5bpJ+mjr3jmCcX1T6Sw/M2qaROrh
Li1hM6ohVas65c2SWsxoPNT7Ze7l1QVWfnm2kZbshMttl6r2MjCqZs3KBdlWj84107thwdjmQjU6
qm49aPe5qN/7PlhlcYb+KPPuegnkFt1Je2KGAxLQc4lHVWWxlKxZySOJ0qe464M7gf0bywxWA6/x
z0ViPI9RsO9y411PKDojn/eiRUhz8qrGWSdDinYoHIdtaXnsxGCThw6K/C03Xn0dRRKrd2pk10an
3aMmuPZzCeIwG1HHFh6A3nzOYslZL5baoHZI/JEXlUFA+daQTzkk5dYrEn/pI5VeeLWkFBmlXCXx
qB9q5jUrD+z6vaMxgbfy5pJQqnIhjWbHs05A/cSMvAWZuUoaQjNrOQFTb42X3EUd7sFOXpSNec7Y
NQAJZoJtuIW9NAx1a3nUaZo+d/lmP60KQfRiy0hmYZU8YoKI96XG8oR/RHre9nBBg1y/Bb7bLhMV
XBWhq9ZTKfOD7ZjvGWTcRQsEPUyiijF+E+1NRkCLwNf4QRxmGqrI5SodA/eSYUOzSh3twosdckNL
7VMWk760kiBHs68QOdjZ7ZSh+lOJdooinS5aeN3DJDvzqPzOOVa+hmEhY3Fra925iIunyU7PTSF8
7DvGTaGXEODhmbmB9eqnGgxRl0ni17FQHEfeKmrjdjNCg9uYNT+/zOKraZjKddzmT70CYWd0jr2F
gMdnCzPOyogj9AWTD4FWmdoyFJLPm5PXl40ef9Raw8E5MioznfSzEeKttTnYe6QcKLKLK32Ijp3W
5mvWTfy06Ts5jwwryzct6c7si699BF00Eru0yXijJZrCykkQ/UvroBnBpd8Wl6rmyahh9mEokyc4
dO/pYB4btz2PvTGHUX4hkepd1fl6NFGLAIWWfbGa6DQ6N+nWfhRdhn1E36WcC77mvqqi/VDGT7SY
ER+N4iy76sJobHQiVXVnOrgxUmEdDa09tV786TrxMoarJCP5GfhIw0KbAZiJEiaztklk5suKbblX
DFc5YVxLz27fXAOA1qRR9eZD2S5KQi0ZUyqdY58/I9zUx3cWooiPCrHSnOqz7ekqTSvk/HClj7ih
JaVjIiicEXS6EDI4WTLK9mbfoinXijcjNIh3yFybz2mfEYuXmuu+5LNbVvXRShyBuR77NQIOpJh5
XxFgHdanYcC/YyEeWfg8fDuY/slG2tgd9Ehejcjki7ykZZKI/ZAjMGgzUyDPavrw6YCRN9S4BdEk
XrUSBIaKNZd5W3onGVKuGPkE2KKa8SiGpl7lLOsAojJ/BXj/wd1zO4lWPAyBq+1Ep26Kug9Xpl9d
qdwoL3qb/geij7MyQP2tknYWYkjzRGStt0fPWa0sPRQL4dlvtd/dSLs4OrZx747R2rCKM+8T47+a
cqNQwxsa17u4ca/F5H74bbhjxnoVieEVR4PBQiArOD3sq2ECrBhppJfZst/kaXRp1r7Br9T7Usrg
Lc76y+9K0T9pAn6p4FwKQRf+sGkw2KLG/LGCY4qt6VJKfa+l9xU2G6wsXvL6j1+DEhE2BUJlw6I6
/fE1hArLzDZTfZ+mHFG99m6J4DLV3H+JA/9SXc9Y5qd+htApmEieObvX2f38+DKlUZdhPb+MZzur
krMlSVE1+ptYexqIKf/3P9OvW3VejHXQvL8nrlT/6cXEqDJCkWt9X1JXNsabCYLSGa99t/hXA/WX
P9WvsIj5hVywApzipuv9pIabQY5+n/FTRd64G8wbz7qcpMf+HUlXAC5C//z3P9jfvN5Xdd53oIg+
1USC1EvfS2W/WQ6E0qn6qG3musxWAqmt2t76/3gvv5qq9RkKAU7ox1/c1PdpayPMBkr8bnbPoQvl
TD+4rfrX6/ynrWe/V6aQKo7pYP5E/XX/eRO/yD//O7+3mbr1m4+MmkWr58xIO7rZ3/evuv4b5gcj
sInkJQ19NkD83maavwESmNevTGcxiQbzt/CHgsX4jcYYBkAA2gRjDyPcf9Jl/pRQ6/n0snN6AFlJ
fLJN7+c5RV0nDW1MG23J1OkXqqlOLNVu4dFPu6nK5g7FvwsbGbM0bBBGFBocy9E8ZYZ+pVA6Lhy8
VJuicz+F032gKnm3DbRdTa1POyNuNtFl5/vdhnUJGeSJ/jdDlp8i1b5+9yyuPVxHmJaZJv90wA4j
R4VEeLaV1Qh6O4K7iLrtRKHm3dBpCEaE5opIr/HC97Vd2sma8HHTOorc0VaR1lwPWs5yMI8+R3j4
+Pr4ieOyUEeDSpbyjWyPQra3Zpre2vG4TIuhfBHcck169KtIvmCPT9bfPT5/cmfM3/I3gS4/EqJc
Rubga+YRAj7yHz+vVkvAhOonsdWi+iIT0Ub509+cej+e5X+8BOJ+niSPB+CnI6HuK9/khxRQj7tg
E86Mh8ghqruw8Io5YXpjR276N78q409e1EArxXeP1pm8kJ/OdKvxgKE6o9jawl87raYdVN/vQg3m
epH6J93nd9ObWrbRVL4SGOIXna9/FK2j7yZZvLmN0VyPvpFuLeFIgPl/lzfHXPDXdx4UHBJtvETk
ePx8UqpJQQhtonibBXa9K4TxxR7K6SKcioU3BN1NmN4qlgp7TYDu1gAnt77hXIXA5KFq5ZceHpUm
c8NDmno7Pi3WgYaXIixG5Whq7WHIPHSpSs+wxfvEPvdTeIjwEKwtvL5rVQ/EChek+DmFbx313sBu
WiVPfa/w+iSNtcmJIDil8/84XigXEJS2/KVsn4pAu0ptsaua/t3OMuOhSfn3TpmtrdnzwQhC62zr
i6RzQMid7gOa/UsZPDSGZm+6MU+3hFKkmzj361Xs6zS4gUXcnif11WiFt6WeSgbQYbvNqf7WvYWT
0vNj4P7sa2lRdbWyh8oDDwdBQrOa8cCZ+ta6+T2Fr8/+NRw3cVO8aUPFfFof1nk8tWdf41PrBEnL
qAC6p9eVJz2x0y1dV/akt+G2CCG1j8ZEosFgvwJQZM0ntUOOU2XJFkSsfDumFG+rc4RHGyk26QWG
8tubMPFfQiYqV/+PtTPbkRtJl/QTEXDSSScJDOYiNsYekZtS0g2R2ujc9/XpzxfqGXRX1TlVczEX
nZDQqpSSQTrd7Tf7zCMwv2tMsTNDDW07bsnZzHG6rsZoOC6d8akkJ32v3Uvq8MT7Rfe8WK11S5qP
1u2cG3fDrk3N62zU4bmVhz42/Jc+Jd6TDEt0sns7wJQ7XAvPICutKs5sqbec5rE9/P2KADzxL3cm
IjYAN9YG03zAhP+4JsTFMLgDR6QAIPpn3T7YEt7TsmTqrGT4VYnIDOxqPsVji2k977EXgvIqq5nU
scOWfnANYk/58Db4aBRLS9/577uvYcaxxfbbn83KXCHeRBtIGe29FGXMJznuZNX2l+bh5srKS2FT
8RYu7gROwuyPtlmAuZoliiAuCWi3LVOfxV4ru3QvbjSFO3BfwDNKD+VnWqhd6etnY17EuebvWA16
tLaWG89BLMa3pvDGS+6Sn/MTWx6aOV52TZpW26I9NV5pXrx6Hi9z9ZaYUh86TprrZjB3zBnNS8EI
HMi7qw+FxEAZZSA6FqfApeGUx3ES9bYjgrDTpfiatvpN+bN9HLDQZUsGWaC2gdW5zBG4nZYDH+qw
E2GhgjlSR9v122vlQogWYDJrzWtklHBBDXnNMqJPIfH6KJooQ16y6NhN0w+9+PKUuAMaQjK1u8z2
o8s4WO3WVpRexyqxiao1BGMdgIloJPvCbtv3vijWQhS7FMfSqZ3sIUiHO13vLoT+RKL7DVsO2s37
aNqHWcbDxneo35yj9IzwRtx8fDXRBz5RGbcuTKEoVA8XFpTB3jBdHM9MY6or54R/2FiyifnrbYlj
DXAupi1Sv96f3r7KqKxlqWCZRIp7DQzEzS/gyhCM9PZSjtRMWkquPKKCq9oZrO1MfUeSLO450l0H
aoFctwWQovP0yutm8xiNztchKseVs9TFwTSHTaX4A0DczsLP531RqwGnSPzLrWc7GPC+0j0C9cNZ
rH5tV2NghsCte6N56aJouXi/pMzU1RwJpeOfWPKeAZ1G7uFwiVvFYeSLWI7RtCrb3WQX0SGaaAgo
HAE9wLt6OkoPud2726Ls203UpNF57OJy71iIx7HGo4llvWM5jfZ93oujXDDWwsW/2PnYXcYCQa0c
k7fS9uJbNNm0scwlGXYpjw/kAt893TCYwr1ZhPZR96jVGI9qd5T7qCcyE/fxLz3GxaocHXGlzeep
X2wSOnPunGUo1zaJlANtPnAdzf6UFTV+19o7IDhRD2rkpzzKxkMx58RijKY5abvJSH4kn4zeGVnP
uG1z0fWBbWafOsQozBzq5rhG9SUUPjFQgn27QeQYg6M3pf30lCf5pyWiectNi3DbkI4MlA1fRLDr
I7tHmuU3XIHZ260k9+ZUdJJwvmdnaUXXMSzKTUIpxcp1KnEz/em95q4Hm/0IrZQgLubiuLTKAZiv
3c1QJ/yLNGPmf1pKH9unP26vHmBaMFNsrpjx/PYF/McJbEwYUNr9lAaNLrMLk8WVZVdYAlFaNlZD
bVLYtvMW55VJ/FSGJ+HdcbEhtfcZIQsZHs24jXfKabstoZtmJebKf8qjQ6cp3fVGmjbMiMFFQ1VG
VQ5nM+T1mncmFzSlljWac29n6HAEruOFQa2N1wVH9XFGoqSDx1yem9l7pXu52tS+XwAySshryoFa
D0Lvt0ZX28qVn0al4lMtvOVuxqq6JwSh7OlkW0wTEknGhdHURxz77mXMm0sVZ/rGnsI9igy5zGhj
ccK90K+sgn9l7CfZntAH/oYmZPOhan1pwnZbh35/H+rZ22jRXmrSUZsiYaMYG8LdyOTRjoSOPdby
XLE3oImNsAuDh7s7ci+hvF9AN7Ub5j1xwCypOHfDI5Eci2aT5wtRjY43gg2G4bbU7d6OnY61qrJW
5mwMF9OB1i4UmRT8IzAFObncMmiK1ELn9S5TQ8mNHMptLKsn5ZfLrdBlAYQigfGepfNnltR0OY9u
oW/LhOlLK3pH8BBWJ4cuLZK45bAHgJUeEmN5Kkr5bZ7q+Gi4HfsTE9ZzUclv1YQnrxi+LM4d5651
KgqNMZud0QY03D/sx8nw/fWmJCX/SADKxzHsTyzY2s46OmeiNFBWwlMwdCdrzF5np2mgozjrfCmq
Zl306YBc6A6boUm7y+KZ+8drTmjni1mW06Y3so9B6Iqr3x1nN112Ks93Q59S+pJRBPhIkW2n2O32
//BM/VZJ/vhModEQs3CYpWL5UX/a2heD5yojEbgi2K7tZTuIjZH1mxpn4M2vy2PuZPfYyPMDtVc8
7kVlAcWhPysW3nRXrs4O6PsZbtx6M6fJvGISWT4x86cSPtUV1nvlcIIczaMeHhGysfuA2pYcm7Tw
t1lGy+D4WGbol0p2gyPK9Rgtzd010T7LitdnTntMmafueuitJqAn07kvWXObvcw/cc9unX6Iv+RB
id/CwxNZR3g8hk6uLK+0Pyn4JUb44rqLZmrQPtuiME9RboK0nj5F6dhvS5Ed3Kyb7vFMVxBOb/LW
RofmKrBaxpkfvoqpDvkgH7tu6ppS7C1WVhDjHdz0uTQpAU8a694LlbIe0QdTZCZ6L+VjfmeZkIdn
K5CKLckis3VZO8mOOd7XdtByZxXJsCur5L0x7PQ0tQDV4l+Lx0QtT2IGE/0prBpcf15hb7zwrRsP
lp10eydU5coRtX2Mpox7KkN0aor4OxmIFlmZEWDaluJU+P50D6OkOPdMeVeSRfmcO98SE6gB4569
X9Ywa/wqf00z65uUT2ZFRlKPIlm3afGIkdHvQEtYTZYsXmGxyXY11kugY0Rclmrsr2kXfYxCTxvh
F/SfWWKfVOwSkyL+snTkHRzdNOeMiSG3sosfpgiN9e/VhE3XAAWm7fdxGX6kA0kYHedyk0bViYqc
z0OmaAif0uHk93hBHwuQrMsqEKRJxj7+zIVrQPBQA9Q7W2qfFP1QXre3k4RxrOdt2ghS1hy1y3pK
Unn0mHdPSUuRU3KqLBgBDUEQSMsjZRlMH2pVxIc0GT/qwv05tbyfy8mfg8TQGz9V/slcyndMRM82
3VEvTCQPyWOj0dd1/GSLvvmHk/YfxdPH6Z6nEdr/g5EhEUf+ZBsApxY6boudZ8axbq8rmdx1uXxn
9vv3z/1fDyX8PY+mQ96mkJe9Pz311iPo1OA1DgRLuWJb1SU//v5v+BNX5l8/Cgce1ydn5vmQIf94
7gEOPLsIOwnP9kB9llZzIIDYrgttNftYAOUxZjmhGMS7zG2PsWXDIpqJyWPr+Afl1vqrfsHBy1XK
RiaG9Kn+tEYnzrCMdt0kQZnEPlS/7oUQc3+OM4sWODfnMOKxO8sa85HrKudgiCmxidrWvFckgdw0
3tMAkgRjfvNZSs8+Van4bR/2t9SpJVQKE0YfSQzG8K0OZIZZi/PzBbWjvOZtf//7S+s8Pp0/r9kw
TvmOJC8e+vAfL+3gGHKy8FQF40xlYdYNgccE141ke0vl9NzXY7wtZdUgmHXjj4SuuMXz4nMyimfJ
65IgKUDvjAYbumVxhJtLwIx42Uf6sCTpTWJT2HWpkSM99Maumme9kwQBVr4O1cGNu2mtcuilCobd
AaMGxSLJEm+YfMMUU9GtVOouU/ETMco910aOpSLsqKu0smvutB/94OuDqaxln4zWr8yZIQhGGOOd
IXqjvQtEnsjOvhWiLeSXjHD7duq797CY/FNcWT8zOOGHymTcNkgbFyWAtr+/uo/Uzp+vro2g6+Ng
olUEIfePV1fXjTOyaGoa2heM9Lq5S1Ec0lgYT1M/7aTRG0FFxfDaoPgbtJrxLhIXqN9ykMlonqyO
i5/yXy3sTwv+uRvfixZWr5zTTUwTXCZuNswP0JR9c6ZYhno1c1WUaXKRVFivZKV+1kMB/LAS0BHp
CjZUstMzUtACd/JhTgz3nhVbq05K91oSo5s7Z9kMFb4Z1tyXflT9JkpwO2rHWQ3VqP9pI/7fXCEk
cczBJlYpNuR/0iDHAuN840r24T1hegXMcg7zd+LX4QprZo4vNlIBWAxvy0Ay3P7K7Mw9RIsU16yD
p5N0+ZpO5CH4+w/OfPAU/vOjg7CAXZkeAMg/tmthyvrTg1G0vZlqNuVB10fzye0HQazTcHYVaUOC
7KG9K8W46wednkLLC3AfsBThroHGlmNuLR6cTC565TxPBTkYyx0RZ4qBVxj2CQwk+hqFutlHPCYb
6HRqS6n1sM2ruyzicO23lXOJUwggBri8fT83RMyLlIx70dwndx7uNpHETdd9rvrIf1+y+NdozLyg
pviTjlPwClTObosYIsLs6OE2uEtgghe8wQnNYNihcbvZBkkrO2ZeBclRRiyscWzsUQOHFieK3R8N
hy+/f/X7i1+3HK+Hfl6Hlcuc34DtcLJT2zyZplFsbKtz2Rw0tH20bcwpznHy//hiqM4j7MR2jOSm
gh0IBGFVxFBUlE1vHS2MSPNnFTGAN7Ol5N4f9nU/A+hEzGpn/Zlsin8Cj+dABgzXmWdXxziDXjfr
8t4r7KZhxx4/cli+qlrW9QrB0VlzyZnRsx8OUsNbi7rsrn3/MEjY+D2dGF2SzFDQe8BygHmanMvz
F7xCaIuJ5WwSSU9CW9N52I9fGyKsz7M3nyxgAZBsQ+gAg6j3YTamp1HmP0ozOhLy/TJU1JLOici5
URuGy5qUE0SBveuPzVHjiJk9HR5951mTWqAapTI+RR1G1cQiU1s1zXzJI/sdp5ixdmpCaVmpf7oG
j/mMEWfTeUZKnx8NnHbjBpGX/7DDrL3JmFNoEU9fi27BIuVV4S5LOKeyU1zBfYPMAzLWtfLyGtWI
FUPsHEUlOFnZJR/oYigWyn1vjquk5SjZoBxW7sDxnZV1FRqrdNYDkTcfHKj01hZhtzPMRMxybJDl
MltwdT0zIA36Iurwi2vQLBblXcPZrF+CanbJLWWLs64f4KhyrOpz2EzYOXr5hKeepFeFnzk084bq
oPFzn+j+vCz6R6Stp8YMm6e0ju9uEaY79jnmugZdl0Zhekw6RsGptiUm8dzdeAWUTuW29SYdnI/a
Da2ztp2923psVM3hVUbmF1N78uzO1kvpNFzDni/IaDNn9wkahw1vx2zC+NzF7r333Ww3ptbCO1EB
g3VlEIp51xMFeoEqkt5KH/m58QKQqCiFXmQA/Ux+RG3KARTj1z0y+bAt5f1c4ibdEo5qd0oX785U
zvt6SHZjBkV3HDzvLpLme2xby9G2fqipLkkilSUNs5gzlTU6J86ahAmqC+KivhQLlMF+wm9piWhD
rcYnP06HvVGSm6vo3d2riNLzzqm/6Mn1aL9t56AdKR8UOb53OZzE3KbrMLxChmoOk+UOuyQW6862
rG0hkmmnxuEUpzQPKxtnRynaZaut+JpU5kuJge3S8kgcnfZ346uKNzhNw5h4UW1QqBh5HUk9lWNY
ipcLegNCf0vUgfZzeQTStW/smT7KijwlM4adzJ3XGg8H15GQ2pzFZJB4PNacecOzWfDHMQFKDDwV
4U0ObdhTCIXtigXKSfzwxxST6Pi3cIuStDjNZvqlnC3E/XJ2v5mkLqApD5opJPgN+xCKkLJlZRsb
u5jCY++Lm4av8ZXPiKeEs4ApsadGrvgoDeCNxlQcRmLzHv78U+PUbHV+ryxpX27n0rLPcU4WsNJl
uoGs9QuDGLp/GX214MMFZTv/4FnEWubPAwrf0t4wU66Hqs3PRgRE23HHfSeI7OeO019IiNlZxZ9J
SJNj2up2TSMNvEr0ZZZOclhcrkqjAklv8uugxmyb1/KbqL1pa45SnXklfbVE4RMuab93bgqc284n
klCGPswmh8I8u+V28jSGfvPUReaLY0bLzsGC9wCg6Gsl9RwYLY7SOVP65MTD2i38X6EDPAb3DIue
qs+1ANabIB3MUW7cltJS60jryyQsf+enCNa6itHRlfo8qpSHv9PRfq5jd5vNPczjsApqaLu7gYu6
GXJTrpg4T7vOg9jLCGEf1n57ax6ryeydvWKo9o3OsqvM6urEhmZHa2t5NVvZbcjEqrsVYo8Sufea
tzZ1UtNNmqF3NlohiczU8lJEzlEp2Ndp6Oa7tEMiHg3vJ1S/+Z4uNnSaeh0xGf9cSXmGAEwTbAWz
R/EjnXhd/SBq+KsWujgjeVdfxipnQ0n3cEb/374uUDfi1rBPQxF++DmkEWn2z5kwCO5WzildtPrM
XtbZTAIAEmaqnbaFfmlxeawLo4dFacIoUKkTv56bdLEw1FQg8h5i/bL4NzNK5SqX5QLItlhR95s+
xaTndnk7X+hKhCgXc5RwFvnOrDTa5Hb0k7dlBUqoU9dxmP0ADzZhEKXF6WH6isvou8+H80qPptyA
xrQ3k1G+zYKx4txrO/B4k1+ZKZoJVmuT1XgZ0Wcc3Z44Gz/8WoO3KTprp7OY5WL2ujW012ndTWG1
sQeLfOInnTH+Kxw0D5Xb2ZaeW04SU/FLlP0t7eP+yuiKc5mMTmYTvxt++hIaNGOrkrbeccjZavyI
IBe5AJfmVT3mHAQMlR4ddyE62OwQx4qVMkv/NprtMYxrToEdJb9pFr7EcXVPJ5ztYlLPdSqTG84J
8E1oJumcGl8stNy2DXQy2V8bcFClbgMe5Wkd+Z3mcXy0LqXFkzRJii9c8LCK8ApQ3cKuC0WY6DKR
cJ2pnV+b89F82E1zUB2L3c9bpUkkq1LUQaj6z1GZTUdAGp9FiuFu1Pn0fUb20G7/pukzuC9V/m53
1S93GNOnXFS3cjbEDqpPdVhsAlyung9RmtSUdHLIpNrmm5EnxqZKm/rL0qsf9kKKZrAL45os86Hq
SnZsIvzECxmjOJjTTChz75Se2oQmzSXpME/MChZ2jo8vEImIRvsTOO70s5vZ+WG2SIIbHrOzcRR7
l+L3c9R65UfiGN2aQOmvzErNi2P4W3qna1hBItpNDva6eRb72WvuFmyoG+smwAeSBvwMLe8lRrl8
y3EXmcavbnT7q7kMhyFm2GC5dXNyC6fce8r/aUWLXoWuHl5q2BkPM++OV216a9RAHCvp532qMgbr
TkA+p/3m1b7YWP0t9DPviHhNr7gxubupN4xt4u/itoWuSZAfDD4EydGLA9Odwis3RDC2rk9SQb/1
5pyeMvE98Udmci51CM3yHMZGEeS+U28nCXsLyMJlQItuWgvuVH63F/9itYbcZRgG43FUp9HkFhgF
hdCu9LcWhP87M8ni3Oga2SifR8z/5o9Eo2X/3iyRkU+2puGRszUarpCYhzU4sTPvvnHHKPA7Yxns
7dWY7c1qj2s3PDJPBRkG1j6Bq2iToghyVz0XBa/qxijrrevg0k28Mjy6E7o2VMFr6pmfzKiC1jZZ
2Ybjn1iPc+wEdgkVio1Rf6zVA6zWWZveW4xNDaF9q6PwvtBDc5j8itl16TwVIvsYh25XZK7x1Ibu
HS/z1zzWy5tOutOQutG20ikv77jQ+14mWL5L1uIy7dMgrB8VX1F3mlTp3sO8L9bSqIZgcitnpesw
eopG8avMiy/R9GirTxyye2X2s1aZ/8Um5UOlQUShQ8K0rG3aT1ypaDN5WbdteJrXvRycbQ/65VIK
TsdqNvu1iptxPVjAzFVmx9dJdTuhZXzyJ2yDJMvFVMqn9DGQKPqo3E5tg0ouuVnJCNj7eJo/RF1J
7A7Wd0oHWOZKY6eNbnjj5fTGWWdbcmC5z/aQPj+OzQcQW3ssWR8+6swRbWWXFlbxVMqaIRJ7iIEZ
HVMyR3NfNv7GmyxzGxbWuhw4rNZLRrWBgoVO8sC9gPRi/Zvis9UJAFjs9g+uSdkaMINo5xJ+9lIG
phRrTivHMcZLaZnPvfeA5wg47F0rW9YCdvlxJvFhhPm5Vtehf0ymvCbb+cylJfBYygS6G0fwbcN6
tCFwS2lrX8xoC2qf4dAIslH2m8Hzo6fcA8xc1Llix5KKo9/iMIZdt1nGyeeOdFjRcxKhijMc/luO
DmlUmhsVeZQh4nHO2qE+U3JgbVpIABLln8Bd2l+iqcT6zIKYmGK+AR54sfSYnNq22cE4/fqvFzuQ
rhm8xKG3zHEfNQNWEuwAZeTX69/Sue8gUGgyo8HvFSrvtL+hlK+/ZrQxFLF6SbzU3TrAAjYciOW6
6MioqBFdxKLaeTHq+Q34ULoxdS/2arFeQxrjAjFLQiID75bWdyBdzNKjKh0Yohu3B6GmPnBlaN1j
khlJmN2caXRPolIns4pe8Yy6NwcbPoIWLF6TntU3SgW3tTO+kCVpnpfoZ9xmvFEZRG9lNfefat7i
W67ZWnQ0OZZ2xry/tV9n3WWnyE7rh3vt3OCr24+s8ivcy9bZxNT2IB2drei+WFJfF5p/ctwcMA89
YggcV408M16ndMsShigp63fADGAAQsgcmt2ztuN6o+q6fAjY9oaZK74DJ/vlTg0AvIrdgEdwnkil
HSTYE54mhuTbRBafJyOd1nOBuDlY+XzhtUhCsys572oegjrW10mIb25fnP1wGn8VuuYcnUbMWArx
NBfhV7IrGCi67pnb5tgJSVwm8+rbLDtYJjH69yjkwEifrgnHhBouwPKBRUrPZEFJDfdyHYWjE1Ac
p26iwAuVT3sngWUUO8UbK2564oSZ3FvXjcC4Md0RbvVwB5TQEHOCSpRvtZuwUdZWtsgzeOerQ0UB
ydp3mmHl+ln3UljmT+OqE3diSC9YfOEiEG0eP5fhJ6fgh+kgzJzlIr4bSzIFmDmokEn6O/RZfc5c
gqZJW3/z4gq0bO9ilsfvFOROUVMv0P6w+bBXiUlsuPndY8lge9NUFmaoHIc8Ly0zjG7aXtfsU9a+
TDDX2OkFvbQP8CDwSOB7OBq5qVaUALRPvQdMQZHIgCuS6js5FX9v+wChf//KSdNvVs576PeXLAIV
0kScebL+sWeJCapuwsKGepdbuKpd66vlZljxutne4mIbP1UqpSxA1kcjCdWuHPoQzwT64MCvTh5L
4Nq3XGqfu9Y9/f6SUUF0KqPpO8u+EcyZaKBu9tfJn+yr3RX2NfLIU6yo2GpXmb0wCVnaN5vgTi6y
/ugm+Csz8CUrg8aDr9lDBk/A/tFWA6cPikqx6bCt7sTCRe4mZjhz+w4tDQagM0YHGVXxq9lA5hSs
CKffv1U2xEovPTmDeQqNmZyC0y5AJYf8YwTYfGIFeKxNy1ObpoD/C1iDiVnsuk6IjcIP9EwAc3k2
rOHioLxtYPPDtvDK6W7KWO+jgaSBEW7FbHjvnPrHrYlCucKCFm9dIqHPD2wltsFftqmH3UT87SAb
fC+OK7tTl4TVy1S10wGFjsQicK4X7VGhWvkpOlCbvE6NmN5kHF8x0ESnlBeKzq5xyaJgjfl1xlMJ
a6Bvt5KHCRjb0ARpbHwLLYDRBrPf3RDZ6jI9viyj1+xaGxk1x0E166N4FCzVGX7XBIbccXJNsc5m
PyWjZE9BYadfu2iKD7qdxmvq1sfoAWHJ0oxMpukS34nK55EB7Daexn6Tt9HFbi1mndFjN+K0NvZU
NV/9fpzxeEBVzlmuNjpv/GOaCP84EbBYhy0KiRSZd4EW9t5YlTrwhk7uIV1A635ug6qAHpDWVvE2
ulUZaMP3gcoaNI13M1sJl0Mo4S8kK3k3Qv+nn7vjl8SQcGNDKhtMIHIgkd+WFj9ixaD60OfGU2SI
6TkN5VdRWvnX0Q6/OHHZfuVn+awSoiy8sCK8pLl9n/3RWU+2fNhxGn5GG75IM/cIkKF5iZwwOcOJ
/dz5xQDdGoan7p3qkieCThVA72vkshpcexMMqahORdyVlG4ppt9O+x7xV54rFzdPKY1nijyqoz2Y
9R7LzFc378ZLHbeXlgn4tukHcy+xMnPbdsWhjNxyXRm13udmAuWt8jvW4D5e11GY7YjHqtuTNQDr
8bRMv8Z+s+HQjw4M0HUn/OxJqomXcmw1R7KV4q7jE4QXdkboQ016N6c4IUcsvynwhNVguJwOs2pt
e63Fg5ZLCA+xs2beVV18ow2Y+CY/IzP+XDOxGIcCx9WOlh7Ec33GFZRdVZSY2yRi2touxa1I4422
ZgL4yjSf1Myewh9szkadG+B3sp/iniaq3jUvmSjiTTi38TasF/MqhN6MzLclKIUn9JAWBlRvUlft
MobKh3Q5DVZio530OrBo25BEx7ZOq7yVJKFECA+k3xiVCZFR7EiihN0lCJiuht7WiOrOxnMy9d3Q
2LqZsji8plx2YUNPm5Yrn3G6+ae5f3HHtj5zZxsnOP5I2iOV8AvZuI6YyBQziRs9PAaUCMXP5VIi
Ey/qR0048TR78dVC6jnVVojOJ4jBepjGl9JPQGM+HnT7jJFufm+Hlp9V4GdwwOAjNdsH0paervyd
xxvlCOr8vWZYA6gvbYOyHkii2K19+DynFk/I4jCfR4v38XSNxU3BYV4Z1TytmfbVR9tjt+yVRHht
g4dehe28kS5ZaJ6SrHCqF8vlH1Z2xrlTabFfMl5cbhGXlKMRfHGQRgaYLuzQ8rtZR9PTkiCWW+Be
/TJU99Rkw9hM7NFVW6aHMG3FPg6jT/Qp5UG9yCawWIUIHqoPu8r0i7V3E0PdEzf5ZTqZ8RKl+XsV
+x9OrmcI6tse5ObPaii+lcNPpJfiqsveeRvb/kvj0z/RNtp5UxAhFx+78Ny5YOw5iJ4En1FAIil6
ggLtrCMMqZ/NoXzn/AFNC8UNwhrmwAajaR/pBJHXfEF7cijV8fY5Y5AjQamFEO8rVCdg0LMr8JWU
nHwK6d9t/ieNMNxnY3XLjNq6RZrkpWMEonfmbcwm4wF16141nm2M6R/UhpmfPY/EeA/sknDs1rDo
eMKT29JKU7UnxexhHVJGtar8ibfq0jlfhYh3Vrtjj99/skeOm11SXuY5uwvsZ3P3KcG5y60OWtOc
sw/tgI0j9H5jgHHDKCfPeY+7WoxO9BlNtU8ldjI33pe1kGferBLzCy6PcEItSWt7uZXD/IojkOCc
zvdFno7PIrznlY9eayKcqzJtNq2bDzf2c6DqRR8MokuDbBnCix6I7MesQw12C/zT1ZuLWLZf6uZQ
Gc7BnrPoM10UF2k41rb2onwTpvm1sUvr4kVoMx7dVHIsSS0L/8nMC2PHEoB0Ksw7tGYUU12z3V/8
rZmV46HnVGvZo/8B/mYfzkirfhHu80eumIInJ3DZCtJu1C2rLk2vg0qsdd06sbMS7uvfjwO9xxTy
31PyxzAQ+wHCmG1iySdg9zAF/IdbsJPGYg4utnTbePdy7C7MwqZV34N4NTRcgtK1PxSCMYcHvaJe
iKJDD3Zho+Gq1E35jRaL/DJ4tzaqfkq7pCXpYSwZi2w9iSU/OSMEbUSXIM+bhiP4q+N0837KJlba
SHPIRbqaK3QfM6LVC2hGgi2QSGif8LTnC+Os3+cjyF9YLXt1czXZis5051U/BXK5mpEqjq0D5UY9
KHkMEtp3NbObcRvjwNh7LbVpnMxUcXO7sdoIz7y2RaZOYQxTqGMuuO6tNHuNlIM7EoSNV2uxl1lf
vS7TFO8J5TyLwfox9fVAZmiI11HHLZZABV/Zw8/xsSYNQxvgfCjxqw9vnebAXDnlzhOOwxGyzYPR
xy+UdElBwYrAQGE53d5IJirZ7PhfY/n/3xG1S/y9KdvyV/e/Ht/5Oz75hrNX97//+Nv2X7+PfpaP
Qpw//Gb7uxznqf/ZzM8/Yevwn/4rkfj4k/+v/+f/ISS/zhUVOx8/KPhAVu4QhDpu0p+//4b/S0/2
bFOxkcScItXvStj/Oa62gnPw8Tcg5r98q3/DUkxhkRND1XKJphGU/DdF1Psv9s5jOXJk27K/cq3n
KHNIBwY9CYRgBBnUSTWBUSW01vj6Xsh7q5MMMkmrfj1os36TqkGVEQHl8HPO3muDuDGk/ABiJhbX
xHAI7guzDWHK8yz9bxsbFFHbRjFIzI9pWTPl5B/Z2MzDNxVsjGEgsUGLPivRf9mP3rypQps6UwaF
soX3s1BlRBvWXme+/6ya+nk/Fj/jQFlHmQ0bQGBoLpcJ1vLKuxCKXBqVDmIUwkFUrgyUXUWpUrRM
40k4XghS7eqmWJtheZFLaqT+Mo+YumgAzMW0GBudnYW/7QJvI5HReQHF9EQ/v63wAEGNSICAqhER
nT5d7T4/DyuJtpZ2o2jXSh6t89p7LvPpNAyUjcoGwq8gasXmiM1MxAuj9NZelz9qNJxoCPmLXM0n
WiHTURgh0pl9eQBF3K7qzxzQYlEt92U00HAur9kr3Jv0vSghtFsxp8Jp/fji1ZDAHPVkzKBkjj0t
tZFMMva+uDWaE1JfF23DFoEWL0L8F8NUTxuDFMgqWGMpRgAZbus82pXlcD9kePd9Ni2gnOvn2IJW
nxfqcRbITRoMP3gqloysjnVHPTIafYftYcuU9Qk77kqptMumKc6tEIN3M5NUDehUEE1Y0f2OBjhb
tZ54BM2qTlqRnwBnPO7y5mSqqzvPILfV6UkyM0bCT4F1FcFFi9XeJk83svXb0GFqj/xxUZvmfSX4
nOrDzix6+BPDSiHhDkrFqo3Nm0EbXE8xIoq4YUMs2aqdw9Idpn7DsNbQMxcpATF13Z5CEuOtjgGs
CTRmyskkLYgy3k1MWKquWg/2NJ4yYt4y/VMXPDsbP73s+/qEQQAl25y7GhPAmoqKJjhZRcZ0LEDc
bmzWoLCmpEkSppTtUpHOUZSnsK3DdYgeNu4DFcKCSmqP/VMQADtLhEbr1vPupv7SYFIviYqNJbNK
hp1TypNB4MxyQv9EI+i+w1Y8EHKKAmzJBGObgbke2LnwNV3kLTtbZKbQT91m8u+6PL5hYPbixLqO
6Qojl1OiBk9Jfx0N6F45vRn9yStutfKZONMEctD04qhy5XnOasj7l4DkpEQ3N7bTr7PeWNgQuyy4
Amn7otbFovaKFx7OXYHtwK1m5VfUVntRSzIMsh+NHXFVHtX2WhuM8yk1LiNcC0WK8WZAw7+QFWhv
FaLszhrUYVWFxUxlpSJVXsDVnqEj2Ptxw0eLMXsW0UPm6ItfO4H/25+OW4ZvxetL+Pj+W/H/7qfD
sEwspqzppoW9jFX9z5+O68fs8V/XefUY/ZFB/eGv/f56sMfj04SB7QMNUpcw/CXuXXSIb1Fb2l98
Zn6l4oD5N6WcXW9/fz30v3RHQIyGI8lXBVzYP2RQz3q8t/s82yJAzhTar5QBYRgHHACVDBpGQj0U
onqIl23JQxRPafXDn0aVNodkyq1O0s31icxRNupEh3m3bdOzRo2QLwwxBUd8CsHv6tdTBka6ylN7
w8NeukoMBzqdqnipJ2yqkjaIFkWpzPIiz3K7DqWW6IO91iOHcmaATNNWBahDYoq9rmFX5INe7Wia
rCnVEAQaxzQdYEB5OeAPhqaA56eNIu2TWDMJXCyuIgNfqVOtvZgPXpuSD0abbXapGrLYW11wzsTt
SCbMjFWzvpJJbUJ2gY9Xoejx/AEsDmaKvC0YKw7Rz9ZUVbdJDXtXAoZfDFp3AVQ5Pc6ld5pNxZWi
KZjE7eaYllHvJrUABNYz2498z4ceMpyUHXYPO4qZhcQ0Seh6OCtPlJlLTNBWL9ToBPEssnvTjDdl
19P4TCiCWDFD+05NfAjXfWEs84jFJAn66YK2SgVERrY7a3SOLAiISZ0gJ7Vkhccv/2lGBptPSvfl
NJWaqzWW7/phq16petedyU4wDfJ8Ru+9uVRGYFi+DYgkhshICjgqVebY63ysCX/RADfi8jL5XjfP
0Azn8wRyG5KGdzknui9pXd17XfCApIygV341QinYkLrXUtZl45FkwrZqrTDfZMp0o3nQbTsaDV6J
PGWcOSnapKiLpiAoxusVZ2ci48AwCVklBLEyzKwVa3CQX+XpCWJT51ggDWO+mliuB6BlmEkt2cxs
QYNbEkHNJRKheuRrLbelYLCDwvSWVG+UxLGKnicq270yg2HGmmziQKl9aF2OuiK2Bqg6hBRXo9Zk
k5886zN0xsAUtQ3h0NSz4CafQNOMQwekxgJXo8/gmmZG2OD++5nPUBt44/yMroZlMyNv4pSIuWLG
4GiS0aeY0ThwGcvF4EumBT1SIiu6lBZA6xmoo0HWaVUQO4MA9ttNjLQolU2rAn+VZdZJPRXWkiiI
/Ewq5B5NLZONzJfdNgxNjNWtdqvif3UjqnNX1YozTc3v6sz2V0CcYPLY5aksiFCSKbqMAl/obpqp
br7a2cdC0uxF7RBt8PwrK7zx6CyApoJuBe+sM7PlzjJYFT0vexCMzklhdgWmRXUZ+f1D4Bf3CKbC
5ZhR9/FVe8oL27xsNbCrPRr6ZRik9bos0QPHjPmXKig6N0oHhzhqK19OGsRw5CzKQjBXdQPGIbPm
ANVCUBEUa6X6TvZ+vKpym6mJE15QRXvrHjwnjf3pvsnVs8hQjhiIk2I05o6rTf22UuVV4ASXwxgT
2h6jabB/BFV4D6zrHJVeBzd1vK2EMq68UCVDnAiNZVo1PKGdVoAV0m8Nc+zRG1I3ZojXFpLLZmK7
xNfIdEy5T7z8XG/t0DUDAkKYnNMT7AYBwSRJgArmALtS+9lk0rd0IGSdRRGSMrbw5Q/ZWQo2wIrA
c0vj0GBwXfCn1jKnt+MiZMMKZGpQ6nxCK3IfhVcrCOP1Ri87d7BCoTZHhdogyFjJdNQfM6fC0VwO
/Yh6pwuOhqEEHpAUQJdKveUV0iOmCUQjxuGckmgxzphzBAhpJ0dsmWUI6kRX79MSKBmmN0nkYlKH
4y4hAnUt6Cwu7TmZEUM9qdtekG7Y++FP+5XgaHuPrUGmoz2nO1ZzzqM/Jz6a9LEXlVZyOQz2hB6g
9IXZ6iYNNgJdYmIjIdE1C21OktQUjSDuLr357x0LRZ5FlSmEJbFg6LPm86sdC5Pl1z+Bqz/8md9b
FfYZv2tboi541iCuCHxtmCj+BoEaf7HbJ7jDNmeCCv8HraG/dyfmXyo7KosOLtWyKaia/0lt+96p
8euUpWQfpNFNcQjq4JTf9qACXzijrag2Uw0aUMVIaAxJbhszEq8KwGUqlOrVtNqHN1fq/N97n39l
bXqeh1lT/8//YXzYEVHQvznqXG+/qacZtmfGZKc2hgQfRaHkSzH8/PoQn5wYfkFySSB+g7NxZiX+
m0P0hVBHdeAQvFiUIT5kgbxpziglyS4z1HDZ696FrjjfnNl7I8+nj9DbwwovTUFBcVh/lPj4KfFN
5QTE9K0WMYYpw/TfpcMfGVOzYeD93nJujNAG0W2eW8c62FsOQQvcQsnsLTawu6qazqzKftVmr6Ll
n359RT+5aRzKnrtBeHtYkd9f0a4vYyI/ODW+tVcx+1fIsf9eVv7Z2cCiwCSBT1X7BVF5c9O0vqnQ
WQz21phqSAfGQDwbIUOVgQQxmk6+Ph9YRh+uHQ0BZz6p+bwOHxELwXGPCkNu2X7dETHVrKeqXmXl
sPfi9kXLmltRVeGRlWeqmxgx9MWgXn39G+ZrdnD73v2E+Zq/OWFG5KiUPd/eNlp6k+P5Ii5QvXMc
7/i/dpyDe4eHcPA0DGhbvtjHXZn+VNLwme/o+uvDfPI0siSxYNHPtub+9vvTmRiywwvO7a2DOWsc
72n+uqpzFxOa+/WBWOc+uXL4a2jzgYyDsXbw4JuEIvN51jjUMLMvrGu1FZed7jFzow8DCgaQKyld
dCXMeNjWSP5rR6GvTacHDMmmc5KX1lDv0EBBzehoQ2gVzHvsOSjoGtrwWWFD9Jiu48HaE913EwXh
o0isO88EfSua/AWbLr2gCJG5WlbCDXANrxKjS9fMzp5zrPr4aQgsy8UJA/F6OQ7iLq3Mnw7RjW5j
15corJ5S3z9NR3a5sm1+xj3OpDyxyPDo5ZVli3MjT3/4Yw0chn6yqp6anbmfsnrrRIGx8Oac1bCI
a+Zh1YYsACLLCm3DvvYSId/1EFTPwG+ui7zc6Hbcu1B+HtW6fraTrCH/sP0xjt4dWjUsQFp33FY0
9xORN5swbGeJAZGLsd9toG1CffEtrP+decHeugbYXrzSjm2BWaRY8ND3HzMwuyN6OF+HaKXQ4xnr
eoCKA9w/YJerVry9GQCmrrxHDbhlVAUlU44kf0UZsPsYXRyD1yy4SgRaKZMKyk0GeD7Cj86TSjxP
RZy7MqeBXzT9NeEgEQrt7j4PWswu+iVRaXe0gNFFUnay8cVcFlvNcR2FyVkHQXPf16O/KP1YbOpO
dZbj1MlNzESKl+AHYxq5Lp3uSDeJWM5aGF1DEe2ZELHrw924CHrm+RUcVuCmqn9E7Aks7GLtdN1L
1DCjjkpoEyMhdVGmNpuucZJtHQ7JOR5j9TFDgbswWZfhIQzPbN6LRadiNoZm0VPaBCs6Gq84wNKV
FqCfI8JA2bY1oi9mHio5ax6Tq1h7qA1zpQ01WtZO2XV1dR/Odn0ZqPZJ2nd03yyQWqFCfiwqOmg2
G4Css2WyxS4GWUAGSKRj1R5cAfjVbZX8MnFoFwAt6GEu19aS1gCTV89aNfl0JKryjMlauBwIh1Cy
8dQyvRmtoQarpMV6YNeCrkRsE+5aSW/RYvcIgumiGZjtzwK4JnTuKWPvS9VbxhlcKMdO810L1Ck3
pmwrTEwj1NH6iZnru7KOj0KTCam05VamGqJyxJ6kVo3ttsR5PbY2IlNmZXNgEhV3H45rHwDcmaxS
fBihBtMGuXOhpSejSchVMTko0RqLxFPQ0BH+zKVs7JUTo+/V6AjP0fJuImfMVEU4dt8SUlPESrOT
Tjxcd/1EQyLwuvM+9PpzpcXTLzzgEJETe0zU5nF3QUxXEWeAIdqpPncQuy0QS9xbdBQxIrC9iLos
WXhV+AOQ+qqN1JNAQhBCGjFmd5OcLUltjFJMR9UW1ZUBRno6Vqr8XgkpJf05QJEOxGVtK5gB64fK
y61tP4ctsrA8pHP8Yq3J7KhqYeoywyMaZOypI5OUaC2hgbVoMnVhmKgdavjQVOgQtdG7jbia6zn6
EdBCASCmof738Nn2c0QkFGxI7HNsZB/SQ5ewz5dTWPonFP882RKtJtqeArGVluxH2Tz0gQTLzG7R
sacrEZp4kxpC+Xqjk2gNxFk+B/aJyEIAPmf4leOdJobBLSJ7Pc4xf3nNUmUONf7S4YSNebMEoeQt
G80mmmMOCvTmv5TGdbic5hhB4p/iu9ZsiRxrvMQdSRssC3/AhaUqu6TPX+MsL5Z5G5qrVLOuND7i
jYpOoseUgbJwq6X1dcYZoVeujpLBfwiiSV9Iqd8riWx5LzoIU9IaKcVRnhqRNaxqM36WSh2g39Do
4ycFuUnY+tykSnNS30SM+sJLvaUuWM5SksdcEfX3WC9TEA56yOplAm3RlKvOLIuFgjyC0cGUbGjz
dNvYritXU5GBJkjbkUZddmW+jhMsRRpJFAGhU1n+0qJ6CcMuZK4UnxBUdt4a3nGo9stwMH4MWS/d
IVAwT+PoWid9EC9RIREJhyfzxMMgDXhPyBUOMJy51jhBRACSLfkKuXPwBbihyzyfzr0OLERjduXG
ysO1mrfVytbMp6kys02H2sSNsZcsJg2vbj9RZRrMZ4qRH2X0YWwtmCvSL2gKgMpJY/Himt2S+DCx
CKcAzhTfF2YS5J7pcI0CShvCK530REhY2wKFEN2cDhEj/1wZGPpoiqr+ohuUB9Y1gQpj5DPSeKiV
PVyEjdMG58kU+A91P8HzGMd0N0wTzaiiJqLFHk5LNXssfOXUc3A9NpN67jdiFVZALnr9XtXam6Qs
T3JLu2sScW71zg/VIJlZyRmrFON5ElPyWHaIhIeJ3WghHvOUjdkP2Oz6c/psdEyQWy7ScdqgMdu0
6CQZgaAcHKWsNtPgvNTl3DkBseSCuZSuj9Zppftg3GM1voLni83XH+plNJoXPMjaAgo1fcGeNix/
DI53ojzp2vDSRrDUiXcjSo1kPK8jIy+d0/KqOTevIqlq6RsGLg2r/AHWnPZbmV5/vcX6dHtsAmCg
Ce5AYTjc74dBbE5217MZ77PRrXhEGZstDZ3AG08INBe6V7M/T6cldth2S2el2Zc6t/Xr3/HZnhKU
FxU5fXS0iAcbvajhA1j10t6iJsQ3hwlqXt+yothP5AV+fayPJY7NlpJ626AS/jU2frcdZ3ZJsgpT
gW3TdudWV5zRdv0PFfi/hz0MURAI0EMARztv1/887Fk8EmP5p94Js/73f+c/vRPV+YtoBvozdEZm
pCxH+N1IMSkC5tv2Sz3AXf3dSJm7OfbcLAHHNZfKvxspxl+S4o9GCh0fVfxKYvlbSvGfFgYqjD+W
rvNj+L6SY3dhaOS2oOdxrF8SgjeVHNZ8RVUFBD9b3OcKvtlJo2muMU4nFyliSQxUxJzKN/Wj/rGA
pINE4TYrIOhZHc6WMFvlE+oEOAx9vkoG9hYO+gHkaSXtXMTTa92/yaN0J/Von6hXI/xDS+Zrq05c
o09dmEqLzMNFwg61boFeBerSy8WWeQtTYpuAhUf8sGuTXVQ82CjmCOcTgbOyxHPVORekKBOpSA1G
zElYVd8UeR97KZwbckCkwDN/1z7QR4lGK72gb/Stx6Qj0Z+6iQ+/8ZJUpy3DiDcP4H9u59uO1KfX
8c2x5nbSm9sXDP3kN/akb0UIOF5v0OPdEjjxzRl99pBwEJ5Tky0tb8v7o/TQXsGC6voWxTQ+mmrl
K8FRwEijU7kverFCL47pQt98fXK/4LLvH05GoLwfCJ8AgamHLEXHMNoCTSRnVzyLqDhOMa0GMSU6
8TpRke36KHXr6rrsYQMA3czCo69/wCfNuHfHP2g/4ERt8mACXAHVOInGFQwtN0yVRSGwPAcZhdh3
fbFPj0gXideRbum/oadv7mel2LPymDOOAo8NCPvJ2iCt3IKRgROpKbBMvX59jsB6PiwBkphqS52f
VxWs0Pwle3PMArFlppihtU0LPJp5vPL8iuRddRmY1mook00LaqytLplhLByK/tx4RCXq9kp5ZKQJ
pEicy1a4IHhsN6sr+1pfozPflqpKkgpRt8ZpU5n3RcKewNkGme8WQbuqMYNFJuUxlp/Qy/ZRcqaZ
xOMJ+RSFPvUX+1fdXIH628g8Ox9adQ8AbVfgIykyJoKxXZBbCiJU1nvDGnK3cyL4p824L5ViK9m+
egk2VTgGD4z9xE7axQaX5n02b3grayLCxwF1IVouM+2MRVpPULL7jV6r2xx/GkiI5YR42TW89Jlf
1jJ+MY8DB/ewX2mPnvMyzdtrkaL2dhDzselW5ygffcge63kvHqfRolKaKzsZlnlnAvhyblNZHfeJ
BkBl+tlV1r0cs1VY5i8pG/sya44iycwmbdrrOJc3Zd/cNLxbgwJ2M60XVfJDN2BMtmI1mQ0F2rQ3
jHjdAvsYAmZRlV9u5rjPwZEbr47FAujarlDS604jFM+2X8WAdLGwqqch00gNZraME8/fVb1zTAV1
MXVgSsLpB/eMPbB/FxtY0Pxcunro2IhfGcUppfWYN/ZFqzXwXWFpmF679a0Ei1Z6MZnGKZaFfInH
6CmyutteB0Mg7EtAm5eJ3e8CGV0mQf3kzantOtSyNOrvsgYFtjJBAukxNKDCCXF+GlY8AGEUP0VF
Go/BZVX16QaGCHDFOJUrRe1W1Vi/Rhii6ZWd6An8RVav7aBSZ5AXtRB1AUujXw6lsWeSGBzVIPRk
412ojLKxnDubtm1NHIo4VRxwigV1/VUzx9P7iRcu0qCTK/ThZA+3xBEPa7U3VplKC4zt8E1lhbfC
d1Iys2ucb/SJghh5g68hk2swCRWqXKZoyWwtuxEhb0lUz2xf59rRGU57SvY65RXlorlvcLR0hbWG
MYfQMQrAAjjXFDrnaSgeBHr90fCXldPdmHLY150v10ZgnpdBv7f6yi18P1t2vXdGgAJKtpH3B6hd
fASYOOKGaa9Foj8qFDdy9C68oIOj4T0mstqa7NjrsoVO1ioYngrJ+DkE1IXRxzvWjZ4eGZE25Puk
G33UVLDcYqO6tYiue2kdj1pJtOaRXwOB3DQU+Ay3b1SHQEeJJd/UKM0fGOluvDx8HKbOQKePu63I
70eykaaockHPrcuMWCIPaiBDTBxoy7ELVk0ijzIkgex1Lz1LnlUV01+12tAmWo79sBmccOsl4hY2
zjHNy3O8LaQdqWsjnlayJRQnuyqigJgenZhmvMVttyHk4UdBbGY+/Rw16KmW2CWVv0sd8pvh3zll
dFY52VFPOjCO3e4EjfeJgxiyTMsfRnihlPVKZgoJM1XpYJNtdkFgvjZBfG/57ZVX2FtcLW7RyC2w
GdiIaCaq8NbqtHWWN5dBiWyxqKIrm9xl5CJkV6XeutEvCvu+ps9LIpdbdcpjjLc5jGd3V84bLN2a
vlql+gAX433jXxP6cTlZ6U6nA2TbwZXj6/NpM9v2lmMJrxcSmAb/azRXFoYwVUFjw0qtKuuheByd
B6naaxk75+NgbsmDQaoeIeULTpXiYp4js496DBEee/JCByPnYMsB4dETGkQvz51ryQ6BX06VDRBY
Hte0j2WrnutOvpY0WOc8ABMzhtn1F7WaHc/yDsXsV4LgtdxT1imEnMCj/RCYt4pvnfvEdzoAE+qi
fgqtZ9tJr7UgWpeYaZPy1GTVbJ2nYTgbyjKjenYYbvBlD5pdlWD+AR4wWTlicr/E15+fayPoAhLp
ap9mSxjfZqZxaVvWsRbGbqz3IHZ4DoBvpP1lUJdr39mpKOOH3N6EEgozoGOzKvdJiPWXDrAeZG7S
QEQcaFoHORuKYE8gmes1EQF72ZYgLJpKxYkSZnzeJgpdyKRety5CRAHptR02eykhhBDnFYWcyASn
wcs2RRLS+cHeeu3A9ejzazShi9FR7kSr3aWmtUZ6srbIr+80evG45LKODpgllpOlgXAkwiiuUEni
9O3DIyyoR0Nm4pF+taW3Hadn3ugFOgpAEWJlS9X1hXrKd6DintHCRxZJsLWPuEYWLqohDCAnyljt
x8TERwCCIskXogpeFRsLheLvoB5dy8RbiDn03EHjBUcQaAksm6peBxU+Or/FwckT4vgon7IFEfTL
MqhWGLcXpFvgFMaDdFJESKlyEmCbZlWKbJX4r3yUXSd41pLGpZjCPxS7GgLZ0ms3PCALW/9B/w5n
UII4+KHp/JWlPSeDcJHzLxOy2J3B452uXNLs0GxCvWqdzTBtY9QonhW42J1OJ8dELI9o2BMnQYAt
1qtWcUMoQTIcjXWO9RXzLLhJ/dknqLdLDLdHJqWSSz/BrRwqD6lxvnYyY5P4eErBt8TN1gDVpQ/T
Ex6j40hLLgvwD1OrnMbGDwLUeCAU9GiKW+vyqCW5IERRJiTd6+YkDnnvgTSEUNBIj4JtSMQ7+g2t
GJa6rawMIzplvuciRyQGCf8iYII+eMy6ynbxqGDhMggUMVe4xl02+a5J6gIspXbVB8OtNRV8qFRZ
nQy+ddY1jDMyK1qNqrYtBEF+vEArz0DLVdngzAK10M4Cc3rolMjCPdr7+kq3guGCxTvpFxSbzQyX
9l+dviTIvMaSEsc/IL0U/D4JHizM2iU4H7d1yuNJKU7wf5/nFlstAaDYr9YC3zW5KSeqkKhnoVQA
euN2+Ut8GGijCbFUw/KqVbMlReiu78ajwrBdvMR7S88BRunfTLTVT7e1iANoBNGVMw6zNUy7nKZq
HLVt2jy1eXHDb9g4Q7IeCWMo+uk4oz3uwEAm83GjhD7+oHbll8Nd7d9/vcP+bE+PoJ5gkVkWwXbi
/f4alnhixXMVQ36xG8DCYxsSe5B1C3vVoqxq/eKbek39WLCxpf/fh6SP8P6QyjBRgPohoQFr8zk8
ra50ODL78FXbyh/BTb8elxrvg5veypMuWtirr09Y/agcnQ+PeJZ6EQ2pPBAx+DnkXa3y9K3elvus
1ild8tvqZ9woW4HGTCVEsPBu1PI7UuHnV/r3cedH4k0lY1ke6K9GI46gszZaMec1QHBi91HFbPh8
1hjzP/aZP/ZPPmnzvTvVgxKxjLIcLDFlsE/joq0e2+xyIkJQY636+qJ+fkt/n9tBlZbasYhj8ACs
+PuYLu/gdSSDxyuRwnWJIfz6NSSj8Jtb+enp4aChc4UQGNrs+ysq0M+V8ImpwCu4zd2lZlZIJjPe
+KOvT+9XXMdhrW/QNCGM0cRuLQ/Oz9QzUWk96CdaATtVxZ5Qks8RG2ed2u8IA1iE9pOntkcpa9w0
13thv6u7eV3Egex7669/zmdX2zB5hCXdNxoQB79mZEUbe/ay23Bii237YBGaXWioC13jm6aTvA3c
VWFe9vVhP1203h73oHcENSsMwzHVt0pvgkZNjgat3qiBgsAyPknSZD2BnSyJHy9M70fYoybWErYe
xj5gkPH1b/nsZXr7U+b//uZlKjpgqo7e6tsUy3kMDdBD6rgMSShRrdOi+G65/mzNMCyNu6sBeyfg
6/3hCCiJ8yLj4wXN7Ryj7zIZfxpWve4ZRiIkXBblzya+6Xq5+/o01fkRPnzwTNPUNUEUGTP3g0e8
M4meU/1e2/rIWLrIWY3CPJMTdstIW3pFTe2AwT5bZoO2nCSzalVgo5HfqHo++VqBfoWLi6MSHd/s
Onh7tSXpqmOFb307EozsQNM07OtfJ/r/fQOftrtG70XQMaO39WUD//wx8+NHjOWv/3rMXv4F5ZN/
1X/q6H/4w286+qQSmOQGzod+a/uTf5G3xncX3DgWAKm97ehDHwdQRj+YvjcDWh6Av6WREtufZTAq
Yo3F+UdQ+j+RRn5oP5sYCy1ILkwJeKTtgy+SEgUNlBRSePA4wIUxFpJ4cHS2+5LQISMtvmnSzn/u
3eszH842hGUygzI/CBZ1WQN5UzDityLBvTwQpwzBlJLk69f0w2rEYWyuEjlP4AC4gO/fDz0c2thJ
iW0QNp7cJJ5+mhZZMUYIPCgwDZotzFEWUwKY9esDz+vOwfnphFkgVTRN20Fe+/7ApRlbdOS4nP50
1NkP+YDSxzodo/Kb43xy2zg3GMtYbixL/bVMvVluo6Kt1VZtjG1aSzojT2ZanlPrrXDmuRChvjna
x1UPW5FhITQTc+ALaqH3p5UUYe5IXzO2zPHd1gfSEJc7voVu3NNk0WMXbAq0mpUSn5MDTWCxcD1h
ffOV/eTZsaRpz0Yn3cS0d7D0kohSDNYo+BHGa2U9CJowhfLNxuLDl9xUJT6rOb3OwKV7uBd1ECcC
GbJ4HebY5DCFuZNt+qhZzCWJLfvrsT+nHvvu+n7y2Ng8LPOjik4a7+376wsBm9xFh1PLanURlupG
7ZTzEM672Z/r5IzG+VPj0AkpmpuY0IexjLciK4lDUt2eHo2cvvvOfXKtaXxgP2RHzuXQDn4Q0PhQ
WrFtbM30IUWJllsvsf3dnuHDxUY9ycTE0OcxtPggpEyAfNPYNY2tGKMr+qcLXFGEr9FhUE9jhCe4
bfb+t6rKD6+OxcIvODWe5Dkd9+BZVvhc4h6CazymyS1U1OVIYwpuzSk3yHH1snn8ekn4ZJfGEVVu
31zOYcg7WBP0MjMI1mbN07vMNQH/20X8Kqqa/Lf2rspADJQnE01zSU5WNxrLHnsumo9TGDnfiJs/
KbXmn8IrpMGaYsx88Ar1daCkA8GpW3o3R1MvLwoi1lp9zq0uaYXAc57a25R4bLTm3zzjH5Zkjmxp
KP651TjMf0ld36xYTmdJpZ2fqEaJl7IAWGBV7lgKdyJwzIbUEo+X/ycXXmelsJipWyR6vH+rhEW3
u81IfJtsXFC0ZMNoH9fKsTIQLWVOxynqQC0Ti0q2JCN2N12jHkVpBTbacb/+KZ89c2hZkXuD69fJ
sX3/S4psBP3U+UQmEJZQ2btxnjDrr0Z6MTY/vz7UL5v+u08Q11litZCaJtmmHt5jmNTRAJ4FUIuS
AvOTMMONY70Xe0skp1FgceDaDZmO55E7xMZREeGthycxRDPCUNKsB0LrfFcafnYFWFlVYeMQFb+k
E293rF5pV0JqibnVHRbVde/Fbm28kny3UL2Xb67AvDh9uAKz0wMJBdl6+sHVRgkB2EpwBXzpX8TQ
4y09W/QDk7zhqambI2dIj6WsZ+brusyrf5xYzvV/c/SDSqg0PFgtUI23I7sp/FJ8pK7q8LumzafX
U+NbbM/bSgwg75+oDquEP1kDGw2DXlnQLgILHCkZp0k651T9uxr4Y9/iw+dgfqZwYKAjQaHkHG5r
YsMIgiDMTEZmBCk6oEGDOyUqvimuPj8KAbdky8x73oP3tRqZ2wrBlav8GwS7y1mrLszqm3fxw7d2
PhdAZxhJbD4/h2agqEdfqSYlT8d01uDkm57auR/svX79FH56MpzK7MkG0nH4Ba1ys/YqDratm2cx
YMsn9UG/+q8dQ3v/EKjqmCEmL6j9G1BNIwOfli3ZFH+zdP8KT/vwQrGA2sjGbHqjB+Wm5Wdm68dg
inQcxXUzLhBvH6eFhCY57AvNuiMrSOmVU5UFtdSrZRL8zISK8ZnBDdNIgzRijX0jcF22UBst+k7X
8tm3Rf7+fc5BA7NAwdw62B+3JgyINnruxv7K5mMbRRVgS3zLTfJNAf7pQ/TmiAevn5OPpZmmuN1h
y0czmJEAiD4t98Mw+EcB3/Wvb/QnOyXr7Qke3Gi9GruilaSrdi2RgEFrPBRpPNCHdx4E1JGFDoBv
6VnWRdZ737yUnygkeV/YqdHuwKyEUeD9Q9ZWGJRJUTO3Quem2xDZgK/jbUL0xSTJ7FaT5q+ViXKq
1jeGGX7zun66fcL5QkE1mxVhD74/fq7DSbe7ytsm2M0B1K8HX1vhLHhlqH0ce2QZW1ix+0g/n0pB
mi8aEtSNi4rxHCqu/huP0R8ux++fMz8Zb/YxwMQZk5XS3NqNM7hKUy3qInuK0YvCwlsPVQ6qmsBG
0CrG8NP8553G+Wb8PvrBzYC0r4aTomhbzZuGpVMWdyPEzk1KIjj4XatZGAEDLrtMn2OW8eXXT+Gv
rtrHdeD30Q8+bToRgA5fNHNLiDtAFP2itJ2noA534CncDnl7MyQ3/ditjTI9mpEzVhRc4Wi+0jrq
4DDd0cv77vH42Al8f0UO1qYctyHy3I7Hk0gML4muDNR+eVjsfMJjUbHzyQpXWtoe1eK7Xd3nWy2b
JrQzf/EpGN8/C0PVpmrS5uYW2gGUIFEtIahfeRDsZJ5i/KnI2hncUlBj9M5pwCKta9FNmN1FjPp1
5hojvpFp7L7b5n+6OlFR0ZOikiUO9/3vSoVvOHooBTnribZv/hd757EkN7Zk219p6znaoMWgJwGE
TK2oJrAkmYTWGl//Fnj7NiORqIBVvWlP7uDSKk8AOMKP+/a13UEgGeuShwd8vO9Z6XSm0OySjvAG
Jt1YvnFTo7uKh07ZDb6JrpL+A0qh6RdKXytb2fIkOvtxpLbeLaA6y8wqJhKsK9xNm13ZAmmC94e6
HWOHifuLeL50fIyAGn2wkbsiMPoyxNEXaMY7xO2XJ/Xi1nr2c2bbSyiIkU4zuniE9fwpSdp0o+Hm
7UfxJxogAidL3Ce1xmEEt9Pt5ZGXt5KzoWdbSRz5XuVqA8spSKWtpf9q/GRrqc2RbrLXuItvZG3Y
dCUkXRBYLe0Bl8efnuzDap6SjMbEldHnN7Jah9NuNqyc3qp2JvDrgla4rvNXooe1YWaTUcAuYTC6
RjsaqOGU/j7E6Sau7i8/y2I4TMJGVUChfewQjtsqxsGEXbmERq8A1I+8z9z+dsMA07CpVh5p8R49
ucn/z3DGLOBIOtNomngS0jZ0j4k64qhQ0LC0DhDVwu4C/2ty09OxBrY1q/hB/ndNZbt8Lp79hlkI
IoiFFJeNNBynBtJfeiv5uB22w36s2+dKr4DdGH4FP6Y+NlZ4yFrlofah+3b0quHcpyIIq9fClI95
wim2PvtNszglF/HN0qTIPepuCMmm2DWUzRF1IbjSJ8mvo5Txp8wLXzpJt+GSO2aWfB5G4fXybPiL
lfXn+8zmHH7iKMQyk0M60kDERpvQKrmM1dRiPBcKZAOMjGZBrzsGanuk12YlSliajtTRTfSx5Lox
AHy/x9WYurm9bgpHOVIS4M3+t14HviNqu6F9IldU/4OlPJWCEF2bNA/M05ZDKqZVOKEG8jw4RTkz
URHrfSoYf19xrJPH+DPQbPOG5Fr1oaWaR3oUTgaaTr9Fj9Ao+haL9s8IUq9HLKouf83ll/lnzGmD
OYu4sN7JQa7TolNxvW3oJopN4MG1+CmJXkU6dC+PtrRdnT/hbFOOaPUpSy+3flMQMw0s0jg6EbSZ
y8MsbiHn48ymiAIf1E1kwzshG77jLiFtTakC9tNx4U2bAustpFRpZ55UtyCRsRZWLx17pA7IBVJG
nSoW719q3nE3hcKNYDZAfzjmxs6YTGjrHtEvnlH22KsPikocjQHdbuXRp11gfvCcjz3bJZhAoxr4
un5sWuFtcM2Hru8wtLNOVowVWkzvt0SXRhR5t8b4MKjVERbzPwllz3/DbIcQjCBMZbHBELNQf6aU
jHeBQh6UsjLJDQMrrzrBa17VH/24uUZHOYWU1RUWqfK+V7MbVwk+A7j51jfKYeXtLE7Asy8zW2Jy
gPFPagbm0Tf1U12FsAXA6xiBeZfwZtBEPI2RSauL+RR25tP0tjpD3emJftJrXH0E3X25/IumqP7D
5yJZTAZIkagBzaZKVBsZVrc6F7CYd5IDyyqbJ7FMYRvScpnjNaVZ/spbWFzzZ2POpgiAKDWgU9c6
uoB+GxVwJDGsJ+q23o5OgxDzHzyiQueIQpaYUtfsEoEyW9OHPnOPqk+PPu/cyLjQe8KDYKRIFN/Y
6v9B2AnQSVZIxFMZ+H21ONvUklHLc0PnKyfCdaM+h3gTkRF3t2BZd51amY47/oyMfGXpLa56WgwN
6me83XntIygHTE7akG5HDEdT1J8ufiJBA6dd8Y9lN9zVbnKi/Pf98utdaM3h2JiiTOrfXL7nEJJB
kcKoDzztiMXTcYQmOuBCrxbZVZ7/oOLiuDC6SRBvjdjbxliLGa66vfwTKFIuTWOqH2RtCNsUefaN
1agsIhFGF5KoGr1j5v3kxDwIKR7qGmZlWV/gm2Js2gIAAbBTJ1PkT3qYJjsl9x58kktCYYynPI+P
ddc963p7ZQ7aHX0X174rhERTxabCvQie0K7KctLp0X3htnt+kONhAugV3UOH7egG1qtCCodmJNrk
j4KKbZ2ZghmQQTSgA3aQFG9kIXpQmuozpWqCZa3/khbKg+5z7iV1/KuCmIsrMbAxXImTvUqPgN2I
+a5tUAJT6L8treAw5sp1hFNADvBBCElFD0H8JIXxZFECg2t80vurNv7Rgi91O2KTNoNpFz5ijBES
I0r3rexuk1jENeYGyCwyec82w+CWBuyTMnivoVzB6hOqQ6DT463hLnkwJZCxevjN9xUk87/6UXZ8
41kNQnxx5Af62LE4bGDxV6eQ8jG/p3+MI/UZ97Wr0peu6dNxSqHbt0Py1Uzak6dmnH/lXVg/aTia
gYm4lVr3AFIJhfVwY+L81ErltdtVV7AgbT2i/ZA2gQIFqqp8xbTxxWiEB4p9MWpZ743MMprV7rd+
VZ2krM1vVWs3CVyh330LJsmrKgevsZ5sjSz+3Lm++hAGzWOiIzKOp+QKXdtbpetuW8v6LprJJ/jC
r6VW43YZlV8gWlxn4YDYK+1bsrFNehP5NbvkYLhXjRuAi9X7V7+eyGpR85Jj/D2UCb36kVVtsYdA
fknPDccezfiF1r12EhZRsQToMKqS6tC46mS+10HcTfireVzuc2XqdMi3RfagtApiK/+lYLJiSBDs
u1I9Cgjtq/5NUJ9VD1ElgiU1o/UjRJY9joizXPmQVi8yG07t2UNrfe2L9tvgNadSOpkhre5+8qIY
pNEElmOltuRSzWt99E/sHOVGlb+XKNz1HOBMHlS3XlHYA+FYhhypsVDSl5b4WPvhgBJQ3cMo/CJ5
NRwNf9MqWbtJLOGT7tN/kf4YAehoQmvrNVRzuujVLP2mG/3dIEm7xL9DZ4g9h/St8AU7hfEhSvmV
pd+GmDTkKLj1QP2EVnQX68LBLb1d2Dc7q8KhzGg3mSHtI0ArBlZ5MULiXnvNafhMm/4tN08mUylQ
xL06fuvVlgAI/6GSgpSPkwoOI11/B4zfGaTvIapJD5+KOtJ2UVE6YAg3QmrVTjtK1Q4vza3Z0d/f
ROIPMdNeABI8jopxoshMDgPdriU35kYXkEWDh9hQg3sp6+y+EOptXoUJZe/ya6zoj6V/GlEErYQ6
i3s+DDaLuqtBrmoWaBqlprl6YiBpiJS3yaNNQwOZ6c1NZMHLbPNdIkcnRclXTvApTPkQNZhQzdn0
ZRJRs+3WLZu0o7lOO8bYf+nKk0nPweUtfTFQskCqq/Q3A7Od/v38CNVzKwO1TaFN+VpPtxDjsZJX
bpKLcYiloLWi43kqqL4fI+2wIqzqimSVhGECZeS2/VSarh1WdFv1w8oTLX0qZjNH5NQ6+0E9JEWK
HOGNqx1D1hepkiTSttSWNj4NNwK9DAEdlvrwdPk1LoV354NO/372GmP6F5McaecRRtcmpnWjAYkd
GN899DVSe6ekw8qEXHqn5wPOZkaK1CWMdLKmOrhcfSIBd9cWDclh9ZNOmcsPt/JGzVmiBkKSkFtu
qCFSGp6bEihOH9x7GFZ65ANKDaf5yP/BfXflQy5NzbNHnIfMWkwJXKKP81jpQEUAsnjxaxY+XH62
xWzL+Sjy+y/nqn7QpwELIGFvTsvWLjBTKVMsyoovJb1ardDZaaFCAbWcyAhRI8OeUcWVyGrtFc+W
CEkYcseGy7OKqSPjfN0pwcmKyAikd/nwdUgoFQTFyqCLEeX5s89uSbGqjOgMfBQVMvlRwc/siosI
BezvLdAWQzwpfneiP+wu0lD26NZ1TWPT5fe/Mo/nwTQBUtI1Al5ZsSg5hhlwPKR2QFzXxj3vPlgZ
bil+JX6e0jsi9IW5/E1r/cQfq9A9AnIDu9xfcai8NUZ1ZD9fuQ6tDTV7uXJBwqVuYvdY5d4ukLGU
a09uLtAZGu//wTs8e6jZHo7RUtjVQmYdsUyHYZTv9PBeEpTrTP2plvLKkbSUMp1aTcD1mxoSgDll
RUhGq4KHh5l5ZjynnEuSm94hCn0zIUOUwq4Joq1X0W8McviqqPCItZr20JnplRGtJWAWzkcDiSr6
AE4VlEGzJy9TX+pjfuWx9YghX8VO+/vzxYIogfjVkEFbz9UUhAMVgCjUdUF2JSY/ArrGtOwKQPHa
UlzYAMA7Qh+AaKmadPC834biUtIzr+RJlLvyi2zH97RJVXa+y92dl23ujcTBdrR9y/flzdXVP8ij
ofAh0YriiTjjN0T2/PiiIzxSIxbMMcT7y0hjJzYnE67TaGp2IajbvMbMxFI3iZiszN2Pq4SiH1OJ
i/RvQd30Xs4OTjfAuUEqEG2KfrMz8AlUCmID2RGxaLy8Sqa58D6WYiSEbJOkS/4Xd+Z8pNqz8n7k
Egcrzre19pdMh6BXfr48yMft7P0gs9NE7hN8VD3qchXgL7X+0Y3mvgloe21C0vbDiqxgcTSkJL81
WoiYZ9O/q3PZRwRGRkB7NOHUyZkAW9DdBApAvjUA6ccQZyrP/hls+pJnX8rvSYkP4ajiXio5Azwu
Ypwbsl0HX3hj6tgGMPXLL3Opp44hdbxLpEloNA8c3ULBdbtk9enJrdvSUp5kV5LRnaYiWKVH28RK
SIZING9keza8nYUGEVP167BubDUxN3T1QMQWrqFS3pulu7ITLk6oScw16bmI0WdvX04KsbG4tINj
gdkVGrasvRGUrexAS6OQaFJ+V8moQk9z4Oy1J7XSl3knICKmIAe4AIOVQ7FajPu4/eBrQdlvqn2g
DZ9nso1MhTxZooRTo8n5sdrD7SJNKE4UBicz6y3qNXv4J71u74adLZeODgezg5t/HOkYrGFVFJ2t
Ys5brxTzl3YZjTYR9nBFI/s3e4kQ7Sxd6BlHNEhLco+txE/kMG11baClFXk+0OwegP22JVNdUo9Z
32xw4dhlQN1axYBYBzM7kldWyOLkQIYA5IqQhpPq/eSw6oCjUWNPg/O6G6PC1qDD5OR8Li/EpaVP
Z548Ja9pE5xndmN87/I2RNDPRr4FyM1lAwSsEWzVJjmIYnRCP78y7Rdf5J8htdmdA+NcvIddRNal
T5O0Fx6b6Hs0DrZcKo7QrKzkhZiG6W+QQZYQZ/E/s9O3qowGeR7zo3ZPKewWSydlFgcnNVa2knoj
NONNL+vfBlnYukgrEkG/q+MQn4W1Q2qhojX9ElqJJrdeaoCz85DaN5Fry6suWnQTAjbblaJuNPkV
w2u8j9xrtyju9QQ/jCFd+cqLe4ABkBkqkYLgcrZIhtaMdRdPl2PSCcBxk61g+HaDUdIQVluh0fcp
XhyZaa4Muzi5gCT8TmsjoZi9e+CRTdINHGJGTp9jGToZF3YtqrcJ93fPnRKL8cr3Xlw2FvHiRNai
GjN7yZGXqFVhcXkuxdsa8xy3etDklYzA4gRGGDJlynmqecZI8SECmxV3KxG7EcO/piffATGKw+Cm
NddOysVPh2RgSk9NEvnZUQSMOcuJ6ohtApO7hoA5kH5SPN8xynwnpiI+qz14EmllkS6/xz/DTtvu
2dlkjaUXuhRAjyKeX4r1I54QUmrxDwI3oHX/+3CzeamNoAJKlTyAC/AlFL42lkudY609a/qt8/CQ
k9yaDGzAEs7lXgVCoghjtxa6gnBnjt69PghPSqFTNXSDtXTigraCbN7ZaLONG+MELHfyrj0qKjni
WjNCJ+1uRTnE2hpTlEZprgXZutOUknZocAG5WR4v7+lL8/P8F8ymTOMOIrYnSQssEzMhqQHEk9Gy
0XZCDx7BfRI9s16ZLn/x1CpOW0i6VZSw7+cLKOogNmOyZF6hXLP5b2pkcqbANMWoGlj8tqWjfwRD
jWXbVY4j4uVHXtppdOpW/x5eeT+8GcZuXHasktYY9wpyMN0Trrp62BZwM6IUnJS5VitcG3L+nbPR
p0MqbY/4DD6phLD+OL5gX90TMCY/srH6QklmpXdCnp7j41T+85yzZan1CqDenO2t1aznAc6LauJT
0+g7D3oTpPV7KEmO37Ywun96KVBrAcQM0pBEbnYatr2A6EOAP7Ta7LPsoSLClXGVxOlOXU0/L89C
OrBhEHDuzBPceJLVNa2AiO/HYw77bpRTzMMepDDd5Zq4su0vHq6QSf492lxxFhtKoWRTm38Ahsaq
/a9G0H0y8sJO+uhRFsZDliv3SczVrYRCdXnyLQ9ObPE7l0/UOzt0ik7SkrLneBXFZ5+5HxXDHS0t
J8Rvjq8Gh9zDLleUOB3WusbkxbcsodRAa2KZHxLwoTR44yjRrdGlNLmEtbzzQ9oIYojUZrv3le+9
mu8RPCGf/ImKZc8FYBMJk6VGgWdUZXfmiDxBP2DxbRM32HnCPpUd/eElUuVDmHdwwlIniQvHSl4v
v7alI2bWbH5+xAhSj7enhFpasl5S72tU3EnpShvC0uF5PsRsV0p6Mwr1jIstYveb0a1vUlM85bWP
vbF5MPLgUJTIEAfQfJcfbfHEOeujn21HagG0Rcp4NBU6d1PeU/tzsvhVW1NJrI0z24NyiBv0s3FK
DwkOeONzIxWbXBdxZ8hWTmplelUfdp6pu4W2ZYm76uyobiAnWUFOMj1ISgd4t52BVxLIBUYYVrT0
b4Eus1XolXi+Hsz6RVAwtUrdGzX4lemUp6HR5kR7Zn4T6oqdS7JNqZn/eADIgZZaRwCPsAExL1sW
Zq1cS/m/9Mp4SMKIHrz/cdv8y46txXuBfvY80/Z+FuAMwFDcrgzEiXgFjmLQvMdMx/3IbXVjExYY
2OYmDYJg2kVbGprhB/y4NzkKIS4Vsr/xIqxcS5Ga8eWZszxj/7zm2VYitWkhxyPVAoOEvJ0IyedC
LG9jRApNC3+b2vdUM6+keOX7Lh/gf97HvBLUKMgW3cFHdBb4eylub2u6vkRPeDbFACcXjb0FuT4G
AUkYbmV8Ay4/99r3mGdJ3ZTjlE5o5pcZ72lAfkF6g0e7satCZU9TMlODGRSfSjqB9VikdaU6DKYM
l/7X5V+yvC397xf4bdh+NjEKTXRHSaXLDue5q7JoX6Ix3saJtzLMUvjwO6GIb5NB6nK2npQayFw3
EqRpJvSqNglc9C5W5vRNfaUVEZU/qcicSu3ztdNqKYY4H3k283HJKHWv58jALJrOj9ZR0nAXk0Mr
MMrJQs8eJcXR6hD0Xb9DQL0ZUyr5+cvl17y0dZ3/itlEV0cxF9WEynGc9YcE05BSRvSAV6HQP18e
aemDcu2GNmGBT+P2+36l92GmpYbGJqnigpEG3ythL3hrlK7FxzkbZPr3s1nTybWndnUrHSnZCDhA
4ootTN5AsHewWFGbtX7hpX0CDaOC/RspPWKO9+MVYzH6fsvVWglDp81YF37xEBkR9wm8RzrZ1qUf
uF2t7RJTbmZ+ClAigrwGIMACHvJ+WEsQwqixpgtbSy4vRREktdiiJNsQNrE0WbsOJBatbJ+DAr78
GZeYVhIOwjo0BJ0bxDyJIeVCZHSaBG+0rn+Q0NgFo3UnjzgjindyzOW41t+sGBhgqzZHgtJTKSrb
XJIws4QMqq21hyx+8bOfM1tGNJrlmOdW1jGrsq0H5VUC1Emp1bwrozr+B+WA82efrRZE10WZRqN5
NAvUVP7r4EUnL0H8JrjiITHWWm+WokokFnCcOOtlnPPef2bs5My0k33vVLvuE/Suo0LvngdKjEDU
0Uv57fKnXRtuFsZwTUhp11aMYzMYthvpu8ySt1OmX+c2k4fZzf/fcPMNIUnqoMsVCxaldUDx9VnC
o8ivmg3F6Z2JIOvycItH69SbOTGJgMTMG4nKumEhWyblYiCaVQ3JEiRm6KfbrKuPFaSJcEy2plcc
A9eg82ztjrB00lB2pD4miTrQnSmyO9uaBKFNDW78JK6THPZ7Y8cYLyeuauuAaTyf9txaXTnNl3Yn
bCupnQDEAUczmz951LtWn1J09PAR8wNzL6fDPo/GnYiRa1Yjxyy9OwHHlMtvemFYgA6Ui2FXGWxQ
s90pjMn+yDphN6jwGzxuHezbMCTOjWbbptDIaeQbm5XJtLANvBtz9nYzrUxS3WBHFLXE1ptq67fJ
Vu+lTVX1zuXH+zjUpMinjgMWBpOLeUm8rbGRdrPRPcp+/FkKrU3uD5jNQjdy6+PloT6cmSYQDvRw
WEqKwJrmG0DsyyMEZIpGtXnn8dqkWNqOwt9ufWMUCtN0dxkaAsd5kXOkO9kdEfgem+zXZMAkac8h
MJ3Lj/Jh+psTUIMRLNAyVMFmc1EuhjrMA0QNbfEFfmsCgT9p7B5uDibMTix+uTzchznIcAQZMIpg
yHxU3bW0imdJypVzKL9bAnW9psZzY7QrLdiEskmrjL8thLWs44epwaga3cHAtUS4XvMtpkW0IRst
NZU8fBmQGWvCl1jC2kH7dvnpll4mBFgkIgDgUfXPVljTC0ZBQyiZDlLfWdBuxeIVPqrtcxFSXHOj
rib0l54McSZNByRYqFBN7/ts9xpqcagkZCJH3Jd3JYIJfDFtWW0dMVr5ch/TOJM4Q57eIxU3kcr7
+6ECLStGgn4erlKulQF4AYBbraFhPh93cD+ux3I81W127Oq1lTCdcO/iKoaWaZckQ63CBphPUsmz
fElB2niMZaDDaWW78vfLX+73n/gwBNJJk547E5nUbB1UuZAbdIipxwhHSg+id1EMTlNmdg/ZW++2
iWjszDY/lCZG6fQaC1p8F2MVdvlnLHxOXu4kRFEtDZjw7HPCaiEtyU3vmKbuvghypwBxlGi/5GIt
67+whcEa1agKM1dRv84uWC6OZ+4IcOjoind+ktqK+qy04cqJs/A4Fv3BYAYBV3HszB5nbJOkKXse
R6drt4Mwb3iJA/9b9VavbR9CbxMREXkXkdkxxd+z7+dalVCPgsrzDN52tOpNpJp7zRg3vdLYSCw2
ReRvO7feVoK68tEWXiV7mUIZj8mpYaj8fmH4LEtkBIg1ZMVzmjrbhM33BCH65amxNAq7pgYESdXI
5c8esK3RKdHXNTH7vlfqQ+a/BNLny0N8CDQhgqoTZpK2vgkTMRsCaxbcRCreYRsP20Bqd1mWb9L2
e1Y9Rav6pw/PMxEjWWkTXGtqO50NVoZGCpSOnSvUf8rtcyx+i9cu0R9lNIyB7RNHG8ZPnDizL6Ol
I/e/hnemDlv/GQLeRrZRJuxDR8KumEzJ5nO5/X2Fd0jTSVimroQ/Hw4Eks6s56ktDJzCh9g2osCL
81QHQ8zQT6NK90TDJZA7bwQ+q3H9fYcLyeWP+GHNTUPyqLRLAQ+S5uKcQa5LtQk9sABARYTwq+Hi
9Zo+t/6Py+MsPhqCGR0ZEJNlXkquQNfESkngkObVXdmKN56Cr4gYcRx4x057LaK1ouvvP/luj+bR
mDJQKQhjJyDe+4UWKJUWV5MmMZMeLJ/LCFLB0Z0CI3UnKOatItx4zS1tUxspb+9yOcXlKz7ShWlE
mIAAuql1i2CquBoi89aAJ9L4jmBcjUG1paHLCd2nMAoOXpudWj+4agz57/Z1W7CvZB4CrQEb7zw9
0MhmpSYA3qhGeHh1qLugaLau/mmAdOR1/t9eze9Hk9+/LTeXa80tprJL4m6i7tGogYyoNMEk96K+
BmP8uHUwGKc0tUoYPwAS3w8GvKQUUqRiR5p9YMA1OC4oh7TE2yit7zGyvb88+T5eGnmV5iQkQFQk
msBT3o8ntxaK5j6fdkPuwVhs+qq7KdV0p7RvQhlvQvq5imBwCgl9Xm2urLGFp2VUkVUGQZXAfLav
pL0Syx53xCP4W7v1xs2IvfQw3PZJv50MOC4/7Med0uJmw6FGJpR72/we4BXceUYlQYo7OaeoHiZV
t7mfHX6P8n/IZu6fBI4ItFRSgXypv/ZcvHmNXqvqtfzP/3hL66Aejj//+z9JqMFCnP2JP3BmWNCw
5iAzEvWDUj6zW5yERLSrTv1FJOb/wJm1/+J+gFcnMdcUE035hn+zmbX/IowgkIACTxiBXO/voJk/
nAMff/b5zYAFktZjRcUCeXNho2IEYPGtSEI76wigz17T/b+24HNnwA/rYTbWdFac3UKSZGgCyw/1
Y2vRX+2ObDDGZy+Ov9JNbg1rGWvIgfy9dwcB45HsJI/BwgBbMbuK+C6xeq3TjDvWAw2BWo2v+4Bx
m1Vfge3AAIJOCjmx8145pRWOzJ2x75PgQS/T7RCmN3r7FJnaXUD73yh3N3Fr2YVJB/Pk/tTgNSXi
ZNRe6blyq4qTQVfkPclD67iGchM1/baM1EdPSZptoHYODbIHtXB/9iSaa0EHw4quQGhJkw1W4G6k
0j2ZiXdtVZayS4fqu5ZjLRAH38jSNLbvZTcJFwoBxohYjjQPms1N0Uym4fnTKHZ3kYXfC6bHPs2c
OMY8yF5hZwqw1QIPSiP7nkbFPoq72w6JuhV/bfIrUck3Zavv5Fg/4AOyc439aDYHv9TvKtPCJglH
nbSmXYr2M8tX042VJDeCUR38InGSPrjKxpjmYYlMAK5m+MiIqB1bC689ufwR9dqpaXWnS9wHbJ8f
x/hV97A4QzAjFMEp7SmmR9Jz1LiOEeutHdTUd+ucFyIk7aYA/afgCR4UPzK5dDD3RtT03TQqR7Ka
AOs37SuIz59q6pV2FglQocWDHxn7pEt+kC/bYQ36hXvGjR9FTzli6ArirZD5RzXxTnS+fVPilk54
D4ck76CQcR418UHryfnrHYYOfPomu2u94nvLNuq3b7VJGDYaNMmShkD8K2mYLWo5atwBeY60jzHC
cXV5a4XH0ctsL3kZVXOnjq8iZke1yAUfRz3B1KmJfhVoZcZj/YsxjrhW9X6761B4cNXBgg0DhRj/
E3lknDFVv+eifqT3J8I4VN1lSnublmJmi4JZO5GOXY4w7PDZ3Ehyf1VHL5Z0L1v3ihujEMFGmNa3
fSBgTJoNjof7NBWpXdYYdhklW3pT7hTsBSOdsEg08DwfN7gpbRXft+POO+rYNpRGdF30r26/7xrr
xccmLJAfsanaiN2t2eDc5Fu5rcSNty2ValOITwNCQQ0kmoXx18SJFKRp9nm2hJ2pWt55OvGSj6/X
Z7W5F0iFtcInKfnKO0sEBBfBPTWJzJ78fGIVLrVvHM2ycPTu2EqfIutTRHNbEIz70VBOHdnBCiVA
HeLQ2oWbhMB11PlG5rUfWnhoXYUels7uLXOZNc9zCT8DVGpS94CL9CFKGkcUgp2muo4a9fvQxSrP
H7Z6Im5xUoJOn33L4nzbGMaL2uonVxq3Ckn0qMn5Ejd49tmwQnqjPfnJg1WBDfMPPX5YuvK5S9tN
R3KskInThOexDraJmtyXVfwQG5llD4K+jbQQkpP21aiTjRljYQFpRhRwfzWcJs+uu1HfDMVzW4jf
mkr+wh65l+Up75psu2I8UOWMsEtvr+uB2q0e3GudeOji57iMnExVXpTUelWV+v+O/H+d15QLUOPQ
tERSfypo/vWR/8yRH7+Wf2nLMP9Lf05+HDTIymIexjlucOD9MVqeMs//NlfmSAdMbCKDRduMlHMS
+f457vFBJVSG/0fYTLXX/Dvn/VIBUCFAJF+s8kc5H98fwq2vlWrZUyZKOoO9lrZ6H65ERNEtijaW
/tUKWjsvy7vOjx6yIjzogvCYy5h/4Gc5pMVK48F05M+OaPIwU62BYAbyy5TSOwsJ0gQL8bYRzWNn
Qk6uhnsNb2RacwibHioL8eOqPfHvppj5kEB56XXi4ktkMLsTuGqEftutcOa0soMSNFe1wFaTuQe8
dTTbVKJhozdIB/riLg++6ljD1bXglLDqUQlXV3LW/KjoN9gYRmJSq1B+CAbiTI03NGBVKHIgj3dq
0B7xON2hzH2qPRFcbPCU6+OVGFg/2yFXduI4yuAVvG6TVrqj0KMsFsW+yuiCaq+HSL9qfOurarTb
xs8dQEWb0AwcQ8w2XpcRPrlO1jS/ssZ6LjHA0XDApfn+AdNGfnZQNlBMw2yjj5OA2/hlwpe5j6z6
IFnCjSCPN1KmO/UYO0XbPntJPxUmXsNwuE2k4hgPygbLny9KZRUw7tKt1pg/z5bOQhhIALvw1c/X
3hSUnn31nnMwLAOJrx4VMFmE4RS77UvoSkfamO9jHe1MD5FxMOXrUjevM7Z/zfW3TZNcKw1WCXl1
SkLVMTRxZwXh1scK1yzNt0wPoAbXP5s0vgncaCckGOa2HR4SBW6t8U72fFsasIWuKtuMEod2bTvy
Sict8IoEpxGlOB5U3nXEyS8lAkwebMIUqKK1qAG+1R5MMeMWTj0cEyDZir8kQrX1AumLm4+bjkYW
XWqvOoIAWUh2Ko69g455rBs6fZ6+4ipO/xkGWcVVWOESnKQD1G5SM4+lQHNP2nVvsiDui0q7J9K9
Mcp0Hxqc7VhOSvInxfS3OiYMiSsRRyqc3uF4qNP23m1wRm/rhzwLG8ft3Zcwjd9w7iCkUWydhFYS
ZLe93JwMMegPWgwLhKjTKVXjse/Kbaqbb32l0pLfv3booyqxu6lIRKFbOOFOuGc22aEEXxVStoZP
cm2ip1LGbeIl90OFm5kIK8OVk8faOkV6tIsEOsNzr3yoJS+2Xa0m5KsFY8NReqdyUjd9stcr8a2B
dLVJjLzd8i/fmuQp7c2tHBoHGmKxo/W3gZfbYvqqhsZ9aD0VfCXaQ3eNSgxl2br37Hbx9aBTCe6f
sSW8tXzvUcRhTSsmHF52yFsAIbXKgZtgnNi1PFlk3pfZt8QKt62abrtsOBlBe+dl5Pl65VGt21tf
fhHNfquUWruxClCmuhpf65iseApGg0O88cPxm1q2p1iOPzWmsUuk6idGxw7WNqeQDKg7VteV7l8l
UueMWngQg/xRmxw9XQmisTFcGUVpXOcWUudmcJSscwhar0KyA3XiH+rwSfc9wmLhl9F/G9P+wUSJ
WrjejepGDna+j3lDVdRSWPz6k9DVBI4422IGCuYp27B9vdEdf4R6hnPoeMqy+K5FqturIYbXLYLa
Ojq0WbQfw2Ln+wJUlS6glJcDfC66b4oS1xu/J/5TA6y7ZPyZyYam8UEN09vKza5TZTh2ondTmtoB
Tvc+V+tDxKXDMzRH6asvYkCs6wrXUhdtDOspkBq+XL3La/1VjsUrob3OlOTZFc2tkKqHgUuXCdor
Qbto6mhJxebQaP0mxsM16YDy9LCGLQESWOXIY65u8Ez5Hg3lHlnfvje7DcS+iDZcDLVNn2b8ZvBu
ili6sVwUwwWc0RpikOB5n8ax3pGxtkvowYUl3orBeBCq8qbIm2vUiyy8vsNTOb6J64DX0p1UMn/p
iCW4icHb8GZ6sTNmT5pfX5eVcSONmOSG6WchHvGU/WqCnCwbOdgIvn5nwa0WLXWnpO61Uuf3TVf8
LPhvrLTYF/5g49dKs7fm2aLS70wXGlEonySlAdDSX8eN9tbgTWmO2kOZonUOVc3RjPiTHkstDVet
a5O4gLxW7hPB+C43kgcKKvis+jjPd1mN6JLTw8h/aQZ2oe2jEPjPIj9MjFwMZaETq/JtC5Br9DX2
yAw0EDrl/0felzRHjqNZ/pWyOQ/TwJ006+mDk/TdXa41FLrQpJACXECCAAgC5K/v58rMySWysqbM
+jLWdSiTQpun5A5831tRbpZNvng0bDing6rhrmgwUjvVxSunF5g7TpEfP0i/x0WHTXCpxNfKNQ+T
Xz3VrvsivaFQLbLY21BslpTd2sX/PtTLKjVk2DQGwaROyTFWQHW9ahZ9ESJ9N/GwbYS7rReJn4kG
nB7LHh29nKZ0bzE7D3ooUNS8AmE0YK+cD6WxF0rMegyatU75AqlH/QiFYQ3GzZwDNqGAtecPbmCf
oZVfh5iAoVJ7DSp0Oi7jmbooKwjsgZbqkabmLurDD8Qkr8YyQWiErlYpR5+v7pyv7bBcEJd4Sz3c
3VMyS2CTShytj27BWo5BNpg0WtHKuXdYeZrC5bkJQRALpDllcmmdgoyabjoNfWs6JBH2HXBzibBj
5vEUZYXMfcX+vgUVSw5D0+1l/cJlh+oovL5rUCfu5OYq/eosD2poWA4o9VvT7DnqdWH2W6nrTZQ8
TXJELHj1BTJixCiaK0HNlhtk6+RLheiY4SDQlu6E8qvrKIRhQYg7aagCHTV0yKiKq1yFWMRTLtAV
gApanHWN2I1V7WDE+z4HPYrVWXjP4vDVSbSHKaLdT7x/x81TOCOa0JlYVnCrdZmK3xUWsBhBJyVB
B72LDI6Ov0rLXxledF1liomisha40lLWe4cGqFPecTpnvg7zetZrkyRolCZZL+nGRN1Koh9zcudi
JOmY+b5ERFd0aoNhh131l17D/9FAZoyIgqsRDMQ0hmrUnV4B73++1dx/yHfUz/1j9fH+Sl/rv9pu
/vI7/rzdpOlP+BGAKKFh+IQvMbv/vN2kyU9Ig8CHCMgXqEUigJe/bDr+T0iWRxFTAooeK8inPOCX
Rcf/CYw21hyIMOJr4Wb6b+Ga3qeQ57c5//OBg2+9EnogGkDv/Yk57KNA1nUl07Xwx8fIxgZRktTb
9GyQa0z0b32ZsEs/tOmedVG7kYGoCxZo9H0P/isxRqy0YWKvQmdck7kLv/AluXe4CzskUtVGR48r
Q/Bdk8V5oPA152iWTTAqVv2xHCqVwzPL7tpkGfaW6H1Y4hWsNYz5wrc6Kxf9NhG8anofCUiL5wCe
IcfY1smd9ZpgQzr0t0JI8YY3aM7ttc9miekm0azO69AXO5f58WOMF+C8mgcFCdNE62ntEbonLBTH
EIDNGPhTxhcjv8h+7DZ+MLdnB8UYO7h8bnE4I6+tbnh7hljQO0w+nSBlqGf67EXopuZaouKyFUwW
8RAHT4mDsa1ERMlacpQjJxjwikRgn2nTK2xT8veONzdIpF4Q19s+IQDynUZjki++/9qWzYNBwNy1
sBvjXVyqwiPzcNciv+CcSAfS8GbGRTAjPR8xQ8gqdJVfxK0rEdQIQh5hzyrvU/5Vc1TDMZcAp1GM
F/wa6764al7FSc/fHRbg9mhisjJNMOdoAh/XalDuDf5WMg9qesJkalaqFhVSByuMO2bRBVnGe18R
mJoh/FvNsf9iqN11U4nMqME/Tdq5IwRDH+ISX0QigP9Y8W0wNdI+2nQ9Ke9J4wrKWTM8dUR4GbyK
beZE8RMCi1XeRBh0J4PRfWy8cKPDUB6hQ0V2uGPWLTq7gTuS9MYs5M5I+dZK73nhIQIaZ//M58kW
jWQPRozDFh5gxCiUyM+al4VsombxBpi0MA/UClgTQEMDyBcDs1mhkYqtJxGQ3dQ5DsIdIwyRHoyE
KwbL2w4puLIwAUW7nmPaE9Tp1bGd3cvc6Ga9JP7zXLrPDf6Xp9ffbaWc9BK5o32pA4Q8hZ2HwLmy
SnLmt3SXdCLKS89L9xZD+CmMTABgbpTmXIkR10cHGItX04ESf3yOwl43q//td0K4lqO4AnrcFNlV
8gHP4AtULRBkhF5btGNXr9UIY0ytgEdUfIjxI9N+7XDQ1YEr11NFwwxxCHMeY0JDDDiax8OKIwSr
pxsKQGwDnVgNQhPdCJ4y80bLRu96L7mlPEYApbqEDa68ki5i3WlIWvA7QxxaTB8hyHyhTkKzKSXD
zwzI/7RL5/fMV+y74Klwwv/NPYOEvOofh1dWd6/9+Nr/5Zf/CplFP+Gohs04AZ12len8eqlAf/TT
VQmLEAKgK1C4/N87xXF/gqEKNwq88YgFuOJtv0fPoNe9qq+xsYKD+zfRM6hO/gxdQFITIujIR0EJ
SOXoTxxWORAb2zCku1G3FghFJbZDF4eAZqPblqM6vcXICLKXzy/C+9qY5hwZyW9Es/hIfW3YvubN
19HPaMLDg9HRCSsbP0/SPMAkE2IHuyP8rETcPia1yegdAkJp4RrUjjS9gQqrxWmGtXdITLYMbpyR
ZOb7uEuTop88FDkEwAZ8gb1uVEl4QrwpECPfWS8lg5QFTgcXF8h5cBhsQRoVW9hunW2lsAQbh4Fh
Wpp60wV9j6TZwIUnYdlWMQ2LNh4QdRCFeqewS6wonZYCPjasCuHymkIJCIc7f/fD0jlYIAeO/86w
5+TSAK6odJxubQJjW6qqwheTvyolYdD/NW/Gkf5KxJQWVSTeIz/8EAtEGAAu39giknyOk0uJEpqs
Fa6/5R3yfP3puQfLnWOnKFfxYPRGoZQpawbc9DBsP5HWfHdaaGfK2CS5JYi1BgkxndIxaVe97nq4
Nkm4jbH8on+9mzMUF8i1FNiiELUyrIz2RV5SWW+S8NDNgBAcoxCg6s35mNKtl5oAfpR22C6dt1aR
SAHZVHfd0AA2nZKPKGFJjgaraKs02AFB9LBmc8lzQzTJWDzdgPzkOWCtcDto2RVkNuuqpNuxU0Aj
kFA4YPvYtGPKMpcjrJjzdTxOwSMZ3Q3Ys3aNnScGXok4o3lc6AY3r3gKmmDren16nNPBzSeEba6w
z9hLOJhu69oqfOXDZAoxEMgCaimKsGK7kJPmQVBIi1xl572jJ6gY+xlJIt6hdWK2Tv1e5lHSvGnh
V/eGgoGoOBqQ0JiJZ4vJEEqBNLwejeeT19xVesRl2pjnSrveETv9gnkH65K7hKgDJHi8Tu0H+8Hr
aFanS5dzOdabmY9bJJ2SvZeMGmk6eA5ruUBaY+91O6WFQ2MPzjm81qTFZOXqOLeLW64c1xVFjaLL
LRDRBELIaM+j2d3XfiXyebrSKpY+u4q199Sg8wXpy3mNrJBDqkfArw47mMY1KzLfId61uatjOeeI
R/PWET4hq+BGF05UnZVXHxyiX0AkHBBeNe39ZlbnCIyV33Ysh2wdgiA8lp0TOYiY6iAk99OLmZtm
E6Szl0sbZE1YeQ+6+uhhyiucRuSYKMP7awMOSnTlljhyVUMUlpUprGJVCxdXHMENE1ZOv+6nWOw8
JorR7zYCebUXXwT28vmrIZZ8EUPZHaEfi3Jor1D8Y8JC8x5ZbD5WPDYck1bGe81YUECgsgBtOTlW
yANyqouFSHkAKA/MryI5Uo/bAgPpiKc7ndZD0t5YbnzAv0SvS25vZ186eXL1oKOtRmKTRKkpbYey
iIKpPyRSfaV9om9FZQvujPwumlMUnfb9a4wWzL00Wp+TyS14qe2uMfFyaHjybpLRrMOhLxqcAYiE
dmBb1H5/D4n+t8+nR0lGVDL49Ra52A6ODPeCrkJ+qANRQNyTFmmfPAd1iF6DlkDzO2FRJ0GDHN3Z
3SzT9KyGBG3p85gWXDxypQhGQFFnsgvtFvPTm6r6tgBlzrbXLkBaKXZxQgt4fLoI+/DzS0pU+9Av
/aKsymU1VTlDWcOawqmynmZL8MfCSTIgGO4ow/I7v1oKAgen/RJjTegikz6R2Hnl4zJue9IAd1EO
jLzNuElQtLXyFpYemYuICeM105fARBuxlO+Rxh/PAUSEI8k9cJfiVe2iKQjOBjRNshnAvt3gJeDc
SnqeJ6h+GqqfYcj2N27dfzDkE+YvEmd3bsuY3CxTY7JuQE4VxjDsG4vjbaWRc9ajw3A9lQoAeO+8
a+hTjxZQ1vHzren61ue7Xc+R2MRxNlw/I7J9s9KouUYPfUr2tO7t7mqabgliK/qS+kcMwr+89flv
bTbPBnDX9UNTvQQZjjh4lAa8WHPDxviglwCAzBA38SHyDHqI0sr7+SPct2JHDCmGutH71FftHqnS
cL2TUw3R5El3gFz9qUJeOkcoZqpb0CqkOjqDLwufyS8jFoqstlGyCTwVITq85De1WYaboGm/yzEK
t/3CetwMCO4hThweQ2xlXu3TU4/2qpgCHm2mpPBbpra2AuaEYX7YY6fs17jFPtTSdBfB6sM4Ih17
pMh4TKGPPSXXNg8zO7xIyexcyuCaEA71/c50oOBbK55I3exVqg9ROjsH9IoBYI9Lu01o6WKSBSBZ
V2PypXvRtua7uBvmDHPqfOuW3cOg+b3mNDzDH97v0SuBcrZxwMopXKDbIb4a24AL4ojwIesmXd9g
2gZ1gtezmqjOETH92CgvPSDe+j3qyqiYkPx7rHBs5Y5PlyyuanUkSJI/zuWA22pwgdm1rN6xoTP4
BQOb7t59PH/vorj8SiuWvAy2fbLwMm0ZJvx4kM2lCZcBdSpxvTIer08JYnbiMR43plZ0B2JhKpoF
4eECtt1TLRb86AmTvx+LrUXawM1SBm8sjuXerfwnnpbjLawZ30avTQuPcVZoATkPdMouNBAnHUz2
xujlFqVn4iDKVF/Q6DJdZjBNK3zdvfVQHFiy/nY00Cp0IQTzMnXLO2SPdYVnx+mmsYpAHzgNK4XZ
9OwSl67jNiIXJyJlXov6u4BnZMdrIzZ9FcR7CzHAUaMxEXmiCOlPvRnSnWtoIrCDL6im1CsGyVnu
lmw8gJH54vqTe2kcJyzmyvHWkLm41g4mK2c4h0sfKhRH149eLL904JLXfiABApuQPVGb3F21vDef
7zkUQKFZxF3UzW5RllQXbDBn1weV5pI4LVwxb+H9JgeJkl3Ibd2tcsi84lLHN0vFOaRBiD/vSJ0z
RzuZa67kBHMGVJC3/sWBLtb3xiOS/JHQ5gHUd4cZ2KVD9W4kw94k9W2AnT+rBW+2nQTabr0jhLEU
Tx0f0TU8RhZmg5BgB3bLfUApOyDB6nnxAeJXfTMdScPux+tt4g5Llc/CsLwP1CmdIByBIBQMjil3
AiWjsHL7zzFl7a7tVF3MabwhTVfuZBp792kMvsIFuYJfOrut4UjBHnydVpDsDv6Ao50pm72uOVjS
Fihi+ubFHAOxH31joAXyMa7C3EaLOau+NOef3/LsvCFldAlVgKSCCHD4EMqDL4jKGoyFGS3bOa9m
Ej2wJUWkuu8BdUfEUza1SXzBwAmyyh+w70vW7D7f/fxAj27dXCIDG+Fo+JTP/+vcQW0HeGIAh/z6
b2Mnh5MQw/a3f/p8C/HVwJNBUP3273oBXIpLadj99qPTCV4U16Xq5x8z9GraLZ59aoIO4+CE82iJ
+F43nixKby6z0ThmBQ+L2nYQvuh6eYza3qBGETgDU9izfUuroqTwXJXXSprQGYramf1d3YjvU+PP
K6JQ51xOIwiFud2UcyfQ23mNvAejVc6IEQRG8UybCuyVCFF/i4MJ2RXzXcwBA1EKNqJ1G7PpqbqD
GncuQDpkYkCAihPGw4YgWXoom2FdI5TFldJmxoYrD8zsKulZuiHelI9sqG+gjNohkD/JFXnrxhBN
H1Y+dF1/8szAN3PT3ihjzyPDKO6Df0Nqi1mLAORCVUkBVthfMJCWOAAg7qnLmW+CAcxFy/Dymco+
yiY+E/B/GPImnm504n6kqF9YWys21jW2GDlMmG1XBXsnKbrQ0ILaBnof+G77GDNpE4IUcIZ2x2QT
oC0secUcBaQLDra1gPIiUDFYLEyWRek6/ODzTdkCOWMKkmH0oSaHYJiGbIQwLc+u6czreZwvKilv
oGVwgSDy8kVwZ7qJfRrmwQI9s5HTHVxKGAYwdfdpcozbApBxMegRB+vAP3zktmyckmJome4mtGPj
HCP4Bt06Fl11AtHim9Dfa9wkyK0PNp+fX1PL0Sip/1UPz49CzQBicGTNARdGGBwkuH/UA0BpSvxZ
ErDvvLeF8OiOjWg4WQg0F2MTYrHykOIAxCpbJER9HDctjglbmChcclA95xJKxLF3b0SnutyV7GWY
Kc2qGZ/TD9F3VaVR/jsE4y9EDD9KywOIdRDLBJ/BtXo5+RMQIEJaLS7CZREqDcgV7OJRxmWhuo5t
rxVw/Ip0jmWozsqJcFmN9BUHUbD5+0fxg6IWhkX86tDxg8cCyORPYh49WG+hUdntHKaTg7Y4g+dk
xnCOdE0DFmVXj41a//3PhHf1BwwEnjN42kPkg8MJ/ecsCH/qlZ0ci59a92wDXBG0JHSMm0AMMtOM
60JM5YnTrsMNGKKccCnFNsEKG5Fv1kUG9zxEl2bpL8pqdeM00yYNlbPVUfxdtaJfSR9VGFXbZKCV
pzvw7m7b6/UUmy+eCZKTYxxErgKGCGYUEdM0LhB+U+11V7P1zGe0GtFpR7K0VPpcJR4S066DzFgf
B0luQiQmHkuM7jW9W6Qf5+7OnV33ofTUGf0a5c5UEbrR0O96SCboRVKT6E1UI/ldiJcodQ4LINRb
QCSr2kmqc+lWUVYJcsMh/mtlUJ7hL/6gbQiLJWbEGyx2IDNVejLT/I5n6XjwUci0gop2ycJWkQPt
5UvlwO5TG6yKoAT0mvhVfCAlydBhBNh6Yd0xYsF2SZD8zlK0X5syfAwDxm5n98AC0HEJQwHjFGon
b4ZObs1yC3hpPqD/I1fK3mG4AyS7pN4qhPC6JxqZVhM6QrBxAzCGXgsndunmJJ35ySs0DODHqUIQ
+xK3yO7FNTuORBXd5EPLqdKhSFS0BzIM9WIZJ0eykCSHuouuoxH7nwuiPIxigOcOXrREBecmCdjG
xv57kqBcuq8heFKJA5qg6aG9ZHOSuQsyvnTHvGK0dt96jvsA2BG6Biy8x2p0aOHbIMVLmUSFjAqi
5Cb0TXdc2BEVNWBp4/kZ4mh7QhnBw2yaeNNL3256Ib94tVAnHD3QLGBjyYXB7OMmEHvWQ1PB8QSt
d6W8r0Ep3ZPTsi36FOkpGijiNRGvtF7cReF51p19Bv8Synm3DuXuufbLr015TqJuvOMJAgdoQ65a
NXfX1dVSSIOWgnkJg8x0dWEaG61nCyLW1457ok57bZKuM6ZJfLIG1wWCpxCjiNsAVQtwSi3qI+Th
kvEUdzlvgy4LsS/lo4eFDcPWtEcw/3ZCY3XBoxRAHvODbZvKk4eT89COoYEIODT3HH0+0s8s9Mjf
UlY9hLS5r0ub3k0j/4bk8vXSVPa5QW/RSjhT4UwUzyhaNNSwyyA1qnlc3W9TCqVI6Kj2Zhbdm16W
YO/XLc9h1VObPplzjHrRezenqIN0x+USAP70q4bsSSTJHh2stJ+99dxVyV5Q6x5UWQLJsGBXQJgn
Z00hGwaMgz53C0FUXMbQ2faGgj5eYMQiBFIj5HKG3nRQkUofBsA9K1Sti4J5oGBKQKkOUTguwtTe
tW6X4nqHGoC++KGt9pMo1yTuENd8fZksYY309krDrZhym/WRbQ+S6hAm0OXrWN0DFYB2fnLWiHlN
j0OJe5NPKcqHBrl1kfGwBdlfr6Zg5ujom+kWJM8ebU3NqUwR9GMn19lDc6ww1a+jASCbkVWX2c65
Vk7F7DBbG2Hg8W/Chb/5ApmKKhTDLpwQfDoGS+6hxDVnPERBCbqVAPO91gpx2aMU/zK36wcbLO6N
GJQpYuURnQ0P+h8vXD+dGhA+TrcbER28VyXTB0RroqQqGJAjVI5dPmuglJgLb5FJ868cej/GVOHH
I7IA9z08L8D5/3TfCxSm1K4S/c5d7NqEtr/K9PAkg1UKJ6jLujDDyAXRn0yXYjTpBSGI0yrGvAWk
K/nSgvP6+zvtR1VsACmsD/9nmLgxnlV/ekRLj1ZIHOzdjlX8OeTzd4VSSArpPxq/+k3aRBlyHtCg
BdsE8afciNOUDEewYzARQ9Hn1G//4gH9eLODAgkIYhBQ35DAuP/Hv1AHqEukXdLvpMdhK0eVWNK5
t4S6JOeVLffdFSiKRCFcgWOjI08VhRBwxOFaiGrIWhdraa1kfURFmJNZ8BSrv3+EV3PSH6W7YEE8
2JMSuMPxd4yvTMnvRJxNmjYBVmO+gwp/2i8ltKoW6eGg5IOstJU6IG+twUv7i41H4NgOQHQamovx
W0TrAeRe1dZKtCZMYe4mZR6J5kjBumSG7f0UVX0Oym0gLCLAWXizSwXt98jZWjNUvmdS6C+m8pIj
sLo7QJc5pqAYAFfNb1LunEPtbjCOe0VUgqXvriyxXbCO/P1v4C+4oDTBfzcOX8gVQrjX//gbEDOF
dopBkJu4U32eXXJhzDwgSvItmoncRAM6+IQKoC5G3Z1jj24pmiIYyHDy2uqtxPVYXamIZO6iIo4O
rZkzOpoRGDJ0vJzCJsS4+vb5oP+7GchT/Q0ebv59/I/rd/7Gh1nWtBr/8z/+8N7mg59fuw/150/6
w9eo//z8MP3g+ev4+od3sHfX43yrP+R896E0+/n7//KZ/68f/MWF9zAPH//nf72+d3Wf12qUNaCg
3xONmEAgKfF8/KHwcsLTNsWh9885yxv62v/jwLsPWUMh88j0X6lj/vJ7/kJkkuAnzMagJfEz0Rxw
baj/RftP/J+uGn9Y++A1RNUGPvKrDwDymADG/RSZC2ArQWH9RmTi230+6qtlwUVWR5r+OzaA4DPb
7Dd5zI+P/E8vX1hLoAoOF6yIMWAX1tB74U5VETBeZcYnLLduW+VIMjUrHzXxOY+nea3kOBSeLEfA
Fp2NQggkEUXpAjFtAhU8VpWa18i7hrdFe2hnIbjaOIOQ3qoUc3aaYA1I7bhm2GpXEbcw4C4ppGBN
+W1uDfLP8JCKDrK3HIAay6e+Wt6CSoKmZx5qvVvy3TQ9oPxBIMEwnTM3bnF26OBo0Ux+4wOOFEAO
EecFU5kpgzlDGGVTjDTB2USBDKGeMcon5T51QQA9nQsdnC0rLwvaBgRCmi2aOPkIoUGWeM64q2IU
To7dJNfWReypjiv4iCYPSoOkapNHh7BxnbS6PqLWtc9bprvvDkWX3EorNZzLUAcZyptuIs9xcrFE
CI0PO40tbTn6zL7J1tnyhYgs1eIxHg3WI7uLWog0QPetbRk9L1V/qgn9Yi3NbNM9QiSDXmozXVgz
PYF0Kiot33iJQYIbuo8RQsX7BE0KzbvyGidroU4qdCruAhE+ixQjk5vQA7yBV7QbimjBCYpXBtfe
BHIJL6pbeFFRtBdgW0dTKCntKjb4LQ8ovd9VxB7CBv2xck4SwEMxJuiIUgh20UNIyh5WNgF+MImG
OwdlhKYBlCNVBxeCLtfIZenOpKvudOOqjAQTsgrFM/bhMnd4N+4R+bXp3HmLV9Omifo7xHxtPOlu
rGGA0dR+rN+YeIghVZEZxn8OWaIZqtOIQoKKRV9dEY4YI9IJuJD5Dn7hVfUgdr0ASlT0+WAdHaDa
9QLnsW5honInklOhdgSl2KsoGQ71tGRWmbxyOvAaJU6GaoJSuiysbsrCGfi5ntNr/JbZTm5UaDme
YuRsbKgK74ElhSsbobkCwTc7HwMBkjkyeWU2lD+UGJ0Xrd6cRmHmR/mrFvohlCDnSDnfTZP/hnT9
yggE8dQEvkKHfO+C6Jt3jXwIG1rEKrkzDi8zi/YjYNBtjC8kEA+xCgtDDPsaKIs7z3fYc0CBL1YG
qQpwvLdguDwKhiVo3lLQyKt0lFDpIIH4ue/SqZCYotEn6iIsEto5AJkupEUhikH7sdWrwUJ8H1W9
3AEA+dKBRVhZNXYnKAG/aaLsbsGUMYdwZTAxyo2pUvqoSUMRcNfLb4lHprx1o60MgFEikSo5cVyQ
G+l0/bpMqZ+5rktWfmiqS1dDDjW4ZD7WYyWwN/H62+w2SJAV7nVkqXBQvlva3Plw1UAs5LUn4WKU
VkFTkyvAnLRr/M7pyywSNyOjNWcHQfUZ4H1ydPvI7M1g7dYzVq1tnwTr0NokT/tZZ3VMnNfB1uwm
EAikXXV+ZQFRosB0Q0YKvj7s51WHdyElr+ryztMmuvfI4AE2m5xdDJf9mcQgR8ppgELJ5fSlRPfX
oUJw/SZgpRQr207yYIKqf4LTYfkaUxyeQWO6j0EAKJ85Tfa+HPVXAA0QhIWjwDTpmhmlpo2frNNO
f3RL72+MZvO2UTE91EOFxMK+So41qIyimSCpa+fQxR478i2BvRd0T0SDWxFO3bpM0uHM5mYsGt1D
Md8lTYdg0DF+95AeVOfETfhztfjId+9dnAd4Tvd3QV+22OSiBUQob9hZ97X55qPnA3xyQrBvD+Bt
HKHUjTd5EZjJGRXhwhIAxSPUVyoZkE4/L/1tsiDtjDBVbo1MmjxkAzqM/Sq4YUHdn8sapxbWLXWj
2o6D/vByJpHxXc19LpOUbvTE0fRqgwE/Fgp8xkvUjDiN/WpMN+/K1OMhJsSg20bUTS9Na8hzq1oG
u4u+CRnM1apMovvIn3nuTeIN/wUhksONf7Icu+Y08XNQLj0ah5UH/2m3ACmD5h+Ro2j/dqAZowsb
n/Sc0pfIH+ylhmI06ycE8JkFKjvHiHiFc266d9PoRARaV9XcjTlSzdUeYWV3IVVm12t1NLMPKUAF
ESc1IawJ5WR2DXjJjEwc853fxEU0eCEmvYTl6DZ+rzns13Kx7ToZFFrxeHeaUulmro6gJJHtFxoI
D9gJHtmEV04u5vJQ2xjyviH4ssgwyUU6ORfIqi/4i9zriEzZVCFrqw5wcWELYk+hNAqKzeV73ETL
uRNQtVBA7JOIzl0C0LqbK/+SetU2jZNh5TsLJKajhR2MsXvVljjZ0vF2blE9tVpg5rlByF34nUHx
AXZ/HIs5SM5e2jbroTH+zjJ0ETdIpgAggjWqS2P9s4fwv3uk/VK39fDxXr/+/zKtIr4JcR5QuyHk
AYkPfzetnvSrfP1H0dfdPxtTf/hmv42pSDMjUQQ+kyAOEWPgb2NqSMg1kwhYASLdfie4g1QbtlYI
7vwYCzy6KrAb/mpXhUoPCzRWaMRWEA8ypvDfmVP9H9ZMbFYoq8VqDvEeZuXrSPz7NXPyIVND0dmy
cf15PAJSQSJ6S8qtQqpQAe96fyuvZ056PX18Y12MsGWZ3Huhg8ZvZAFhIbTTp8TjGHweYx5Y+G9A
BWluVGoqCB8+TzzW8juooQ2Ks8dUvcyOU0IjA3T5vUw5zs0uxhE6mAHAYM/FOUKh7dpTiNhqQRAM
GbZDfZm5+Kivh3J1PZ6pIxJ41IZ2X18P7+l6jLPrgd7BhF64WsHGP5Dew0wlY/21ZmiLTj0n3HEg
Mx+wnwxFl/jLVxPq/intA3mgy1WKxtLO23idWQ5IjVfHHoUNtyFfYnQwOskDCkqASfJmuglQPgAX
mMQQUjVGQwmiyxW2Z2CNi4allPfucpMG0fMwg5wzuAAv3jAssFn2Fqh+BDidTPCpVwAWAlYnXyUP
3sBXQchgEWcez2HgrGos5qdZ+v4zK+ekGChwWlRIzDm0I0Fec7gRZdPJZ1L6HQRWQZdjNExXtUjK
cz8t/duixGPPFok5q92HRIsCFlX4eHAlx3J5Bnalcm7m5yZBGDKeyeMG1eRQXv4Xeee6GzeSbekn
4gEZvMbfvN9TUkq2pT+EJNu838kgg08/X1adnnb5oLunBzPADA4KMMqWnSkxyYgde6/1rc6gfO56
fzWLTqVEkHv8cKNlY4YsXjXcsEWmmmfSYpJ9Z8zyZCBzZru1k+VQ2OE5YQK9Knr+fpFM8WOf+TTD
dO4e8EYfRqMbT54XZVvPM+dlagbhbsqlOtS+QL4w+D/nIMyf4nhAVePN7DaJ4xmrUKrp1Gh162aT
MgowZzMsVYOIM3Y+1ER0+rKp+vqhkSndfc/pjR2q8eBblgq1o1tM0WkExrOawxplmRVvpqQnYcIc
Zvd9MqLs7KZ5Dmg8G3etDLOfqi2GXYJy6qMwTbVhmIycYirpr5ZsXzs3G9FI+7XLHD/tbrrv1kka
o3cZw3pLrZKuTX9mQCbtn3YU+K9m6CSrzKbv5ojhlKeiPtTteMhMxgjxHH6kmjj4UVkfWL9m2vsp
RUsoUdXPg/eZgkY8miN83tRUDwWXZ+WKdnxpbIM0RNcSq9rQb4anh73bendtylxc2mwWP4bGqtd1
5vsbyx3okXvq3SJF63km8px4dA8FTZFG3/BACCalYlwyyPdenEwleyPS/VdomcG9VVkF1z6Zkz2r
QciAg1b6OdSlRBYYj1eUUZJJr8E8MyGP9Xvi+3pj13NtLKjx02OMEflYdl1ydOeSwCGBXLFurWll
eoZ3i0TxQVotUQ2eSjEwtK6xD+m3rZCXlMvZ7d1T1pIUoiyE+bHUEs1fEe+D0XzFdltuOs4dmDbV
KxlUjHQ7O+P5Jaejk5X/5sKe2RYJB8FSScrwZnz2/Dgno8Bz3o2WIXemR7FScd5uIvxlDy5JCp/U
LCAgqMa3deI/h610z5VrWxudItsAcDvtmr6xj26Hfbu7DwGbbHK2kW2P10LF7Mhj42wr2w9XU0KM
WdPViCFnaGnYrsZTPk8ICRsbOSSKliczZw6+mh2kJjTu5KLQVYAbvbzf5O59MJ/XgzwVfWEcZtfn
UR6DaKXG5q3tUOu0A7ht36ksapX2kJgu/lQbkSUeWPnTc4YYG19BQZJqB/hFhwsT44aNhc2nhSCy
l9r042MgcZk1ANzGzHyfBnrqSWJImrFdeXVVOD/y6NhXpp8H6MVbrb4r1qNNFNGQVwGOPTwEVbsn
v2/tj5aLQbaRGN09anW4X/2H687eNpzrGLQJfclwORqSIceU5tPVrL32iJ21p5EHBJ/5m+Ok0SK6
F7P/V5pz/79VMui/QXPTKKaTDRP2n3rS/tp32+fJP4BuMID+/UX/VtF4/2EyCefLYDPu7rO/VzTU
JvdkLRZt4rV4Gv7eeBO05O7k0YACWPA/FuXW3ysawb+5VzuutGyTiKB/p6JBePRb45w+pLi7CBh9
4NL7w6P3a0UzzXXX1gGPn+3UMVIP6T2VRe+Q2zIw0lNe/IJJyW3XMqiCz7iowyczcedti20Uj4ud
Mo/D7loJuh1zu8mVI95gSzTXe4DvQ6wDydaXOOE50jXtZrc1zxXJG19gpFcoyL3qo+9nZn40ycXD
1JKVsmB9mX8kwhDnLJP6wSjHjAaaP1bWIrU81I6zjJ8E4RBPaeQQte7bmmCAEaEF6hJ0uotYszgj
m3Nf6Zgnz7FpTY9Vz0rQe7h+U2XLVw57hCTRc3msVWHfSFPvQFD1dvASFsxYZ52PT7NX45Bupnj8
5CBYvPSMjq+WVgz1Cksewvs0TlWiZkESMZZwqCtLKy6THyYMiUsSRJqQRDM+Ky+6ixNUcY68wVyg
oTZuadjc04u0OBhuNJ8ab57ORZfn1wxSON2AOriGIi5WIoFXjFAV1Wnj4YHV9K7Lqkgf6qACIDbM
FqD3CS3sJUzdGgiWtlwYk5lbzI9dkoRXp88dgOJRh56+miM8D41ER48uAjlBig8Y8bTh9fHanMB9
AvPKy3DTlGN/QLZODPKQleY6j3EsnxyJWdu3h6jZ9iIvzw5qhKug5GLe2RC+syiDKXgRfA7mSsR2
9eZlZvLupdJhV4wVnkDf697ZwdBQJBGWtqUVdkRoQcQ0OFHmEeb6oY7u0iw79wZsHhZuAMwLnLjV
NJgY8eJ2xtQeD4O5VmlQxBsHYlO9CEuXc6wFCkm2EVK4zh6TdOVYyGiRt1cQNwvYnG/umMS33Gjj
n+kgs50UikbciOxv47vK+S4gLnkrd8ScOBh9yP+NDW0ctA2kJc+oq3Ku5xy38WszUNhj9nRvnT/D
TfJz648+yWRvWpReiA1dv6xxadTusmPEtGnuKniva+eblq35iDA12IaTGbwzem6ezZS6HPoVClHW
g/prRmrL6zyVDUGxoOB5MbXLSm2vyIZ0v9rx6EVIx+Z4X8+TgTi68c8RTYZilQWt/bXsIxflIh/5
DEpVUtfkeTstOkHb5yGScoYtR1N/o4SZHadwgipiykh+j3QwnXWYcrUY2mfXIDOo/gDNXCRT+Wts
m+PzkBri6plGVCMV1zZCeVTvTuk4ay8m1TpXic3or8qPgzeLR7OM3EfqFidc+k3m6sMQzZNeZVk6
XGsrTwsmhCj1ehYmc1H66V28ci/mSoF8ve6Fe6xtAAqTUxK6krUo+/y8Ml49JAFYb1JXctcmjf2e
1zGlpt/N01d6tp2x0RFexce5K52GGf5o/nBRCHFrTxE1ImNC/8h5p/rkrBR+Cdx+/BE7k3+rKLSR
Yhax7a09XfqvQ5B43zsn0A+SGcRTBOC4X3aRmKj1pn68oRFLq6PfxQ5GQZXJbsFdylrm3Pt9TdHG
7xkxlYowUcIv0AzSj1l2eWyOZ7cujIzSsyw/sspszQUlOL5VYSkfNZFZNOkdxxNkK9sLmTvyVdAV
g55CFCoWAX94YtWCBqPG8Cjggdlm6Ks/B4r/7RsZMPxBJwkP9vWf+bX/eOx2Hjp86O/je/ePGhn/
5cX+tu0zO8P5xwaPnoBmxi/bvviPO3r4zpdia/9LI4Nt36e/YJp3NQQ9jV/mbbycyaCNHgZY0IAJ
nvh3dn3b5P3/Mi7nHX6/DL/u+g2F8Wwrd2Qf9y1odvUXV+r2PQTAsDM4uO2DuCo22u/g1jAEWtLp
MFbKp2gfEIrh4kumq6ccZ9vfq3ncjsF3x6+zTTUO1Ws0hdYmVKV3huT3bN2PBbZVmwvLidUnw5n4
lZUYrAm5B6vSNRQZMQKjn7IeixyZ+9BrTkwV6qqgZqRTTGaxi8th3E81mi/dAJpwma/s0ItGKC+t
eEWmWgwfB+fxukN/uJtbVW+HmON4WETGzyBpk4tHXsla1uLR6kR7hNenbpQPw6HW9XzLh8S5Ev7N
4aiLp6M9gNvpY89aZuHMPllkKaA8LOMHtx30mshJgedNpa86R9KjuJArI9H9T9vyMGRDRsJUaGJV
N8rgzc2CYpOmPoAUK01nKEsyfGUpAGHDlekXTSoxBd61Jd88TqxPSaeap2JMTmGZTvkyTae2Xzvz
1B5EWA0HNODWXnb4KnvhfZsgbzgm3YWEsOmzYmeLFKutm6l8aSPtVZAZVQPGscI+6ctkFebBRF/b
HsGk98WX2DfM90Fk+d2sob4WaQdASdXmeWqi4KUqQWxa4T0J0BFFtdb9iPhnHtVwwmhhP3TKQx9Q
pCjienOSq6a9K1MK6Swn0WCpqmOSStPyKYk03w751B+xWbsbmEn514xd6lj5KOxWY1kkT6jvsAlm
ykTcJiPrfSyYNC1U7nvIbIteX0cimS/sjmYI7NKT+Czb9gHJCi43FbbJTRY6Orhz72xAIJvXohy9
N08NDJPtPDmZ3uA/+Y6ClyLuGgC7GU6c6MRPK6jpUjnuuIsNWnjWGFn9guZ/dB6ROAPIGWm1V4Ab
bkOg5rPMJn2WEUpFpNigQsrBec/8iNzxMk5/iPjuXOzL7txaBc7MeajaS5+lMdAeFX4EcWD8QC9s
HgiwbNDF99ljHQr3Wpcyujra/F7UU8++ldf53brnH+ouaB60QJ7X6fodhc6N03p47dzReJG0X96s
tmbQaHTa3/VgBTdVnPU7m+1l4ZuUxvdgBvoQTfmdyKACbGbUvxRaw4dtrAhsW5OQkGR10ablQGKB
LTPLnybmxHzRdkNIpybQP+I7smkMWv1JtqLoFqUTtfk+dkkXzSpGg8xS8rMWnnVN/Ap95diJQwKP
asWDJfZV70EVynLj5IfKOqoyselHJmJTZUBYbcV8/57lfqGhFCzpMobfmhnN8ESVuBiahI2QKs7C
Q49C0DFsjc62jqd9bhprbu1rP4mb2wT2kYc9uXVTBSCv6lp3HUDDPc2FP13n1CHdMh6tZZiq7zT8
MbzRMg0H4a9R7pgXz8vLQ8zkn7FZ8+FVZrXK8wCFXhi0Pq4Odv1t3Xk/Y8Z6XK34x8QtvhlKtLy6
cW551SJMVR2duc51b3Ot7NvIAJX7ti9/EFbqhguOUcMWtv3IwyW9TdaP3JgIEFMmvu28ottMpZjF
LlGMgXOJ05roTNe+zR7BDGZYFM+DZQPVYjzHt4bPZpYyYSjvds9d76onadRyHZt4YnjSqx3SRfMA
QoeXTO3k1lqz4mIV4Ra/9rxHAJot7Dnzlzbqhz+F6P/tiwbvnuTi2Z55P8T/c47Nw3v+o/iAZPO7
3ue/vMbfagXnP+4CGGgC9CTunYBfWwSYcVD2S6Q7pDH8os0R/Bu+I7Q5YGXgZt7F9n9rETAQASOK
gIU6QVpQxP+9FoH4XZ9JIfPrj+/eFfi/aOvKAnkDjrd5W9DshzDjPcU63nCC/kJ/5Sm2nbXVDsxm
7bNv/9B+fkkbfepLY1fWw5lW1TWpozeUwxe761aBC30mvKnRbFHg3cUZvvOYVGBSJFuMCMJT6Ng4
bIzoMxkStLbS/QKWbe2rGjIoRyRqgi9Gbb6i81kxDcUduHO6D81RMUz01VfznqPCYQDr21kmvjVY
NSXT+RBq2FzeBx8JtOU2CwjPTpEaX5Qwbk53qYJlDUhgGU0WEgQTYWOiftAc/ppgUqUnAZ6jkf7X
5q6U5bRAw7CG0yERRtuxuTQRSYMENnT+khZEow/Y5XaiLZZS52Cuc9oHcSc/zaju1qPV4fK86tGg
D6g41eDzFOimeQd3yBgG2NOiKuQaU9jZa4mYbvvdoG9h/ICpfZWQcuVXPwJokdiyjdrZNjmQOuHd
NLwUUfWLmTXVaX+0gbGYxEOYDuvKhX2V7ZXiAGFGIaud8DHdteIgne99+DlP6Vn0KaKUFPBqv2RE
sjNIWPeRtiDUx4GUb2v/CUInk/DosRLjF7jerp/9aCNsSbPvn2QiD01nPGfp25gDpTPxu0bqmboE
b1U3gCpiJB4Om8FSZOQFe0ay2AOSBbpmqHA2dURJiLm0X2s0OYP6AlpjM0V4b9G41iP+w97ecn7b
ZpG5UUP2kBDyjObetGjCwnaYZfkYgzSIpm5bOeEuc6at136To3d2SIzr2j2923PPUUnK/Opm+tlx
hm9BwH0aow0zBj3C8k6wW7/Tx3uI0vlnl3JFmDnSYffKZwyUePOC4UCvJOV2sFdsulu3wb+cavs5
1folt0DRKOVXUBuaDxMv2YMZ4HV36r7Z9CN07q6W/b4Kip6oiQB2tSW3lQ/vDxa4y6XHKnxyJudJ
t3j+7ccw9j65OUFj95cO0pCYk4f/Ux3e/0c0k78uoZjEXXTH//i09vVH1/8Drst//tv/XHBht7A4
3v/7Q8t8Pxz9bcocQATzTZ+EDn7lePY/e7Kc2ujggnUxHVMIYd1RK7+stw5nORkwE7ZQsZv2v3M4
u4+Q/y6FJB1EerZD70i4OJp4zbsW+5fVluFF7/gVgurZnM4kwLdrr9KgJ2yLaYCTTsvUM5Cg1OJK
49TZ/3LFHv58m19DEX5LH/rz3Rmm+7aAe8bE/7e1Pisys8Jq4G4VkvwLLuRvUE3sbTdrIrQD4BA4
Ya4O0NaH0YHlyl0bViifFYIkjDNJAUVSH0HCc9ZiOLuwowL9NaaLJ+w2f9Ya/6t53398r+hmPYtU
kzv3jW3uL1dKJjpXYze4W8dpwZAG5jKJVLuze/HNb3Coh11vQJ4pxGIagcYXbcsCUSWYxJDZ4FNs
lq3HhP2fX0Fx18L//fNjJ0dHy5kfdUDAtons4K/fVcfR2GqxWTDKmd2FnPvsqOc30+nUjlSn734a
AmIouwfTqssz4pZ40Y1RuvzDyJEaubV1abMW9Ut3951VjoavUUK3sCf/kjK1dpPB2AIrYIOCzJiE
GLf/d34Ayfd+3/SZCvx2WUVLx5OgmnCL1gFdZlql8MnM98aoh21GJMUiyvtxMU8o6IV2d4LeFBPf
rYRkfZRxM8GYVMs76DOMQPH0yZCvJ7KVRigPsKLzZTlzbu/GTiHHp3fb5tG/SNa9i0F++wjoltDh
uYurEen/HuzT6aooRqqqrTI8ex/rLj33QfOd+KVpW0RaLvIgmxeiQ32XhsmjkRbnAkD52U7Lb+bA
sR+U6GOZ1SWRPO3NappuUxhveWmPZ5mS095WAHkcu6Bz4g/R0sDagvX+X4Wn/UFv+uud5CFbcdGt
UBQimbnfab+sBCm5CMBQ8nCL7jle0XY191BV98psyxXjdCzraXCGfDcc7aAINx1DhOXQtva2rEDf
cYxRCtRqU4tok1PbLOZUohyYxDoT/vTUZksh2pSR/fBTlqpdtQKwsIWgAMtiM2y0OxFOIIJlFQBN
CGjsHHLHvOCI9paOQGSS8cUTGoUxyPTRRuqF6xcYimifg0k3R2SMzPWTn9AKiSExu2Y9SLzN7URh
MSsLcHiYfI+JJRjNYTqEI0KVxrSfuOda4MMTh0FeNk4/3II/YJC29RB1rp07sdOw5TfYzTxQffsY
R5rrYsQYwPsSjyWHf7T91frffSrupTYCI54KYFs07/76YUQd0TmVOVc7xwgR0sCNIiSTRwD030LI
SXLidJ80DYqV6AkhTdqMoqua6lUmuo+5Ne39su5yudZ4j2E/Zt+6Dlf1fYy1L6Bo/NHNXZo5lCgR
pe4h9Zt/sVwKbp7fnwueBQxFHglQ2IQZHv71Z7A17auOxvRuDqEuOxUyPH809xbgjm1WSotsl7hf
UlN2S5ry5Sv1TOKKeeuigNh5rj4abfQJU3LYNz2UQD+tT0iJv8bKvnqVzUMyvDQJsTDM+S9TNsst
qMCMFWQMl7l2sqVPuoZZlEe0weRDwWGi4Ekc1W0toEKLuGKIghURsuumNcDlegPyKhCQwGZUeiiF
9WEDp3Cd6KPPbQyYw0DqpQQ2maj2jbCaEmYjuOescpZCG3qViCDfYHHbZHGdMcCENp5ZyQ4wDqSK
eQevWt/yCcuLX6aH2Or6DcVbjqJpWhGZmFzrQOe03sgC8IT+mvnZLpyx3Kr0zYjGdu+ZEaDoFFVx
O5BGXurbkBdv2hdf8AZerDHYqdI6WTLTl9FP9pWXpi8l8g7uA2mt8ci/jMYQXIoeLoaEkgFo8TVP
nXWV24tWJc6Xosmjk+4CtYSgOG897QHzkumdZVM84S+dorjAn+/Yx5A5RxzNlyD+ZpXhYeZ1z7g2
zDXJn83KimeqUAvdw5jhaoQ1nT6OjEWOurSc1TzwkE3mU0DKQKB0cxsn7XHaqKDSN/Yy8apxx6tU
N2EVw6LoZX+wa8FvGSsfCp9WmLrjOuIRq2NLJ/phygKMmvQaFgLqfGYUpGPPbnUxgrS+wA2CNR77
vLAfeadyEB+CGeWhZJM/l357MqfibURtcw1CFzOgb2Nlil4SM3YPjRqejDvYhIVmY0cSPTD0m7Ub
5ECO0H4fpR3tojCpDoxXOXopLzwwGuRusEWK5GpmEJrJs6Un4GOoszeoyuUmNZyfbavzo0x7uXB7
UMcU6Chk2ARXiVE2q5aZcpvZ+qmIWvVoNMe5kv7eboet8siCVAm3wFynjzHGRR6STMbmiymyGoUZ
OKcorB6HwpyWGOe917EZL63RViD1G3/lBP1TXxfeM5pltap07KyFrVhU5u9KR1s1FtETSfdZhZbY
t+Z+K5ueZSVo4VQ17blXcAVgzfmLNs+yTZm/ZSJtdkZsjevM6tTS0HDZ47LWb6ijaTwvdJKJT4iC
mkZU4N9QSjfkBdlffQDI+75xi8c+0pcBP7gvdXf74xezgzypOuB5YWuftK7mc9D3r0E3bsIys/ej
kfFoQ9k6uqMHMIEZ/DpS/iKqfgbBUB7F2PZbph1qF7q5t+3QKGtarZU7mec8F87Cru8HHgyaSwsl
/TEJvCePTn7IIyx76W7tAA5b0nrDkhlJhwAp4tmOiH2CqpsuA6OQqzDo20ul6iewcN8Ls1H7zE/G
bdSMDBBwRu20cQ+zkaX8Wt0JZ+MIo8nnhByDm9iHTgutz5gQgqc1CcuY+/wIzXreyAtQgP5H42ik
Efeue4YxAtqJ/NIn5ks0ZO0W/zF4g1LVG1C5mF6m4OuQZf3DHD/1XrrIakd/R7B+s1rPXPmhtrcT
crljlcZbDjxfpjjy96n0jqScJm++nG59V8c30aESZIHql3/8eaIhAXmjnZ5r8h+xF4qHdAL/NDdw
r7JqnujIW7uySYytsgPytkz0DVltMXykzZlPFhXB/RdhByDwaudi1Mo4dJP9UkzRz0reyfky7bZ0
K09xhYlI0SDAgezSzh5QeOT62zDgMZhTzZI0M+DIh35fBqX4ygDo2TPUfASP8GpX1nT2Ovea541z
8Qe4LagOWIVNcdbjKC6xbwUnmbk1No/MYgkzHofOH444elyWD6wzTR5v4zBwowWlDClMXD668lTJ
VuKuBtDbVKM5PkswfYtBxGKv4Wk82aWLx0Iw66kfgAMPLyWqx8egTfel6w4vYhDWU+8WK87aw0sc
WMYD4VXUrJuR9fWhjfwQujqLf6nT9hL2Vrauy+oEEIlSlYnBC73h61Bmq9YCiswMCipDWFwYDjnb
if1wCsNqY5kqhPEeWRcf/SUNrm7NvK88WKX9bWxH0DHYs49AMMYt9ibUaw7ieoAa48afAvIc/Pjm
a7a7uMjEhhTMS43RdVvatcPrjISz1GxxbTjBVQ9HwmnSO6ZvstQ5Ecm5N4NxS9MYC4ijCNro5UCQ
gHkEwTlceP1uTdSwjZw4JTmGQmtT93O5mKK+vDbDEweB+Oga1rSl/ZWcxcxWXdE8Xjhxoh78EsFd
kLgFYJwxX7sqrx+SRoNnGfuehVB/a3q0IrIiw6agmAWzzBPLnRp+EZONwkSh1EjM8qHAJ4aMkzcW
rCULJiwd9tiIvyGybNf2zblRtX3QImfumIPBQnfjLSbbvtoq8mkcmk/gBesnIk+bUzLTjZSOUe+9
yAwWXZonDyGt0p3ny2tOzg0gueCYu1BovDw9GBULzN0IvhwMrzkBQmlOI9SUgzZDMtVS+dCopLlU
DeaPxgke6qmDupsVFtE8frRuUm+CD1nLRUl43aYslLeuksBYmpEaVolSJQJWd2906ClUHIQPVSkh
WFPUrChuutU4qn5JxEW7L1tZr+wOm2JolK9MTb3jfAeSRoFBBF6fBOfRS5c+yJurGw7NwXL1Y9s2
1XkciN6rrPpUFkz7Y7/yOfkmkgntFJ60E19gobQrIuLUkfsJzYRpA2VDjhKR/ravg51l380cRsY4
B9gBRcM8GsUppae5K6LpxMKtIXe5K9/NLXqWc3/Kcc9wblDmjneEuRdfdAAsE4QFATU2NjNncN/m
QazpmG1BKMtlb83jLm0pGNMuGk9sYzFFgz+vx9rqV0NkbVA2aDxj9BknO9wZBk8dTwlwN11Xm7Ft
SFTx42lBPKbzpaLZzNgYG3Ylfzr2eOpnJ/3ssvnTy339SnuBKoNn/kuRthzbAgpPeNpbzTQIGai0
nmp+EnoTFRPsvjxkgXjxksD+0trVNRVeBNmanqo0IFYTLMXI7FBAO0LKKsctbMuTQri0dnymy9ls
shYPpss9RJpvDHKGPvAucmIHLsNEDqHso3USAGbKHW9a1D291MEdviQOyhyRUJTiwsLaB9zpWacC
2+MU611oxpC1S4w0uXtPuPIf2lIFL6O81XbVbQHLmxtymoZd0GIYu0tTasMrXlTVHrRMxa3UcXKl
xQGnxvLfZ353mxkuLmzUU4/Sn+CIVwDFnS/ZJOfH0PXBOSnGzshnPkeemL02nPFAhghb250XUjvP
UgX2MxytE6reDbO15hYwS02llW4w14GriArjpBzrs+2mcBuWk7hQdI1rjTVpVYQdHMd7KoMxWxtO
qsBwOVQsJrMk9NDo7wEpuIyiKFm0sv1Z6vDTComBoBJ9MFuIxCaHirHx4hWCeX9NwACBhpRo2BSM
NZImfagjvyR4o/tpMUAu5mAfh/3XJE9JLoq7deogcoKZ68X0vpMGc5JVueDhCoIgc06uk2XGCKfd
jd306abpxo8uDY+qrZZ3AdK6jBI0+/nPsgNrG1p9xNCg+USmucZu+xgNAsw+Z39Sy6K1N1hfi8Rw
llB8JIo6UJTafJkJMsMw9+hFPlEjXUjzvzCeode/QE6EkCz0N9EgzSrd7uJz7x8lyPLlkM6PpU6O
JBslt9rNftbT3B2Zsi8CiYHZac0Ot1YCqzKOpjWabhpxXk5XKDcumKig53j6TYux2FZsFOQhsEZ4
82YCiuxxUMQjF1HBiPAI4+8xN5ArRqP5jKqOxICUdrRroDVgMrjooKguw8T9YYzlIefulalcBRPd
HPythGPZ4bKJvHKV2j1+acGwfBzNm+oae+PXzDMBd/TmeLi/uju5zWZ2SQAwM9INOTxkCkIpHuBl
abgcEns4KcThTMpeN03/Fpg/pxQCYcFKSYJOwFrF+sxYFJZyiuikGaYflULiblQUaF1M54WDBOcw
NHmoL+cMjyvm0DzMnJXuIAJ31TQv54iIUiX1U4ZActPNymE9c5DSD9OLIbLPJAPzqNJ+afW1vZv9
RVd3p7DQ/TUdsDF3mb8u2jFZyil6h0UklmLgODCpedtgjg4lCvbGakEhwaQG/frcM7MaS2PrWd2L
iBCPGFbKrMXAj645YRWp+VSm80esZo6VdPjKFIGBEpiqMwrTvnLdhakMPn8DOavvxgvwjPFaG/h4
5RAx1vfenZ6dpfabA4ZoZtDs6Atku+Ni8Kbn0ZInKtVPqWqcwLJTK7cNYLtkG6R6n3VGJsF93oZe
c4PMYguMetq1Xt4tQhuwzehxKCFXx4OnqE/hjBvIKvtPtBiADDslV5M/SwYSJyNriZezrflgAsAd
BCxafX8wwtE+mSqfCJ2CieNGzclhLL2IyH1daKslmdNZ1Wl6CUVJLug8z+CMvD2YvG+ymDFORlDh
pH1tUBeQJ5tipzHF0g9Rx4sJ0S/8w8oOrja8EZpY8t3zBySYzUNOBh0TPm9hp5W5dEZzArEhtzGq
I5ow5ucgZuqZGpqPW3OVjTJ+mwwfl/3MjHwmqWgYM7JkYpBMxrCbq7bEKgx0ylLq5jt8fn0z2Ktc
iXtXHt2H3aVkTqTfRgwJy95wESyEw3vaDe2jM2wJ5YLxXEXLMhDdqjWEWnsBmCUPwSrCYrjpfH3p
gZhcGJQCY1NfbeSbVPrhcJr8Gq8sB6Ki9eqlkcnH2Z5R74yINmSGYyST30n+WmELWEvOHuBzw0/w
L+gBk5c0IQeqDOgSdzEezzJB7VHjnAzdRdOaNe4yAtxCOc0rgLcZXefW49NJZPJsWTR1kkltwD4/
kvJBgleAowHd1QsVGfPUKBoPVeP6HKEzcz35S5XWchkVeCtk8jjPBVqZgl4RrJQxKfsX0lG3Vt00
p0hBi0rM7lpN7YdrICaaGk8u8NExu52QZfqcejH3vqnOeEdG9IL8BebtiJ8nT+pw2yVtyE+QfteG
mxyDwt41U/rNzfJ7HyB/Reu8xS4RE6w0wV+oL4lQwYIcNKaJqpUkRx9URQBFlablEpQoMUBBPEEz
x1MTlOlKNH25trUECG85j70Pq9tys5bYr+Qtb8PXxu8fU+ruLqnE2k+/4DQlmTeDrAtSEjL1EF0R
rZ8mrojBg7ueG1UuGW5OgkDnxrSy80ysL1CoF9lyU6Pnh8rYhQDz3WqbOM4G5hMtGpRBxVw8xPUo
9gnSrYVws30QzoRbSCoo3+ycTV1M8crUtOhk5f0gXrfetcn4zY1ReNsRaSVxXe5iyCnL5n9wdyZN
cmLrlv0vNecafTOoiTfgbYRHL8UEC4Uk+uYABw78+lpE2rPKzPfeTSurGtUkLRsp5eHuwHe+vffa
Xf+78jmCz1STBfpuMgaNpcgcVnOHGVZSlxR39/G6pjUKCkJAXRc7c4q0HIhEHehyo3yqrniC9U5Q
sjbqQUelReTHszxX5lvREWCGgexSmaxtSzYMB0u4Udole3OmeM+R/KgD8bmdbW+70nplOXfECfea
OXjMewMSlYeYSl6nh7kTf6sX67vgzdqM0udLlb4U+H0wenO8b2MCMt1g3KZF3dWKE7U7OhQdi196
lh3rSRwcOWiPnINArNn9fiFvtanhhGAxB7k8qBNTwPdk5nhZJaLc+wNdwR2fYb1oyM8a2HDaMum9
/ODlnsGAINtzzkuB6/GYSEgXBXj2suNgJu/DIlmTB/5vQjisEcW6vvo5KP9gFsmpTK0tas10WgY8
0igIO599QGgakIxHwXfN6nmTCk7x5Wdn0ljsSS4DlKJyY5cUh5AB2pIZ5uBjkjof5C+5a52SGJfn
xJHf0PTTBe4FI/lF+tOHjvq2w1xwlnX8PW5j3EZTUuzoar6x6VvXKc0Kc1V7sD9wo/r+R4odfbv0
VImUrR0WvoqvSwHJ08G97AtKiG2XjLZlRUubxHtobLwzPoI2CAG86fHV8ZM3HsepArdal96uzmDL
tlizy4YmuBw9bTfFy6Mo4CzJXrqhcg0kBocsvss5V2Ds50Q/2rfOjT99Pcb8kHGG8gaMkT1CUO+m
4gi32aMcHH0Ox7XAxlBK3KHppz8hIiR5onGXW4l99vzBUneIBn6sqV1bjCzewfaFZZjJMijKdKoY
ZvBlWz+uNW5XFlrNVzA+u2R58OKNxEgn3nbZac6hMF3AwROT3xRT2X0mAYrTQeuecznFz1U7wiuW
fGezmg4znleEZen4k3Gz7fThh+4nQMwD/7skic64STvbOCbY0LhZLnFx81SZX3JzSMNidPutR3IA
MuWkeUDchXHlrlZjEEVw6bDmm1b6MuCsRWTTI7606zWJxz7LRko1oZhMc2Xt3Dn/1jJZZoZFwN8A
Lo+b80hKENFFncFX8Hu7ZkTklHQK6k3x5OZhpYqnDr7GVuMx6C74MuAKXlyh7OMyTYfayf1Ir7Ni
izes3ohJhAGrbKdNXqAJ4lydIju3ftkVT7x2PoyDskN3wguRQktoMTrvqGbEJ2qKfTLlj1h/8h3V
oPez5yPYFNAURsHV7JnxLvE4iPd1yZdjjnexA4uwpDdpLYk/W5UJiy/FrGPw6Vh4/DYjxSIAUfpD
7JO4cVSC4DKN4mSxRsANU1Nn5x9sX7zOxvyrfRPpGB9GK0/oETa9jUneJcL8W18T6N0IMR4IHkZC
nfoG6kM2bKeQ+ehkBsjHzqkVyyMCT9jOMXqVY561Uslw8E5Gq75VBbXhZqVz9fmf3nBH+4jc5b74
sJX5CX41bEyOy6ptI19V7qE0403ik110vYqCicSNTDd+BtN2iAfdDkHfAMwQV7kGHQfihBvYYcdO
N9+14LtLG92lA4NMQBProi6cl6LqlrNTDp+qZLmSlfSYst499jic8oKXbimmA7OkZTV1f5PL+cwl
dzibfMCmqLQ7i6Mcduv6XQwJx4oqTsKslcdF3jXNIyhpEkxJSGCCQ889OQaTogJaL4PBeSPY+ps2
MZwuwQB62B2JAjHOUOdhIO7EHaizFyLAKX5S/V3Qb7CRSRvDVCFnyq1Kc8wnd56Z90gs8EmC7Q36
p44LickB881sldVOyV+OH5aLn75UtFoN2EMPgTe/2YL14zDyjQS9TzewTRYoDYJdQkB7N+b2S+Gh
HHXmt6m3PppOdKGbYQ2dN7ZXR9DvZ5rSObBcu7J+ceHhglClfQLe8eBTd1hnn4WAjca+FmDmDHlZ
+slXnmpnurcaEz/LuAcMymx4NSsNjXkVXIA6ydamc2ZxzzSIcmLJCeh0fqT5ZIcqV0cXKDuU7c69
a7GnuzG3Ibuyr4NFWwvcDp7JZUGqiqR2ykVhN1x1ucuPF1QtLFHqz3B18lFyM8ZGF2au0ndKdO02
nzvs0xlBeYvyh3xIz9mk7SsCc2HWpD97fAGbIF9v8Rlv8rIYm6TQrT0Jk6OFc/WsTBiv2L0J0plX
A6sJBAz3NDS0sdTUsmiF+4HZjzPFYn8jJwXr1udLI1eFAYowGa96l5jmpzYaOLMkDvGY5sVh4BcK
k3ZujrtHxZY8qgvzYDM37tQUfDdmqkMqsxI3XxHeZku/dbJ2CD1L+yA9/YHB8Xdtf1hFsWzNiQUL
h4snN9Z2Ws2H18YSzJDenTssgZthospTut0T9STiKDR9b8XowF1yli1kdnB8OBO0zom4QrHO6vHP
rFB7OnNoitXvlKYk7ZBevWn0kc+HN8JxZQ8PdHgedM0OM4xgWNL2dPB9xFyR+7mwH5e8pX1vHcdM
A4xz7z97y49G+D/UrLlgiD7iARa0mOSji0EjbMV8Q3EjSrcK2u6mscb7MqYzFScZ389NTss4x0Wr
geJOjkpH3IjszI0gU8JwbXsHoUj7VSxDGeZOcyJ3+iAGUIblrL/qEgN5Gts7vDWo6LpLsRDwqm3j
FN5O0zT42emumweLUlJ7OZqqezcti65bzxZP4i5NMufceYCQ5tYLNrOLnCU992kSiCyQNe9YGNLE
0VovlvVgcNQAHvq9pRitroqOuubWJqigyivRh28TlruD4VvGFTdQKCy7uyulu1sM474bfPVQWlq3
l7H54NdczwXRw3vKEVRc+6eyccuwbTSk2vVfS2PnsT7ERBrmXt4dqqB61hhWn0Z2ixAIKRoYhg0w
DGpBsuyuccfmkDr101Jx9BReVm6oUlGMcJUO3HnqowTWwYYII3Cs1P2ecyAIuzx2tzCctKOTyk/H
GPqTJ2kF0Jec5ug5viQ+C04ak90TlpqnTIwcmJmR2aAUNLvlA8thXT40xkDjSh3PRzZL+8CwkgdV
QkqenGHv6NQwBcOsf7eCJ02bbpM2j+/rv8TqUl1M7gtAOJZ76mqzCxQbj6bw/GQuAISwFH2WsW/d
YT17mtp1c29RPNoMAIfcpGtP4yD2BWjqc9Cbu9QBLmvW4xgWpp8cq4Cl9Ryn3NHK8jN2e1TcJmdV
qAe0+cg8ct1HHrEeb7IF750Kx6231tNMwj+6a1uMnbLTNjEjSGNh0pAe7YZjNoVyAe/RreekyeK/
FjJ4TFWJ3iL170HJQaFB+tk3tj3spkXLw7r2NmLtHZFy8ThNUFFCEmpdkJvVbnQoaYZCRbLSeuck
ZbSPVSPUvemh83dG99ADxf+C3PZuW4bLVDrbRFCNaGtd/WiydfBmC7cJHKQA1rMDCWNX18MQ1RKL
gWfaILXoL256VipsESLkcO04L+LaWCVlvi4RAxBmL7zb8cYxqS8a1j4nrrvmHBfXPLJyP70EsqNa
PdX7TWt051nU3eHLllU02ckebXZRgqGG/hV0ze6UCwy2xtScZ6+lysGn6RDu9oPLDxILbbq6Vcm7
uQF3TRpYv/SjzeM4CQ68+240EPXYLOK3N4zxHfl9z0ENj8vyDyp/4onpBIJlz9AMvITH334N+RJ3
TOAslN3zshpFfC2/mwaAr4Rez5pdBodS9v4GSOmGNp8U2hgg6sBe69MuDn3KEdtWG4Wr39bm0u+q
UWhRRboEkUeforky35VfeMdkdX9U+g5Flu+/XbzrSCHXOCbcWgOIa+LOPXbxdF/wYTx12RxqsPly
3TSeNdd8W3rjcRkX/5rZ6n1uCcRMHcfsoPhMU6DVFNbpWxPHxN7XhR6ZA9NXM7/WS+ruJjnTXF5E
EwaayJH0CCSAYRj1mqPIzXSntegiTAx8UxEqiF2I0NcachuKXsi+JzAWGyAkTF1jbQXNJl+MY2ZP
rNAkSi+a9dZqftuyBERPnZxO79vZFyZppUo9TGPXn3sZvAT+ou+ZgyGU5ZRiGMl0oMTgZRBKUX/k
fyhA4VRQuTzb6D1Ge1m/RsOe3hAdbB4pci6BZm8wcW5SFSQXP2m6Qx6YyUav6P8IBjqxWRidXAJ1
yvFYWWlBerHhAJGTl044Bf7zULLO8TRSrkhV1tGoxXjQfVzx5Ug+z0ljZ2/1mim3XduVRN7uMyVe
/IGnhZpntZvzhOwZXUHb1mLh2qQm/EcFl6xm4zNDHdlh3d62nb+Vg8O9igY/z66zyAx4agXGYuxi
1qS7cfAfIMKcEDHU47Rypt3g2XMFQT6yehvX09rvPRSzcDB9e5ckMfNNHjz45vDKGxU6RmqepZ7d
slGhBKviKB3Oexbo8m0gJu1kVThbhNvB2WhdqmGmTe6l875Pl/qAH829akL7abv1eEDvpja0t6MJ
PPs8VwFPxW+ittVV5OJHWfH+Tx0TV69s3q21eS4ZcQ7lNIkpFHnYoLsm17wwy8cs6jw9EgNpoKQB
oZRYWTQV3SMqSIanJGZE7kaDJ+XonvOSis+Wmr8hy4zLcDLWJaAVo5MwXWw7z6MarMw/VPeWF7J/
Iu+29RiPqLKrLnhrMboLbIal7t+IQIPToaBk2yVc0GW17PALoVNR9IcZSwfo/0tWqXwvkqc2Lh+A
c/NWC1j+gBnysUVdomqdg4uGZ91uomRaaF2zTGvbO04WSq2y93XMqXHu1BI2c+szJR9YmQbRMJkU
Krn6cNZc/ZCtwyHox4xMFn33IFIR22sNrGYKkdif6vqZwuTfxlJgbumgEboaN7NmCDuVO+wbG40k
NtYgHRqOjW2VZoB+S8oKI6WJFXT1wZEO6FkSuvKgZXBjqFBk92a3O6n3apstVXYMzPqKmmRfR74c
QTPc2rrltsU4u4a76q3ft5+jxPXXspH/qmv4apibWX9u0sAsD18XXQpRk+1dtfZp8RzKbcxKKwQM
l4et9mbrFWFmmXirPPHTgMF6sLT6KRZZeaZKZRfHJRqQJg6jmpmS+77+RmL+1A+GeiThvfHqmhyl
zZ0OXOhx0VrQNIYx8X3yjXNsU05fdIW9nd2afk3deJhpJ8RT7LK4q2hMViKAuF5lw9bRZuekVLZz
9LF7WOzxvDhdaLRjfUWMW8jkufW5BwhA3SvWIYJcrSlzXhb7o9KBMsNDo4IWcwsEG024Dlg0JdDh
wi6O1NHKHWwSOpzm/tjEvXYdUxLpeVaS28TYwpu4w9lqhlWJ8bak22srm0Lb2pCiUXSd3TQTemAf
d4dLAqhE6v2wFpYYrtvLe2DC9GGZJjyF1sZ14auXOtWp6QpMf9PqenlqOY9njgNfnodL0HjJCZ6G
Y2C6tszlSNuge1eLPkIlpwk5piYT8yG2bEOaEbPvWbkgzh0KLgahZxH4G1ImrXxwV7u7qhDjOh4T
XK4x+OlijGyB+O6tupMmBQGVvFmfaKyKWC9xj1fBdyX65tIlJwgi6QElhOdYUN1rug7zNavZlFOk
8PVV6hXzrMrcw9d7FrjxuWRbMI/3tl7RUN/0NeVurDiTwDk1spgeZP/gpG7o2V1xEhY3CUpyOAYs
gNeN7Ki6u6+bJDSDT5mPj03tsE5du/R0+8jN/mMcjP7R9jraHkj2s4kJO8OSWwP3ZcinTFHR1Lgs
BDjFlx5SRS+cN8ST4FiNQDHwkulH+Gz38DOw23vGaUwMEabDbG2ARVZnDtehwhB3aUT/CP734IOE
PDq5fNW92D70LF3w7U9ppC22toXG4u9x2Ro7d0Q+/5pwKA2KOu6OQJGWmtQz+7d1sPDqN/JwbyyC
mkOR0N83++60k7X0KLBwXvumSi+T7fItnsRmMnL5qbRpJxT1C7gK8keywwBBivtsEAPZ2fFtcSZ9
K0q6CEnN+jt6vyI3UzA9pJ3t2YpBqnrngRiHRQs8NE9fW8gbRz/ATjbA+dzF4gRkojpOOLu3sx8S
VVfHzloFjYnDaeraE/0JgffH30k/rgg2eRgTA+fIRUZRro3GQXgKKVBdFkAjINzLHIdUkB5k5TOE
BBiZB/MdEp7/RMmtowWPCLLLXZ2IQ2YW9Y17mQfM/m7otXOWeP0fD2lW3h43Yq3dJnZphkktzwUF
3Qe/FxrKgGYBwe2ZrALnnsUKFLm0NvbuEmtRAAAFuCjrd06mYWxByNcbtJe6N8+JiH8HCWeFCjBH
lKA4iPEb9T2Q1NbRvVKsYMoZmZrTkb9LyjKn149+qM6wzzObuZOncUJfnWWoTcSy5sY69qy4eKAF
e8fziORptC2M29KZ7bM+//wKHLiV9ZEVo7NPjObi4isq8zi+w6JLZM44GJn+7mP8Y0ltp/uvCQXj
YhcF0nC2aTEfKKbhBsG1ZjtzdRgr7ZFiWnGNURc3OIKHe47sIcyg+gDqmi9r47xOFawroXfuYa6k
QmZME7q5uKnTXLhdr/Stw9Z0S5x57ZZs2o2k+Q/H/LAbWkSHkfNzQ2HMfW/JMF0PkcPgn2zNkZfc
dtSjUX/gtsCLvRbSpGoFxvXqtasaGsJ7ThuSU3efB9rOhee7wX4EzBoySTkhqgxYFA9Qj42QusLY
OE1x8No7DBLlwMEpWyHhZj3f+rwF/6O5wZnSsRePjsdTUC8X22pYw5q0VtC+yGKkrdh4qqLdFxmT
b/B9dKef1WIHz0W//BQt6Q8nyL55yBy47ECYKnO8gKQ50jTXHBMWGjuvpeoEMlFxSJ81DPZvY4wF
YZL08swTJ3sWTc9W1f2ovGw8qYn0HkucqEN73wZZmt7WQrVgHUoHSTV9FTt3rdSxZ7V6BIMRZ8hA
c4/V1SLkEdMAHJm8cz3bQwQhYDfXuBESOarT123D6D5ya06u/lzhthrwhgxlc175uRr7gFp41g+6
z4lU/DRsad3UwDraMNl6OBVni3/v0Lf+E9MiMAyPrm6Lw59NGcTfHPq0oKVpXDM8UkLN3IFLZ6+B
Ytqmg7mm1H3WQU577kikb2tVFqyXlBP2GnCakh55xo0+KxVu4gk7BP1p4VTLBlNjRUx8qo5U1Kw6
iPmSllUXoUxFvts350mH0j3w52GRfJz0IoswVWN26oIXexGPBmaC1ILuR4TJ3tnIuonO0+3rJ/9/
Hbr+/6JF4c+JQCLTfHX5mP/7TCCnQMren2T1MXQf/+Xv/Y8Qtv6vNdsROC7jEB3hRCP+yAQG3r90
8tew0QLHIRlo8OdhhBvS//k/7H+ZxAT1wHO4hEjqrC/lPzKBOt0JmL+JirhrjtDnK/l/Ego01mjG
/84Ceb4XOIbtwId3eI1MsWvk6U9ZIC12TFsOXhxKzA0oKPGj0+TdWdOGvTWq4ZbQ/LFpbIlqYQ6Y
gHX5ZhX2G+wL9PmhQRt2+1c1mGaIWx+LBNiX/eS3D396c29/vJ6/xAf/Gn4jkreydgkrGRhGeUdW
TvCfX6aZ1+gpPQs30yvBY+jj956i4sPCfrHwjUuhHBXJOD2buAyr1W5YFB+i7ezv7DkOKD7RP7ye
v0bXv14PpSUW8o0BXYnc5l9fj4awGAi9HUN9nEj4iqEnYTKfy9rXN0m3OkoVCLAObQ+j3bSZY0hU
/5cvgS/Jn9+SDtNk0iX9GNpzctTp6SmLLL2BHRFs4ZHk7RkpDj+fc6H2C26Hw9z5Dy9h/Sn//OXh
UzGBKvNlpM3DJJf415fggpGQM7YqzB3AJqum31h1/zvLsjAHuoKdaNgyusqtGLHijo4C8mJP8T/k
j4w1uPqfXkVg6Bj5ATyb7t8+i7JYFHaWZqStmgOWIrmdL/qprn0H/TA/z7RVkKWGT6w1lIYKlo8G
Yo/oMYGb07NgQo7sQL7O+orjRCP4h4TXHxGuv75Ab2UwkN/k0qUN6u8v0CH5iK1m5ADtM8bF1idj
iLeVi3UoVFZdHROhqu7xbOCut9jUlGdzJvuRwgozW5ua2/JuSCyyBKnthD6/GVsjpSBURdXpzre9
AKhqVlNGCixHo332DIaP0ystazR4BvsKJPbeRt0LreKlLPKrnslfXhB7DFOufjZlwGaK/pColB0I
sy794WqOOGk4/oLKeO7WRjIt9T/iVKMMraagT2lDf3FKHnbpTD4g64LrqBfswqTe3TqLjTvTt7Ov
oS4aNEe+57P8tGEiW5CC1gqEqsJQ1xTkCRu9eFRpr7HOWPKDzjS6ktXxsGeCXlRq5ANnVtEY1BXx
/jzjnGwyPmoktEo2nXtfNigYDjvPdGHZMYLcVZl6dzWXQsCx2jtdnh3dmNZ3x4K/6KeI/F3sZ+FM
6p19tfSOnMOe547dQkVe87mkFETp6oKTQ9FhG7B28zyQOtjnF6rFdzoXMqpAf57b8cDN/aeAf/ds
01fY6IHB24Hjl/Lk+JAUE6jB+TQvlf2A5Vfd5pLbVZpeWF6HHkfdtE/6M9zBaumOIF04Igy5FfJl
eCXO0p9HygMdzX6jTmA5CY9YJkRuSHbEFzca64adlvNn5UXwvTT16X5Kn2IA02xiEBVd3NCNXC4q
yNnMcWoNv1KBcMDasLDi9wI/6nbMTJ+0dcqBnKVzq40Aa2k0zDxxLo1ARSXq2K5L2CGb9nT82o0A
lHWwDcdbTbTesXV09F71oQBIRaS+IXm7ttzjeaLmruofoGKevMV/6nVl71JJSY0QZSTr3rjk5UZl
pg1cWjFy/5gnMhPWSLGitAqiWsa6duVEn5fQsOmI2g8GuvuYLy8uOwuccSCNsjUcO+gkF8bqHsJE
h+sLrZiofWjUE/nxcrVX1HXEnORzPjPng7d+PbU++OmkvIAE/gVfv+w2T1z49IBkrLn3huT72dP/
jFayVFHs09CZlFjq4DSJy7qFZuGQHEmNsM5UGcGHGT+HRTQTAMA+1mFR0MshXxs8PprDMqYYE+xE
ii2+gUu4y2hVSRClgpHaRWNYQwMkNa3eQ/opC6yeHyzguie/x06v3bSc8ZaGhc94wPpsZYrCdn7x
Rp+mICprIOdT7MePym9Cm1LRo1DdPWX0y8Zr2+EuTsxfDjZgdEf+DBLKmDoXMxIB/oWWPrOb55jD
Ec5iqOnGCSHcvPK/gyhE78KdRJiUOFE142BXLOqzVR6qyeGctKSe7sGkHJygpvQ713+PhLM2WoIK
wJXNRbKw2c0wwrD8QRcluECH5D1mIsK9tYcxYTDuFr88GgTAMvYKsMvVrbGc+KrZo9yPi/6RSb3c
AyLEUVca9JZIDkapSJ6XHCazSQv8uC6OtcUi/yeMk++Ix9ibfnYIq+d5qCPUJuvO8GCNpNiwQIRb
xxwDKhxsNAA/Gx+tCvxKC1Fum1kCsuOIbjryYMCjWG1Zamx8BWAzllxoZUdWOrF00mFyujNtlIlE
qo3WUNcHl1G74Pt49Hrdfyqn7K3P/SXyUeXVIoMwpavmHx4ozjrs/PV54puuA4CHqK3jWN7fhiGM
6taoUYoLwLUd9wmk3VBg3t/L9vNLalOZbPiHtL3I3NoYRCyFVfsXncbDvYjlOZgR1i2dlmavMA5f
QoKWF/alC+QxNz9qezj0debdl3gEvpZmvi67Q1wx3yW1Vm+HHOE96xz4pbBsqjl/9poxDjHrkI1Z
NP08LPj6ZlqtiS6ln90KHChxzYlYG27a3P9o4+WWdgR2S2pyaBSodEedOOLtndUkUHp2iszo9RF4
TWA+C1UdnLr//ezyNz4xE5xhGJbLAdlgj7lilP82uxj2MvRuoUIMT/nemN5MUgC3fg6Ojj5MJ2ts
939oE7mbnZhiWKCVxT2W4TBx/PHGZhstxGOnglL84+vaEETjtyKrHiCY/rEXu6/ezEUr2dV2PsZq
5jGT4mmkVwyM1DGgV9i8A+iO4Pxb2lOXLDtxu1c7EKlHoIblixABicssvdY2MopVn4HoW+dZ/13k
XXM2+gyTW+05L/p4HA9u59dnB57qhuBjFhkkRKhiWIro617ZBwkzWjmcjfxoZtM99uPqowKZtCjA
OrZD6icdRBs16JTk5zB6FEGPdI+lfmpM+8LghGRFOmuzhjloJ9jhj5yORmsobqxNHnWUBfz7D8kw
VgTWX7/r/DvTYBlIIkPnU/obtaSKKSkvGmsJy4ydop0J+dCXyLMT2txJ57ZypQyN5II9GtsZAf1E
Ad+1zab+B/4EH6ic5t8HpFEv3OnZfy3vCwnkb+NivPU+fepOY7z0fYLipXXZrkqCbI9Jejro1jie
6UzAf5iyr6+6/D6dnhD1fISXJan3TsYusncolsE5cqtjcTPNZnyqxbNYbPe9jNHxlYebLHDz5REb
YboJvB+Z78yX0g42cCFZf9dte4ljzT9xx25D4eb3g5i9I2G2nWn0x9pM7ooBhvHsxgWUJHfjscga
vHl8gHtLAp2zFl0BAfl4QkEFHTRwA3gmkXMqBE6m5K0ttGbfqYpmJV+dU1F6R+rCpo2ttyWZ0Y4K
cjPWwVZQqRQ4ymc4ZQ8X+OkhwRLEym/oWPGvJIKFxihEFPbCzoyBNihumLVT2yJzuQoydn62QC5m
FcTnDFv/gfJTqoQUhKwiTYzt6K6IOcyl1ALRydxTsrGxuI/sPJhQzyZsaB0cC9tZ199VNFph/HDU
cX26DLHxK6HSYENUHLNWkWdAJ5b3HvdxMu5Tb1B3C9V9kRo5eoET83dTQiUHN6soqJIMbkP50dak
8/ohTg8pBZmR2QUTG2dlgdezvieZ4R/aKXZxu1VY9pJyeVgS+9ZWTveDRfrGI++BS6biCa/koWj9
0CRI+UkXB9to0zqrgsOFBRQUbj6zdd7rOydh+NV0It5a5z4P8eydYhHxxJq33F0oCRxA59l1+ibB
8F9ZXhfPWZdpa277gT0tOD+mvHOeAHEyq+y9Dhx23vN01QIt32V4qE/+9Fq6usHqvv5Vmlrznfsy
2mIZTTJvt7aYgr3p+eeYexhPVsZrl6ktiacm6tO8eTGChG+6O0RmPPjbAcfIDcCOe8yVxi599K9x
gwH7q2+szPXgRM4pIEtvj/SreJw0Vu+BIht01zsYyEkrcPQndnYDKXkFwSBZGae0p2Xi0QbieqyK
0t2kXIZhSbwk62kwkwStjw0ugILDEXYBrO0cJXTSKo19wgYOhcTJ+11fzOmpDgcbtUaHFsmT2nav
fMTuNWkbFRK16XGlaT8Kbewiu1oDGzpj3AL8mU9nqu7yRmyy8o5GuY1i808mMr8LynR+SeYSiGwz
szmUxoG4Vos7zKeuatbVkbFJPJUURp0XsW7iasaVCcZmCATxdyCcY22ArLcdP9s7LQxyOKycRkj6
v3VlyNdVbclEpIeB/PFNFNAjDSLpu2VUZGArHRorkdPWdXQ8tyznUxsSSib7a+9l+oOLGYfjonMe
xurD7TkmahqWMAzqxnmgDO7s2Qc7aQlXJL1/Npl5Nl//WDkTmwAKKrZL/yYVtDNjQfmRFAGEqidq
q1UzAf5syEjTTnQ7zIF8J9TOn53PeljrpTw5glzc0r+0pp3Ca0nIYXkOzIwpUPYdy2/7LtanO4gR
3QkibnKgQv5TZRoSIx/0H39x5kSDT2djKh5lfKZO0dy0/N3qn3LDwBIn4RbY+3xjenWG2d5bHtFs
HLzv1PnpR6223Q1ldQR6ILFXG6tH7UwtpAnK/prL119Ku/rhwQo5AJ3DpbP+XVaO6S3TqA2ofCvf
wcfuH5bUcTHIzxHKq3twxmHZDr34UXGtXfsFDjia1/fUdD/SQKYwA4LlABHEZWXvHhP6iLa50ToP
sxOfmhb/5oxEfwiQRvZTzWI/nRNMXphYiGV0j26teadyqhMiG5axHzpu4ilsAgSgnsA03vF69qi9
n8pxJ0VTokEYRcjwz88VVz8dewqOPLsI5AzJGhHl9CmHNwAe2YtvtJtcVRMw9CI/Mbx2Wzsu1Imz
QfBa8ysiC+YKY2rXh2NTXmm7bK8Z3ePxaFlHUnmImLn9KKWb72azfuNjqY79YlBN5Do4R0y22mlO
aaZJvKE1aFZAfZJchMu0j1VDNU0JyMDMjPLYJljuLXytZMhU/YA/fAMoK3hm/t5PmDrIEmAZkLrf
R5MmntJOfMJWcEJYdh3VKVhHhETt5vAdX6Ep5mhXYTVaT3QFEeTyFKLiEsvtQFNJOKGX4uZx+qfJ
8J5Y8XD+EcZzMqPpi4DsgsxavL/xg6QQ87WtULZW6UE2Uhwz8xJzTErVT6+JqVXq3qxg8DdVEmuv
ntY3YfHQ+711hlblhXEPU4cUZ4bjO/PPjPwxk5lkGEa429NXe0015X2DtSN367Og8RjsrcZzbh1A
nyOQ3RW3nL+SS5/v/Qq7hMn/IvIKU7+LR4ItvtrEbdocanxLZ5s/THR2dTMSLEsE1JuNnyzmIR+M
9GHS52JLWn3OjB9O5u0cWFyoANmjb3dM0zgEGvOxHdwPL/C2buJq3xe3+MEoLYBV0hjAGae5sIR7
mtzFuI5DfND7zn2YO9u86O10q40i2WGekgdpYgOKc8qx8sT4qWAQbQl6tFd3wubVodGfMUcORO+/
TQ2dYoTUgvmdsePTxbKxjZEvD2x1wiWQ6lYM964Ho6CzXXFMCFBsKae1rl0iiKc72seUJc/NrP2e
xjw/Zbb1wYHif7F3Jst1I2mWfpfaIwyOyYFFbe488fJyFKkNTBQlTI55dDx9f2BmdleEdXVYLXpT
VhtaRqQpRPIC7v9wznfCW+E0a3v8NIxmuHFkm09JnLyb0rgFdmZy45TzugRhxLHBPizK8GjgtI/2
BvLNEul2GEECAMwS1A6ktig1wdhSIiWTmZ4EWVgPBoYI66ymNnuNZ/nod4jMSFUorl3lv0SCTWDY
s7wx5LgJFoGKO7zGWsHeNIOSayibrrppjugOxeQEJ3rh8BQX7nqg9zq7AVLESFvuhsEbYwY9z/sJ
7u4GufWFY8vbGU6mb3RMgTETXbjYTJKoDbatq1B3LFolkcLUlLQH+zJiVlAEyXQxbVA+SwNal2vL
cvuD3ZeIB+oCmDV8C38kzsEL8ruMvKcJXFbs+sepx2Tss9DdhU7GSSvqb6Ez4d8zfOcyuRrXWD6/
TjqVOLDCn8A7+mNQFMlKjnN0cBeMgwqM12RmEdwKOa11NGqoHQLnNzMwCTBIVfbvJKrl09ATrjAm
pnUcmvl3wsLxyDeX79OkRtfn4t9o8yKFOKQ7foSADBXHv0/CLNx5GLrYI7jEbhW5c1+E3sGYnBIT
jp1vozAiF4YsjZVJXb3TZfkQFN4p53oU2rQuiHpcFrukmqXcT0jmRfWC+wWYMcjvVVS1J9MY0+0U
MhATjcTaUrPP7p664YOidt46g/EQiWpfJ1j+Y/xh4YxonokjE0YsmfCfU2guCtcWQQ4o8OVqnEpW
nr25z1P7RmRY+jMmLKx2zQe/ysnKc5J7lAfy65mo5+eG0aKRjcc2DPrbQPzXzZSPocXtU4zueNcB
fXkQKZDprsuPJR3LqWFXP6yU3d4hHOT7z8ruZI7ucabnqIox+u00wdXccYFPn0GdH/0SGvZEaPOG
GOAnyuf2zbchmSOCO8Efyd68Sj502jJ/jf20b73Cuy8tQqz8ipfFK5XYVGUX7JFBZTdrLE/9cw7t
6ISa2rhTllxb7ZAh/4BEDR+hOBsttow5j41zr2vjnNto5EOb5gZ7w3oeCAJOwfdsafbzVWMiDk+p
p1n8J0d+1/GpVUF5aS35UzTMEMxBMH9zoN124bytZoEvMZHvSTo9Y16Lzyyeib6amMKJIXcQBSTb
Ruv4mzs/9Aiedk7cXwMrxGMRoedzInJ/I2NEkPOvL320DJpJGD40ILD2UIpU5Mg1ueTFW1Jwygqr
zM8pWNZNWbkDk81Mr8dyWHoqd617PIsy71ZlKY2TBq6zB+D0q3SG4FqK/JBXZn8n5/UYN+HtS231
9SVLtvCquo0pmeXHjLnPbHnqbTe8myjdd8NyQnal5zx3jf2UKZl9qDYSqzCsulvbuSaWeWK2p/TY
cku1YqqvekyfSa2rNo5UHq9ZGK/UUvIoRsubtCjNrRxgQcy0uWeVp8x4WSEgrjMwvExRwIlh+9D2
Qqa2MR1zJYfsKQDHLpPgs7DG6kAZwGzYwrSdGRWGhtHP7zjyGLEAsXUr81IkXM6myvU2q2vkgOk4
QYgH0NCkKLEQqX+Hn6vPZjOoxUk/7SKna45RRR70KIy72idIW7XVC9O0aq2sEtJnrHaoitSdg7fz
DhRHePYY7xLLtA/GSdw8DjKyXJPu4E+m2I/AYTaAMJqXzjQpcilax0rWR6MmF5HZvH80jJxDC1O3
HRLsLBqzPpXkJNHgDN0uQX53NqqXfCnEcAtZN5/kxleznDfgkkrMKCQDOn5VHkaQJjv57sfN9ICz
UG1AZPBq9eN76Obncohe5wChkmC5BX/S/eHE+MCa3tqZjrFwcrTesGRT+FwqfH2LtPOr2JrSq80N
5sdCPIxOm+8rtxArxmQNg06Teq7Zoz3uV35mNU9951u7BNQWHg95bJQ2ztgFLpqzYO1VfnsJFNgD
liytTMtLYOTTri+NS1Gb8hJ6ToT1rkXZOMrfWedfY1/aL41CqEp+DONRwVUb80CqOfd3MZnCZuqq
Y5QS2OQitb6nghgwnbbfAh6KYPn4SDJ/t8CXHhjAadrT9mdeuNaeHwYrUxDcm/EUb1WTj0dV/Qij
5AHbbvcd0ArXM9MW3CIeZUxCXmaAS4TWklIX8h/VgomqynNHdTK88rsZuQhKB1s+zdJS8Klia1Uj
ghdV4hzx2i3dVoa70w6nXREmwdbOmHwgNZbSuh+c7ptIJ28/lSnG3BjBbTJByJZEGiAvRLv0Ja+w
a3YMLTK/gVzvdZoZPw0FUm0eMMtE1fRT17YHp54xW4Tv0c3DX1EYD89mbMxbuuFNqpr5VDTikdDx
6ZoS/je1aXnwEkxGQrTOlanpKjIaY+/IfN4qG0ubGhAOhoq1GhiaaTbhB6rsCYaZXUPFQQTdXbM2
Oaq5z89fjoQ549BwTXLQJrIeZ5aouyKaqkMkJClTw6yPoGUPUWKe7L4OTq7IniGyWC9KM3i2MI+c
sPrhuB7slw6iwMoy2vTiF0DriFE+YpOVp4w0Ju5xRLuGUNlOIAzbwkRH0uVJfydro9h3QfJLZkB+
KEru2Zd1Z+Y3F/4v5yGtoRD6Zvs2VDWTEdN/Z+kcsPzBlyQm9kzDsPRV3uxvjXmZWnjxoZRSvNjt
d/r7PVMt4+ovZKQUInY2siGMAxTOLmsgpl0YifuRNi/L1XoJIjwDMmoqNNXH9MGB3kKOvPUwNBm7
7DbYFJ7mdBNmfdCzOkfaxFZbNeM2L4tLWGp8SuAkL30crZmIYYZxn4iEP5YzCr0EcSPVGhpYtomv
OHjqM7q3HYqGBAsnOwob3yX9Xn9uF99Ag//0OEeMAvBgZus5DbudIWgAR8dmRzmzVXChP7oz4wCZ
N85dO5gsK723rlJyK+u2PSR13pHnQjaGVdA18O5fJLqgXZRUxKFW6HoY5yigqXG0DccGjAJ+zewZ
rWX/7W9mqIuC4/9sC3wP0qdjUq97oDk9UNN/UXikqREqr7L6Xfb1Vrm7iB9023fC38qWrSOFcLKx
0xE9cNwW8HXwmNGTOZC82klc3XB4tPzRuekp99d/870tGoW/fm/IXAirlIGHquMvm4zB8sa8qyVn
bKXVBTI+Ik7O+6NeLjEwL9E53DSZ9+kQH8qIOg4YWirzIETm/52KQPxZ0vH1e0L44+JbIycJ99si
QfkPSpiuV0krg0rvtKYnBxdE8L2wHwpkMSmZLLtZ8jKKbHl+SbGB+sz+hJVwcjY+SQ2f6hw99Yiz
TCc4DxzAJBs8AIxQ9H3sT+mTjJi42IvfYLbqM/bjgg6O/w0jMYi2GJI3oWZSUCXTmfmZC24PF2/v
JcEFXfSqyFN5bEfb/dEkVXMA0fymRRWzOUEJh+T3RAqKQVob6AevTzZMluJT4nHZtePY7CdQMBRZ
3as1HgeIL0D9xpFvjekuYXb8VHgkWP0np8iseso+/PV2aEQbX+TECvjp3deZ6oxp8+DpxtqafbH3
a/wy0i5WKJaLu3GE5xuq4GSI7AZAaj5/rZVQMX56tSUfDKo3SluwWKmBS5NJV1MtAxVBj24T9mLM
6zzGDIYcgsSRadGme0gETHieXT+w1IDrO7IdMVwVnRtWbVtU9b+5aq5+W5QbC1ngZrIxxn9ZMb5w
tzJCmMoRCypUi19fRpTGavuF+v9UKQ7dCr7XuTKjZg3l5O9w3fafVSnL4yQZsLpmsIDXkXH9Zb9k
FGkqcp/90hATN+DyBG1dpjR7b3Tj3bR8+MR9l6BCMeQpO5SHJLKwAdikOrDxwzFQzCerImFBu1rh
Jcwe5wQRcOuU6rETslmXZRyfTdIo17K0q0vnduopesbQfbBEGl/SyovI8At2yRxZHDR2iJNwBkvB
AQ9vfXwLKzQVA3Y66FzsG2o5H/7u7f7zovLrd0BZj3TSJADURNfw51eK/yZ+sBonV9Yr9LXK/z5V
Q3lFjI8BfJGKLlZwnC9LhqMv+4sdJDOuqO5X2Vv2lRODizSZHikHQuzJrORLG9BB787BU0caejPn
9qpegCoRkXory5eARZeICY9lMSlg4FHUbO4sdg+4J+hlAJgyRYY+PXIh+jTrDXp+lJ0JUv+5AzGt
f9i5F5IQ6RJRxBFEqd1tK7zSlD22eWlCxqlp2uwJuTYhtxiEajCb6yaWCsJEbp/W1bxJ/BIyBlm/
/kypZfFAWzYGKdeH3Mq6gyX9olOnrzq3olSX5vcypL8S1LAAi9C8+9FIpcpNfbC9JUojzD6oiL1n
VHbmrgV4M/aZsSuBnWzs8VD3hbomRYBAe8xLyKnepzZBpAGoHU6YFBd9+3Cm0s/2XA/Bpl2mk+iv
Xybl53vpBLhQm/JYYq1DhnqL4Fatu7HEya/N9oagJ4Yvl1/h5OEintpkHcr+dfai8GGI8U0Eynjt
e7IvLAfSSZEx9GcOiLMJdJHme6nInm4YO/8ysvY9GJIIMxwV0qzd/jzOghV8ktovIcFFZyLE+DiH
+BjqWT7jYg/WAtP53x30f5Xz8mJyJRJk49DJ+gzo/vxQalcamd37Gj03dt5OAe/skxIiDYbZAJB2
R+JLEcX+B1Ckt6Iyv+W62Ft4X+4nN/L3ttGKY+DD4cRa+P8nGfm/qeCWD+I/F9w+lf3/S3DLn/2X
4Nb7Q5iCOEPHpqJwBR//PwS3wiRrw3MRvBLQAeCUOuifeltD/OEhw1yyj5kIOpa3HFT/Etw6f/Co
ID41bbS6nk3A4n9JbwsM+y81jytd1tgkNrPXdn3T/2udYQBrDYn+3qdu9M7w/C0uMEaPyC8GdEUo
IczNnAoo8MO3ts+uXpOJfcMNT++Fj0GzG5gxnKJLYqlilZseBCvvCUQtfH1NAvadSg4+SGo8djWL
m8bSdCXB/Guu3fdKcSLN3LPovASxu2vDIMUPzRpbQf+aDtZVW21xMKpL69MCgolidaEWvsMys9Gn
Lm9PUdPcfGjEu94mI1hFbw4+TghF3s1BFMh0mLM9RPSQa2hvBUY5Kgt7G88+PZR5j21WsrBhkJPE
j6UBsyN0fP7WdGXHkFu5L/ZM1gNGhfhey6k9+axZz5FZxue+rIajwU9pzyK6lB+DK3C1+92D8Zzk
exsU1EGpKdn32CrXVmcZ0EqDBvHpi4yNZBPV9JlOI4CYcXAdXbCJu7gGyZLY8ZUZnHsxqvhXJJms
CWLuIRlt+tY2Nr6XqF1iMhnzO7PcRpmEQ1Ll2XnAPN6aUc2YEfmfn+CTNhvklh0hahtkGvU16kqi
BuqUP45AGiMag9oTEwFAuKF6jpywZC2ZCMivHa79WcwkQKMr6kI2SfU0Mv2134rIwj0Vj/OxN0S+
K+To45curoRR0DsjIsFAv5Bxy7E9guAY3wqYARHdysuc6PJqRxpM3vLvU5VxrViduSVY8b6la3gz
wIDlwjYPRm6Xe2Zkej0XubpZRl4fyRIgLN7CfN0ICgkTtHhlN2evN1B6jeh1MjUfyZZeYRk3EZb1
3baJeSIQhehDkObz2QngUzkRrU/JrhR7enlD8Y4wgx7csLsflRQfpe/1zzBm5b7qZb64CHNG2LhP
lB4x6dp7p+8m9ndJdETe/DhOjjq35ZhskYtCXKRKvXo+a7OYzxzdzp1vD2+15+MYGZOXpEAwmVmW
v23YsqRYh1gVF8H6zCCsJvIB+R4Lk3XrJ/WKCCfc6hCDypKaswZ1VfqwsUmPXIP6gfDOvGmVA1Yi
jmZZJccLOKsc7w23so/3AFbg1DWwAZMqAOOJadO1idhBQzkiUFx8cgULVYhO56YGLUSsJqh54y6G
T8zYOWnWngUrRRS06COIqHhkKU+xUjdNsu7F/eAVR/I8WTLk900WqTWrX9xxfvZSmJuW0hktUmVs
M7eNIGIp2DjQp+poA5MlhOTu8beKCwNvwsyi9DMLmHc17q8gaCWKVvfm8IzNOvoEzhksID7EKJqQ
s378kScxp08mWEj35S6R3oEYSUoCYtjZkVHJgvBVsn9bJDxr9Fp7QxArYBoD+qgjiL4Xdq20mGF5
0LFPDKo/HCRgTjS24unr+4knaLmt575Z1ojsg5j0FdVptAXfzNy26jdFVvp7pyGFPdYpnbcdffbm
PchAZ2WMQ7NFM1JtKjiImwEMT16Pe/o4dRZQsNdv87hkbQLXGNPimJvJI8c8pCqDHslnzkq88Ua1
OenLs4LMx6gAzOa9qBnzR85uhKix4LiKbcXh66aJufWmfiXp2le+qvWeBK1xO/k1QjhenpUrfZYQ
rCXSZaqOBuTDbhc8ufuEbUJtwhcXjjBwau/nPPXMD7OcZ3aY5hUOx3nHMY4D/2oIknv6zJ0OCefV
UDi/iLl/FVF9mFmXzDYKDqubWZ+P6sqwhoUPVuRliTgkCB0GLEpr1ntvdPHzCqjxls2CuYVseF+N
QHI8VkFZDo6js5BFxllD3iw96eCVuL3n4nv/4UE02tnxcNU8w0hUHoUJAySKsl+Iyo6lVMDPxVNc
zbxPg9wabXinS/lpy0psXFiaCUKNPoCMXjv5Dqf+3DokzQv70WyQf4xMOkGZTY+LFgSt6XOqazb2
uiT081N04zXI4/COn8dd8Q46K4zXT5h4TcgMw9Og08epIBkvC2IgF/ICvRDRmi4WiJO3NeMKIafb
txsjYpCAabrfjULxDvbPfNIP6VhTX6bclV2bfDAAYKEgxMULknOqc4CRxgmx1UfU4oExLTRPCSI/
x3uFjvgRz3jPSvVMgkuwlpIA3DHnCgvUSzDOT7jfjYMW2QfRmzjbZlU9x5XHNzwcNWOnZ63c8rmV
/c8S/BZ/YfizdFBpSCeKdnUWBXujrcjXM+Y97HFrZXFhrjQQyrUYEBCPPgvEcxm0NoY/xAHS4JSt
XZoBP/RphrnO49l6gvzODCqz7qCQkA6RTCedOt+EHaPwzcGz2e6rGno2fkHPkWJNxrGc+jUA6WBD
+FD25ou7kLCBLC+tB2XWOzvREDsndS2TKseKPaHndQx9Du1sW2ZpcIP5ufaozxtUlt9ZGF1jKMZ2
00+HodLg7vQih+yy6xADc5fdQAxDoNt910loe8hBY8Ty2yrM6lXbefzF/b3lg8a10rbeFHASCdxF
cFYajriE9SMy4+AEW4aTOvdQ4Iq4PYIseJ9n1jRsWUxnLrb5EIDFmgjCWfTnjVUVu9kxvG3jpwSf
YslT8Jag0WW/nDib7hdVL3C5OdTgQG00SZD29k4Z0BGEw13Z2vW6EpF3LFXARIQ10TqNOcUtNzpx
TU5Hs0S6GUZECfcpI2oz4FqWPllEDUVOv6QeBgrgR+UM4bZTCLC4ORZbEIk4ETHaRzXmr3jgKQ0E
QAeUyf6OOLNql0PZ3U1MTNJ2PE+5gkduDWcR+ThupXMDufrQsDLmSjKezBB2XaXip9hs7qsqu7Dr
t0/LQdMXlbUZVc/kb3j007S6D+oQ7f/EjjcD5vSP+rEwZ3AR1GrsQ6udMctffmgSFGYE8i4zcUM4
NM651KjvVbXrwWSxV/Y2lGXbQoNhZ53AluZubiv/roM9oiGIO76qVnkBN5Uo2QH07IYlkn1yWvre
wHyBrgutRvPB13SjK+QM7bbuwaNH8fTY+hOG1KUKTmNoYC2I57KNd1EL0SIjk9MVH71N7jbEPJey
4c5NhrUVj+m5ir9XS2Pt+HFwWQZtOYrRk3T5E5Kzv+P9rSPrWMeAetAvnoNz7sLCW6KkrCQL9pNt
PbPpKfapGb1KyaUi4J9tZuqHYyOqM8pKRpC2++SX2FOqzuVoi0Bpp9+CQYz7rNTjJgOVsJ1ceubS
sp9sF6txkDFQaKGkr1C+1Lsc3Rj172RvkTXZm4g2dfGPmuwXRtTTZlEe+pLXfzJH8JnJyCWfuSmu
ni4+DtEIdoz23e5JzmolTvvWx19eAN5KjRmz9szDMNdFdY7z3zz3/a1dTodEsvkVroU5npQ6OAkd
6B49lRvSiKwls6zcd9RMu68PKTMCIlMDC7JUWd/ZS2+AMAwPSOFc3GC8DqbjHgqzesjIYT5CtQht
jcsrLq+By85N1QV5AEuCJ2YTgOvRY4RUSsb8uiyiM2PfeJ2K8glwmcP1OBmQkALzewSj9yy67MVs
i+iauC07C42/AVtZBg4GW29QYSkKx5U7RND+49qjf/EhPKTNhdZcb2Ffv9dDjnI5brYu+WR7BYZo
lYVmtzcmC3A38DKgRHBhO/+5l9nvVhto4h2eGh9vdo/wBnFd/TGONvKqMWOl1BAtWHQBCBTRuGem
NsUKDKi7HoXZoMmlRitzni+2ri7rKJb7S8+US++xrXJc5FmC4oIMF0kTtAl7ugWd5OCyVLSn9SDU
uTp1UWmtZz8CrRjqVztF9SSI30ZwXdqr3IQIJRVRE2KpKX32riLNH3yz2nqZ/GDr2r2i1xTLD/nc
YLO6tLn7Oufkj1gF3ZPfY5fnh4RXIqxj2+r0NCAXJHruTI/8MJmBWhOX8BttL+gqeYxND7241RHf
IML0ajBcohKjn/InDoasz6ii1x3RbrB40c4p7iNJ137oq2HYGNIIEUdlegOV70coGrHjXgZDl/RE
3uOF5tZbZQsyA0EX/KqoHdZtoT0O+fmHpfUeObZzIHCo6MyTMhR7av1oN1Z/RwTIbmpwA+WCG5ol
YoBzSd7inLFqb4JDscl+Wmntu2fd61cDhfCqBbD60Ifdh0OMTZ3bNBbgIS91Hf5ojFSz+Ih++sFV
eaG+4/cwbBctb+UykIz08KPO7OcS20GUV+KawMvnNK12QLQJGFPEcTg9oD3nQ0V+ya/V2khUDOvQ
ILckUQIwaWXdpT5SlHAwbXTGjbtOtrUnpxs5VIhg0p+hX323Ks/BKkfDMHfBpXYqvZKZ8z55FPyx
Z5vn0uo0+M705yIxvNSoboNoeaz97Pc0ymczpZscmrE7oCb6jru8hJGnnR1BJScUi5ccODCTYbmL
e6DQOOCGk54ISRdk9VoOzkwXGPohES0PYBF1T7Uo2TnCmSpN7Z5J9XYPubntKNbXdM8gsIi1jHWw
K/3u5xjmySboGSzwOSb0QvTNrQUZaXSrO7uw3prBeyCXWD3MhrHSOYvkYY7gHnPzGzCwjl1a0qc4
4r3KGu/Rqr8zdtQn26PPEp6DJ6WXEFSpSje23UQbL6Ut0Vo3JxDjK7eB9+bljNHRA0KUTjSz9Kre
A1wvt9kM4gAIzLAPnJD+yZFXEkHMvegb3sQ4JrA3clH78CrRF8wTAQclGUVTaNMVWL+6qovvnZK6
I654TsJwfvOo4G555Rl3topvLOu6e6NMfXwzbGERvrM3N2EtK6f0XxJxNikMbxP6jQIr6UrX4I3w
Yfzuq7bYsu2CPqGeoFxwApM7uPW9ylxwr+ZpaMWDb894Vo25W1ktXRHMmGIPw55Um841jtXco5VF
ONVErnlriCBqIsGhFo7nuWiss3Dp2MTYnL6+GBIWVzQN+caxGo+ktPE99vMjjVS8Rxbt3b6+UQ/y
wK7trHEdoG65lPFwcBfZ4pd2kXAguWOShuWhtNiCVVivbYNyIJ6xDwTMTD1RkfOV1ibLnapHAQcK
L8mnQ5eP/q2b8onvF0iE52xjFlvvKXKLg6MDrkHUo997Y9iorrf2FO1AnuOUZinh2oMQcs3Sfr53
uCOvOk+fo7CRC549R+Qq3XMewShD7Ta/WdK1+fDd4hwUrTpFVge0ttibbWa+5y69KfsmChW63w0M
2PHI2/hYNkp8qhSwUepkEZesCaUqQYGdFtuewdjoVfatH/YTjfaJsJTmH1+I8UhW7pTGu8CFkZtn
8JVmSKbsnz5DSQphHZkd3kVIYGVlPjpe9GmHehMsD2QlkYDGiRFfvr40MeMsRkgr1nvVjTw6i+02
OU6oCE5A/MRa+e9FB3M+x0eFpY8r0VTDcW6qO3Ty9ZnYsAqicZ3AkgRzPbNsuIwD26+q9tglFikG
YcxeTBms+pTZNiD2rG5vzmvIw3ztJeLtPsQ0KXscTyHSPY4CtdWV+2nrPEGSoObHtAfUmQtLnOL3
1qv9q6+uWYLYOkrlYzO7qJns7Fj1Dc7ulPMBq1l9diu4pMXQ4sWTn+bUvEh39u7t1plfFfKuohDD
s9PcpYIgC9fLqlPWNQR/WN4qmgA3KdFvHUqikw3eaZc1XbNiPN+8IFw5U7tpAjHZm0F46S6jFfIz
L18aqepT13vogam/Q3LVVtJmrCjS4GzGai9Nqz1KcjOZkTX9psuFfrAKxCJ51+3SIbY3RpI4mDax
vI4z8kKjgfUtMfddCojWo5n63wmfEVsM4k9ti5j969daTBElOxJ6+OCivWTtiZqzv4pGVcdawLry
qVTDPlWHPuUNJjzcODuFfaBWNc5fXxKvyA5EZH6bUuUgpu3UGjjOA6GK3Y8kwKYeimpLElryPrTJ
QSYREKyofvaymRUqUWXQnheQpna7W5m4iszPckY4xz/idXB2bUAgqMnmjRxO/8a18hIXBeAeS8qV
XXfjA2Poc9mG0d0A37DRz+haYVtrNsH1ouX1cIkwTMFd5m3TRmMJyng3ocjJ06yVuWvEGOxCY1R7
AAnbNqqnbcGRux1aslycqWm2SZB7m6GcXvsZOdgoPwlummEAS4cYnUiuBpgNzlw+mWImcBjrWZst
yWB+fUmF1s+MW+8MY56+D3P27KkYVVkwv86VRZJokC3287VRdJ+hd3Tgz+4Ca/iBT9w9iFx8DyQx
KJmDqyoFEQ8K4Ci8fCDSJdtkqLofkhTc14jc89A48RNogid9Sio/fCigPHs9lL96mblXvTEy2u40
9Aui6TAiV0WHMDTjRKvGQh+JCd41M5FbU+DBixVmcfK77F2UQXFuoAveg3nbOnbi3uEj+26irFmr
wefVgzWYl/md0y6LvdLQaw8kkCJrZI+BSO84zcaDLIijcnNi8qb3pPOKm2LdnnOT3VByrD3DIpEM
6pGvvXvl5cjovDp9Z5dRr4KeFyAKjDdziA4eg/Nfvqte1GCrb2nK4EeW5s5LI7w6GJD2QwowMfIx
0kQJGg8tSgP2ZgRymNnc0YEIyjn5kqWe/MjM7MUpfO+j/DH7rCDMxsVNs5C6qmyyVk0FMczwGWLn
YXDz2TcTOs9qklLwmDuz8+DFVXhoPU1hXXmvxohCzyO3/MlGaFDJbRro+V74fcjrML73NsBD36ap
nFVJy5yiHiUqadoIVf7oCUV5qVws19pCsxznzo5IP3V1cEBcgxa9wTBF46aZR2Yn6EV4wWGJdXro
38rnMkiNXeGO8Y6hFhN0LJAbTyEcrySojCpJxltjvsS965x9z+ZdKrCGIH3sL5nAO+1LS3+Tmjjq
0RyLBz99GV39O8td9WQqGR09AZqYmBdLeWCqB5ihtrReyqgbvxUJqwtMd+veb+Vh7hg4zBmuQ2Zy
+b5J2rsAv6XT6fgum+r41beGF0PFmLqXfyo8zpBAGDe4vOJghSQwFFHpb6kOzPvCDTPuVYX43mlx
McHSPNqmijZdqoN9L0uKYOSeZp6d0hQCuFPUL85UOj/d1Lugy0YELo4Ee6zNxrIembeyHO3SABsD
HH2IsMgPzD0Z4v4RUyYoOZyvSZA9os++N1A572PE4RRXBBH0DYEBg5khJOu6Uxp/1p0JUWFktEsy
LYtevMNkwfVvgdkFr9Kl6ksZnW/KzCFPTXXy3C9fKpnKM/kH9j5s818l2RbIFH3MI2m0GEpIUiLn
QW8NMiwf+qHFNdtp8eQiR1uXRRO9WhWeKRBYj3lGVK5tDNO2danUUt7CA8FwNbQGHd/Lqqj3ZokL
ALGni4chPxW9/uzFo9doxqBZcLIUchqirpgclDFpvml2pxKXuR6hRkWpmGqGOakWKF2HoeRi77c2
4tMs3UlDfAaV8ZA6DUtzW3zUefZBB5XuhjBOtl4Cr6FP9Jtp/cB8EX9DGujuOkz61EDyu5Tx8ETy
YP/URd03xw/Di7/8EwR1cx/OfggCOSluEhGc4k56SI3ge5Wz33AbfgcUnO1dtdA4w3QBJFuFcci6
6qfTV9mtSkAKGHO6T43KPFMqrxAPG6c2wXKn1fgrTOk34gYLhsiNFtUVSjZy6LgpQsM4eUlvnKCE
Mz9LJhIiQ/i7S95dEgi57dGZE9c1DseclBIGA8+MvXNEP5gMbAfKa+TkGjG5RPy/qEGCkQFsxz7R
LKvmUozVUZFNvJ9nZzpVC8lVGT+tuE2fsHTfTIPA3dlwH/XgHFHfw6P0Z5tA8sTH7YeqW7bWcxSp
+gk2Ae2/3ewLCMYn7Of+rkqR04YDU6UQIPETxjvcrRq+sqQBQpeFfQkQXHZsaoj/VvUwMv+LpYhJ
MYAemsNAkh5S+a819v9Atp519evf/+0HIA6ooW3XJD+7v4KyAoHd+z/f+f8LsqV+sMFP/q9/+J9L
f8v7I7BMYZMwzJjgP1C2EAIgB/DYPknYQIId/v/e+jt/uA5KEBb6BJeDMFm4Qf9c+pt/WIEpkDST
gctmliP1v7T0l/LPO3/JY29bgkAk/j7+y+5fxWDj/+LtTJbcVrYs+ytlNcczwB2tWVYOSAIkQUYf
CjUTmFr0feMAvr4W4mZaSqEsqWpSk2sKSVfBQOPu55y9107afAK7Lc+IUiYivEaOLyC81+VDXxJK
3ibIYrAFM7vIHjQogZpHT6Jo9DuMAGLjG/+wV9iGTBdePE4jwQSL8RSTq5FNsOQa54Wmen4YPTrR
C4ZMYYv1lC6YoywtfUnlcALd4/mEuIYYrD8JEquP6bjEKIYzju84C8IekAaEh/moJ9CGmzq0NmaB
MaEPt5Gca1Z8jGoIz9Fq5I+xmekh50iYmM5SHznfsBEK8lI9pAgaJgSRi/brAtKauYH9KVcGx641
/WpGomWeDhayVcsuISkVh9lSbcFD9iF2M0yzYJmC1LK34/n3obQiaOEboxOOqC+mNNvPw9SF+mjM
W51xk8DFVR5JFKIB3pRBYLwu0ajt5xoZXTHiUujjCdsWiwSgFLaINUmJZ+tie+fRJAwrj2OgE7En
rwQFRXI9afRlsFT02CxcKmVppvCACjZQqSq5070YHkNjPJqteAQ6S6N6RaWkF5GPqVo5qNxWKb5x
lnrpdfCgXq+IgqisIF9brmahLTddmnyrjB4ksVGLC3qOONGnfQkwFqAPmBkPpCyHb/idsXaLu67f
zXEufacBCJo08kMsINSLBl3YUleXeK1GjqMEZrlTkp84uN+Z8fYptsxJPOsX5qwZNtblTHAMqWqo
/ayWMBDNhuuvuf2uT/rl+PqrhIS1uEMPspjVTB8FAAr3m0e72M/rrO9EzmQ3w8l0sEbdn5T1Y9Ig
3qQqtsEvdMwYua/Tqj5bEKcDzkI/Spd/OyPrsyfm0l3XW7J5oV+M2Ia7ujq2KHIuZL269rAGncSi
1Ffdk5a29SFTlb8aWxxHdmKgxIAQBKhbjnsEzpDWxtLmFegeIlVaJzlnPzITqZ2rb8CnbYZOHssV
s7ra1Z1q97YiepJpFheYYv5oebvJI+hN9M2pLIz1VMBryZqWfHMsYFJg2PbiKRjqWgWqMBE08I4F
bXU/eNMABlPLHltTu6BzX0+6ATdUteImbTEzMqh2Q2KHNnpnRSxfK7DOJiQ+kGEFZySlHctJ3zus
Tj755eaWcxQyQa8rmWXoIEDz1flRdGZ/GleutY6lBYoOE32DMBWCdYyAOZm1HweRHfsOv8OAvPW2
ZRhwsPMhFOT4sEtRYlszpJ+Wgy/coQtUTQelv/cprVOCaKrOPJQ9AvSh7YEZpxTjsrrSNG4eu4R2
SKQl9btJNU9lm12LZIY5vQxNaKZ4OXhh32VVfxVeMd5GgH02om9F/3P8No/WBffNeiw9dTKqGtaq
jL9rpqkjV6y/VAW2ndbEVDa2BDUZ4+pPAyfM2UYzvAK5Zw5NwBDqxhsW5sPAlDdMEcnsGkwnoaEx
5iXq8LB4XNyCd3KvdZhLpgKhJkd60sMSS54dmjMwK7j5jdkibc2Gu1LP4aJySAaUhZ9VTfMcLBJA
XeetHvksGFUdPKDDVhKN/X3cYx0elxGYhU5Gjln5BH6RWGRpme/I7FHL1vtqiuqH1Yl+uFioz+1I
dpq+TEcIO88ovsjRda37FP51GGu1hAyLM5owgwd3nCe6PFF7KztFYJVNUMsSzy9YMBbfwOwa5Emm
EXtBqp7Svq9JxCgLxqsgdxjjvmwCxx3Au3UH0BmxlZJzQ7LWydOYpS9Y3C0jXgNEwEGDrWFvDdGH
ZB2s/QrfALk7nX5FyhOmdN/Q5TY5ZpDcwhsg8JUz5IlYh/llIZIvJkEGnn38XC5gStKpf2cpah81
Hyaeg/Oot8NpXasBMrOWPuctFCuzc32u5kO2RByVGfVxN1M9+a5cY3iGMvUwZ0C+BiJyCE1o9gm0
/tvEIsjP1Nr7FGQqtmt7PNgYPO/NkWGSB69xnYZ3Y6Lu4mqOHsRA8G6Dv94rhnd4e/HousaEPNrO
D42+LNcWwUFar5dc0I4fu6K4kb0VpONw089o45lpnfUl+kGwBKIN5AJZs2Z+wvDS75d8eSc/lU6S
4+/MvitFzwOnAaQ5oDhyHJ9HQ7KCVsj7CZQq7vO5JENh7YIC72QQi+iefPsIyjjkuZJzNmHfjj/p
lJEbgd1nvsxY2nU/TU5OTLIHY5tf4D6Lwj4uP3IyOU750N9pGqm7QhsuTUZ6EgqZ5rxOFvyTlUFn
G7OW0Wk/S9wygC0OOnMImFidS+eX1CGvttjdNUnGCI7TMbvtIffv1ewp32vcLyNVxb43VueI35sn
Eg9T3kH2WXJM9nZ2UhxOcC+J6FFNxeJbOMeEnqoH3rMvTF5V+2Sbg3HMvIG4ZICYYMTPsXTY/QZS
7DTuFjeXXShBaOK46PMs3ifLoVoYqoxAjLmNwrGjrdmnfHYFJ8iXqfxolCYJbiV7V2e2KAgLlhn0
Fe8Hd3VPI3C80JqWCc1UPzzZ8vs0ToTCbZtlMXfI8sx0BHFUscnSxNvNqqCy0DXtWHW33bbpE5lj
X+WUndd5C0VM6Lav0l5P+dIS/ZoMh9Vuq+u65IGKvTnwuuy7Pgs8VYReJV0QiXp+FwEJ2PVromOm
7Fy2ZUK/XFYyL9GflDCi9zYEN5NihQmplzlgWaoh0DtQSv2C7HBNB3+YU+XLuLADrLNg4pPqtpjB
GttFk/hSG8p3HVuxoD1ZeFUHwhDGky16rOCoyKupzNAzZqjutogLJkkmwsizETFs6ayKip7yjSVb
uue4J7CsijUOhzNp7s4yHHWJ1hQmo0Z1l8lvC/GKYefND/q0ricbOA9IgFXfl3b5ue3aG4MtDIAO
fvQlZtHPhpPXFOtNPs5pKBPj8LrZLZr5PVH9D88m77Iu0chnnkkq6bKQYjo3NxBOlvOK43SfFfMH
nn73xEhtTxf+CCMzvms8jbRNS90i+z667GFAVBmpbY9IAyJllzfpO1UzWZKR5/D7MtRtV5wWt+92
aQvipVXZe7h6ONhiCU1RVEfDUhlKAmZbr3QyUh7u4rJkomi0F+xmGHfd4WJu4h+iE9O9a8fErHPC
zPJFD6Fnib2cAdPXbvIj1hGMOrN4GfJV+I2uuBbNGjL6O5mTyo5T6zIZ3FA1cwQGic7JNtNEkEW4
7uv5xxpndAXJ9CFf+s8K0aZcVyJpDPTiuvN1ARVe0mX1cbrnNKv8zlk/awau/rLD7Dt7I+4CxKOv
U3uSAjsq0yogQng5E+EzkTwjTd8YsveVmYa5s9GKxjw5g1qhD5NvR82oU2zTCTMI1zkVlvgBAu+S
QGrB6W1hUhLv8FiUVxAN9c3CqcOzkptBobvYDbEwD+Nk1n5hudHBGNr5KBJdvIuaPKbJok3H1Yvl
u8TCyzDX1iPh9HDE1dI9vP6nXNvHzWiDb0HR5OZ/ZJSJMK+vp3++rEQLD2lqxn++LDhqHsh3H076
9pfL2uoOzUqs+6SYmkaLadBRUc17pQNjR8hZAZbgS2Qgnw0TQ2hWAPA02+5rCz+Z7xVpUIHEP1/B
CYpuorz89vpn9lB9lqCPz6lGVZU3BUDaLF5vAfsnKIvazRGKfi520+ykEcd7RqwY281y9FLoNenQ
XFerfNDYIs6miXRWL5qtSctouNXogurczhiApIyqUI/izz9VvPf/eOF+Jh+LXy1yDmxh4Rq2i3kP
ybrjyq20/MmW1rktYa2qVGFLJGoWt/mxaYswmUzn2C1PsvGsk/dV82QUCjXzEnW8jWUzOAgEmQ81
vQGyKNHJWJm0T8ZEMAhN6C9igXlnxSjLM2Z0wKijv+D1Nnr1T86+7WNLlJS6QEuvG9Tmb1TuisJn
yS1OpXIR9wURexcKYA4fZu48rtHHyh73GOrw468IZEuMLpxpmPbalXX88wU0xPat/stk+M9HcVGb
4Al4Fdy/MUAWuZxowPcjgVFecpzT/rmOBLqmeTSCusxgBbV6dc02WUUqwtRKxmeVUhbX1uyPkuak
FQnt3Jpm+HoGjRDLUsTkpMiW9Yw7iPeohvt+tjyNaImo36X0jX3lLOTaoOvMu2anepLaXletWkTT
h7pNv8ylIx+8gmyzhfOMFREBRCEENE5yeI8TGwNqHyPo38h+i35hP56ZfBscRmN1HRVrCmiC1oI7
itmeCKauvKLce4ZWWUXWfSK/MPEr7i1FtytNh2NtJsZGysRr7BGVQ6w0m8KqfXxdO7ToXjcQK6de
/DS7hB+uhkPoRIfZvmAggzbhuoIaLUnKuG3jHEKFs2a3ZYvtXjeb+OREjXtE5/DktYhnrHJeDkxu
tS1nUB56wGB+4R6wI083aaUevaEMPI3MVD21ji49h529DPw1GXplS0ux47p3LXNWQmMrSm5+5lIs
PSOY6FhsrkvwClh2yneDndjHir/PtJNwk7hGc1FNibZf4fgcHZd4TMyJZDpN9qnd2CmpWzHBnvUf
Zq4j9/a827HSPi8O5yAxmuapmbfZSQLW23SzGy1NjLDOSH78yxP5hrm+vRsm3hQHv6sjDN3b3p2f
XunRFJtPQe/DbLGoh1weliSycReXvp0Nj5T6m/JZd0AoFWFbxF/pFikSzceJAOUGpOWhjdlZkHEF
XtZQWyvnb6/vG+zi9hEtulU0xUDEO5a+/flPHzGioW3lpFyHecT4p4b3fBgObYNbD8ue/QQjcYe+
wQd3bfn6AOsQ+PoPA5IYjK8tkJ7ampwJnp3V/mDlDG+QW07EsHaD/+eLaf6+0NgeQ37HtBwhqGTe
2LkmhI3OaMRE9GWptzNwq+8Y4YkRnq9ZNOBSpMCZmtj7Mq1RKQzgS9qCcDNE+WcMCngT1EXLSuM4
WnPnD/axddC0Dg1IiHLR8jOWhyUqQjCuhL8RVIWWtLnHDl/5Lr0V1HlbFovc8lGneQotnHDj1KC5
m5vUl8MSwvz0cMSLzf2L8m3/OvHE3HmYGBSSENv9xXUp3vYahSSyjfqH2AHb0u2t4/nzrSOIwIpx
vafhUsn8AKLBPbyuQ/D9eNoIVfUVjBbm+DF2dKkIj3RxIgJq61EDHkUMba3IKqI1J6cNSBtvGywQ
ivUlaNScBgwf6vOf7+HvmwUfGemkYXg0b01r82z9/JG7eQHLgkCW2Wl0qOu0fU9rqNgPZR2So1GS
QYRxEQkRkrFNzzhF7XyvLAiawK/q+798GPe3CwjJ3jCFcCSGMMMw3+y4Q9K4xZIuImwSEYwL7j+v
hPshtHfa6JooM6OV0XubHeH4nOw4vpTeSLtwJqJ5wPK6T7BhwoPK/F5AYWglU+Ja50HhRgxptPhC
OeZe154ShTqrjdtQ2CX5NCSPwl6m9qjn6aSXC3v3uCBP2gKOY51IrQqwq91+Fyy01zZNHjzoWP5K
Dy4wV0ZOCRbyxVMIOmhjygRHh2P19Y6gFrF6SwDNhRYB0XHGY9KtkoNt9+RES3tNejbftaeiomA6
dmA/mNJhj+zzFEaIq0Ia6yThGEO/V50Ftjydi3AtHmKC7i+xJIekJo4NW9R8j0vp4IJEpDE15Gej
3HQA2Y+CVIkQq2cIxnTatQUlEoS/sbx3I37+jcEx1bjfPE0FrwJeGP9f6paWaqnVy7EGfpUxSqvb
LgIDyauV1zX8rQQHNIWsk5MkCCjgrBRPe2t0Uai77EiirG+Npb6BXID5pZv1K9GJzHA9+DIDj6Nf
k+Lum9N07w40utEWeQc1g5Rwk/s8c+VZ7zvdN0UfsRboKGfpzCuVfCQW7w6URvmEaXbCxoTic7G1
JmS5RsgJmwAFPloHwWIxS76winNa5sOBcK567zVUrwnMnobz4xEtERpug0j4rAGfXWVV7vN68FQ7
5HKOMTwNJVdfEzp+Pw8dmZXWNyXY4VHly5E2iNyvBQYQkgynwwp365gp0HnCqE+gyPzGIqID58EN
jn9qZok+S+9xWtuJucAcqs90FT+lGELw+mgPmlfP9BkGjjzIG0/aRNtR72gJo7YfmarRXMoTPBII
bk/Y6aydjrY8X2z0fEYOdHIp9qOiTsH4ePPnFxKD5dvzm41UhfOvwTiG49yboyS+q4aMNNsIiRaU
e2J/66DQKM/6nF6ucx1SBMvLVtlHrLy7Vk9ue52gYAPiZCnsG1H16KxHOj8Kr+SuiSG0U93Ky5Ql
dFOm6jpkZDDAqcoK+6EQ03y/OnSsCgikxkpHOV4HfwWCorYa11TyaSpg82xkQHeuTqIbuOlCoNVc
GH8Qyz7u6rFwLjT9juM0knO1pdbKot8niHq9mepz0PidBuKeLXuF23MBMrs1tuOZy7g2zonQSDc0
cMaYCv3lwip1rIYM2/RIKBVKwzNRnPvXkxEaNvo/bQaDTgwiELX19OfL/zYhxtv2Ewsws4131uIX
b0AGfY1ZKspVGjYc+Xfd9p+0u0cQm9lKcSzearGWbGs7fVe0Y3HqJxxQaB8RvCsY8MsMSCN1h3M+
RaehUQmFMD2GP3/IVzjHL2d8yU/ruY6wpM28x3lzpErs2CXydYbD20LO1LSov0S05u1Kv0VmBQbI
okRrvTU+M/9FKSChZCpJHKNJq8EpkLpZwkvu2mZEFurucxvm6xSPycd5rb9mXfdpwB5BW7/DeKXx
q15TPG9N9WCWXem/Li0SobACtrnPhBt2o5nvUtI5Kj2KQqZEf+VL/FbV8BPz0zrkBFk6nuU3uxRr
TWNNxJiFwp3Y4avkJZHoHaCldDRR4M+6StAhd91TxD8RzO5jzwoDhB+oVRuXh1l3EGfFuH2Jds32
+GoSJJpw5hZkhGRC7k29xKSR7gkMQVDj1LuucNE7EFNC4jPwxZ5SJkwB6zCk56ijW1BP1urYR+lK
rzLL//IcWr8CNXjvwcdbhouiSnI65WD56yFB31yaoNLbEHax+RQZH3OdjFhkex1zRwIBIIcRj8kY
UF9i52Q0/QeitfcL2WQIDKEC8xzgtKzoHXfVGlQYoVOGhKWJvGGWJlY7F86rSyekhUYLsmyBtOoS
4ltlGx1vMAJ9nBl3QXbu2tx4dIaMsUMvPjkmPZzahOZlJac+g93QNOrTUs3vR9cxDsTOgYyK0w9N
1VfXCkybpOd8dkZ5bHHTBPhHl+OcLJ1PWy2HiETJONXe2QULnAOc3fc0yK74kb7hPb2dYmJj//zu
/DcvuEE5Zzlgb8in+e3d6ccSBCcq6DDnLP3R4TCPnneQxRKunqeBMpqPhiv7s4y2CcNLOvSf7bUC
MbbCZEMYqXgyqq8khhh/eauZsr9Z+bcjIYcxQWuQFch9s/ToI5xQKx/rcPGmDz2xeidAf3KfKWEx
K7P0nYye64GcEKSXt++5fOqsI+EhBoQ1lt4iczf9L5WR/K3ekHwcRF4kZ5mGZDv79THMEZjjd7Lr
sJR5d7PoUQBiy6GrON8Rg+ruhKGIviVIsDA+eJO6JLVD+zLWzy3etJMd/eh7zihDL3ihTHvY6f0Y
Awlle2pxQPY2FBKwtk7lujvVOYKuMAJRUa43STE8N/EKqdqsaBO4pBoBqu5vFNPEvzwSrzXCr8sp
7HjdRARh2A5r/pvltKKvOyWQPUMSEigSOAFgBMkDk6gVLCN0wqVVBLXnzffNWEfBPGKR6iYoiZDD
NGE/6ooIvAYPXK33gWViTTLmXhKnuD4aNijwaLk3S/ektUN1TXTEg55EyOXoFGBNcVJNYf+zevx/
U9ls3+hr3SxdGidD/+//9h/f+PB5+PzLF341pMPyMH7vlsfv4JqHf/83/s/4e739zf/bP/wf31//
lb8KaNC7bKXS/1lAc/O5GPPxV+HMf/xP/yGckeAtDJZTw9zqry39DanN8L/+J7/8lwPp2UEf4wq6
ADwB/0nLEP9y0MtsHVOTBoZjb7Ff/0nLcP8lSUWzdd3klWVWLo3/F1qG9esm59oe6zy4DFLGYJfZ
v9Wy61prqdVFMhStnp3xIa8LlORdlPZnkcjpy6tJduvglhkWt6wsDjnDnCvBFZgJa/mRqIh1w8l6
R7GQH0Q2RoA0VIaRA7e0ivCu6Pi252oS16G6F3WCIyyumXaAoiAqozk3m6r0SSOA4OROqg3ikpwb
Rit2xFkOBfTG3xCBIUbk81HZ7oAN/6BxD49Am5AxwPqdRXKrsY4d3CWbSef+5mw88pjcNryjlTBZ
LOihYXz33GtNcJ6B5yr46ab/Nz3k/+YyInI3XE/3AK1J7syva5Y3Z9Mgq9wM+0n2QeMZ6zkzCY2R
cMGW1Qw5PScHOLTnwkglxGSiH4rWfDZyq6O6kNZp1fDvKUAcVbdoPtI6LGKT5HhLSAhmSuTK7Tfo
qtBi1XKzbs4QNmdxI+0lzGbJFNOKH5baA2pQXBzE5qihucKonGZfqfqDNut50AvmrOY8nPFtJDdl
p91EFpx9o/tk6RRlq6F9zAFbs4vVB80VmPRe/43I9Ft6m4cSA9xxnoiczp3mjI74Q27QSf3zleTx
/mVL2p5ITuJ0KaAYUlzIt60KDZLu0rgJ8pup9a6voc/2UnSn/gWlkfKViJf7XCshtnUYfhZj+OKa
/QMkQOOO0C160C2Pk6U/x+5qhw6LCapyjpLVkFQQlwTDHNTRPGLQ28mN3lIVkEokM+SK14wZng5r
l9dsHm2m9vEojWtaIFM0jWlrDyfYG5fX4Vn0NLUkldveEofZWvT0lV3msd3wwzZBKUSTIOapzzC5
zVUFeAD/SjdlS6gGYlBgipVjXNwpZNPDECe3dTtDzsVVYWPY4rCZ3cbwsS+wWFG0XK3ezuB1MBev
14ZZVkagRjFQuHSrzTeAKblH8/BSlVV661okRaMrjmi/YoLKsjI/ZO0ofeWyaXbr6m5aFAaG3qxh
a6/QU2ym3iYlUqcquiZIYkhqmvU1qbeqlyLrjOUGH6cTwNh1rzlSDUwjDi9lHX/GxHFvW0Rt1Vby
hSwPzFBo6C42UXhqtW8heW5wP27LlT3Ox1IPPSfrOft6UYNTjqeSyaAFMgcvfuIAqem6hYp8KCtf
LO4ngqywDG5ZO0VnPJcoYqHNVPOp7+SR0cekR4828Xw3edd+6Eb74ngVd8Obr0kmVzCV7RgU1qqC
VptwpWsYtl5JsnJ0l4MO9sBPTOdJFLTCuhVTRzoRprISaoNq71oa20DT47sZ9oDqSM1+7Wl1UA4b
2uquoHp88AToG8+lrqd1tpTNch5sF7K4Rbe8T/MUiPNAzEbSXWsBQdllCYMb1p37qZG7yYmXQ0MC
xAGMDmYJy8Wz5o1f08W6WTT8Nk3cdEfQc/2udXE9tVjndjV8Vmbx+Hl4NJ/JH487jjgac3NjBequ
m1haYgaaO2uZ0NnV/Qvfxb60DgMEfTSxJyIsuICypFgXSK/orPpu0y7or/pD2+svFkkXd/gtw3GZ
x/NCXf5tpmA4CBrQuwXw0Gmih5EqVFyv0MJEJxb3dfKSxqzUYmwvjapWoKX1vdY5z55KmLAysd9Z
ik63w3N7n0IpuUgbQvFSpx+ju7SvaXqI+KFEOYmihlUPfuRXh63iaBgYsKDr3jINHTYhXbnDuFWz
ssv3XmLIczQA90yKrVduGwcPZ/Kuaroc1HIGg0nGvT/FscWUHQCJW3V3rZfZFx18MxQ3+5Bvbo7U
de7RrEcnflB1QMjhXob3AOkE7Rilvcv5CVe+BePvOCeFqUpO6GAVEmtw02XtkJCdl196ql0e7QTi
slURYIFu1Ew0nJPQZIFSZ9JH8kSsiTIZAZFxMwzt0O5XtrhLPsfVDihKcqY6k4Sf4f4xms/12kaI
3MBlr73A4RTl1yaq46BynfpYgMACBS2f6PfVlyTzLL9OrmZPgkxuTL5HVCMkCO/zQO1wkDMZ59we
PLgjBgLdXc19h2H3jIILB1N9LzvtJbMp8kQc81BhmQ0JJXVgtsHbIH2kD+YZv09XWAe3rNX2W0yZ
656+NoRTD289RdvneC5IuiP0G24w/3+UBugBO59+f3HW2MIO+hCboQ2pO3YTfAYc/gOjJM+lbSRN
joTGJjK9bRDbIxHEMe2M9m0ajWSDMbbOnOxxyADIF6CNbBu7xdSsLYsvOQSmZARW8ioQYStAh7Qt
4Ylpv4sE4WKRGm6NaPw0FmZ8UirHi6ZZ72BafyPBMA31JMOANfQGhpURcvbMJKGcCj3kXWYhhy18
fWWRmjQxSMPR7hfb8NMZEzTL6t5zluluM2i9HjDSdLnvnKS8oXV86HTERwrDZNq3ZFNg5FrXprvU
kfXw510TtfPvuyawA9uguoRCzVTo1wPIQqRb4SgmqLpzC9qGTMfkJok4fRF8yoq9mwkupc6+6IBV
TMIRBcrWhTxPD81DvMXKTLuMcPZeFmB8GeMsUwDJOVANkcUlUC0vuVlABev39CyI9zFVfHQJZMpt
Jnm1dsRH7ifjqXMTWiPQD1dnz4O2J4vlkG+QgGFGreIiVNoSTN2DW5Av5nrBkCwIV5y9wlvV4z2d
zCuS4n3mZjQgh1Ml7DvTw5aNqK6Oax8BCSGMtY9d+1zE+bl63/RJaCawLmR5ifkT8REZ2Se0VyG2
+HMypY9u+lWPPeDM3slsIN2jhcnc8Tys7qHX51BCk5jSA8Eut1RbgbYX+Hly2jDVnN71xRx2THJI
t3pixhoo7LSrUz+Ir12MPRSnzKZW8IqVYx+5rSAuTLkJXnzUY5yT+yOj6DMnbPrNZKon8Zmf9VD1
USBy7yDjNJj1aUeQBChoWlkZV7Lxs2reoxTZW/ZV05JAVHTNbYydsC9KxRVKUji5qIMLh1E497SI
0WhAs7DHo7kxcJcg49MPbRpiR9lja+umXddeundz/mLktxU254qhRY04khMm9lZufEQaR8Yl7rm0
Np/Wcw5ulZD2FoKzAbygzqXLb6/8S+57fRiPWO0C6oq9ln3NaYQBRvJzbd7z7DH6g9tYo9whfpd+
0F+ec+/Xsel2OtyAkgg1XEkd5L5tylkVYcNd1bvhUDkwc2yrfxxl8zxM7Y1eShVu+rzccWQ4at5d
FOvf0o6GU1Rp6HMS/YV1ugqmbbtbmIhhMe7Ly2BazArVguhWI1YLneY2c2+vXmffkyzAu9Rw9GMX
0oPU5FDdV2MQpS4wsdR7ZCTpO1V2GmX/LksTSqRYgwifIXdthptptvHKqqUmFSjuoP3ihtzoCJYE
9ofY/qhMTvKOfM9IZ0OaLyWofTrjsif/RtMyZnBwajrklcivNlm1XnpHsLQ0XzauRUOYB5wijhlm
CfdCoIUmxh7y+TNbe+yz+vxY+/SloXF6XKLJ3soubN32+JQJr7wanb7ssJCeRsWRru4JkZzaXD/m
bs3A1V/jrAkKPSovTpZ97Xt3X5RpczdhrtpJRJ14IFH/N6SHIIpDmF6GhL2le1Jxkxvbe+fWWIAx
3vXhXHofXXftzzMW1I+aZmt+NiEPG2GPshLl8pb7wdFcIx0MmmrUpYjYuOScoIHzD+m8b5nch7PQ
diiNsr2TjRYtqtq6mOk7e3Lu7FkXF6dtTMRd1nRqbWCB+vTcpMYHBMOYxDi+zJ1twwwU8kLGuU7D
DzS+8QyiG2h3dqJlEto4su5cDgsJmIyNc++UUOVcq0cZ2qoPZW22gZt7TmBVjXMkOOATYAvAD1Pa
ngQxYaa2WsD5cQyDR3T2dXMPT8U7JEn64iianfhWznOPwliHjbCvxhzPK1WbhiZy1+LG5dXrDyST
/VN2zTi3AodrTLHRawKh+CZpWy3Cb0tICjIzw9lLvWMiuu5xS6TrbdIX56a6pcmz7ODfhMacI+yo
J97ISHzvNXMN16rfKrfMRysNC6v1dDqs5TmfwYPRvGZ2NYOHX3X8w3SMzhLUxM5x2rtiag6xF6/3
TbX6S7eQY6hNH8exbf5SSdu/b2SuRcsDZ9A/vPI3jTFCZXI9c9CsT51rnZq0eykSwmZegdMTdkA7
kYLMTcwepDq3u2bjw2Q5MfDFzBG5ceB6W661kw1fSZX4mNTQ51CoZSZCrpZCgeHreuMOAvpv7WjH
tsT8PM1K7NzWG0KDEHea9g52PTy4DrPnyj5pORxks+JcU64mZld8ilOhBaA4CXgo7ceuYxKrazMg
DTFSpBlO58ty8l1cSf7CPll63YxE1Ozh6dC7wN0PY8HjjjVmP2AJ5/dki60Gw4iiah+owjr9HjbQ
c1F5KoDUV7ICdR/AC3xzOjBzYANe/ry2vvZ6/6sl+bq00laiIJdMmAiSeDPvUEXiNIjK0PWSpMWL
b8P6E86ta+Cg1XXP13uCCNcyWgNGbezj1rjxjeTCCRj/yCYbqp0VDcYSoV6EH+WaJSQ6trPJcffr
QO+iHqz5ztjUWkVIQGMw55xvDZtbwiz4kzdlz02XHZoNupr2JlL1T8k6uoGCsUhOS17dx2X69RVG
xFgYmb2jn0rHBf+47L3BQkVY4FaqqVbOQ8OaK9AjFZGEo+IRnYGpbV8tEFnqVL+P85c5Sbcb1Fsh
WySbP/4AI62f+IIAkwWDpa6+6hmqKA6+ONMl3KiqJea8s/DuW3rqYK+qOUp35HIQKDJdkVWCUMEk
PpNfQpmDMhlnvNXxQWTNAEkg2iJDczdvemwldFgEPLZ/vomCzuBPUrzXm+g6SCtMkyhXbHXbn/8k
KyLwU8/LuMFBStYkDZZ4HxvRI7/3wckmUuxjh7GMzYmZ9Mh2b6GsKyWOOBgQwZLqZBU0LxiQaZeM
cj3iOubEmgFhnTgu6LP+vvce6KNgnt1eQBXrX/XalP4CBfsvP8ibyQQ/iKmbrmAsLV12fPethAsw
pLBNKDgXch+rQz9ZxdHUEK8iYxnYSDszkCOeNpLEypCrH1/jaZiw0XdpoFt2eRRwFIeM0WnirM3l
z1f5t0OIqdPLlbjuGZ5w4H7zphQzYJqpctOL60zFjVF6wIEtDK6lDQxp6evhVObldCLKNr0phzX1
//zt38yTuDaWiWZMMItFrfq7midBqTGLHnMa3xjzcx/EVfSFdAGBS2f5buawF10k4ZGIokuyXA0T
rmslkvaACR3rOkM4h9EaPr+bWBJtxuTtLx9QF7918SxAs8yTBJPtrcH8ph4haYFPX3kNzDH8Cs6Q
JDctGtudsEQc5P0ItaAT12X9rMcV+8//5uzMduNGsq77RARIBoPDbZI5KzXbsn1DeJA4z8Hx6b/F
rJu2VCjh/9FAowsNuzKZjIgT5+y9NiffUDjVgevYczWk4tA2SHPwesI7g5azscOuBkL3IPoBCZoE
5BaB/CABzts3s6uhA1VnD95a3XUSqoP91IfpV91J7VNpTDuCqjE3aqL0kx6miGxscMldBTmGgm0y
Mvxac3t2eCCBkUK3bOIYlGKav9Z5cSmoXIKhzzpygqInpyWLSmnRTT4PHL5lvq2EGW2LpOuCup1s
yJfpNrcRNGRG43G4MmxclP4CFHbYh4Wb+yCLgSst5Z/JmEh8jZtf0PmrY5x9Iwm8PQ7pN1CruCCU
+8ecuJ6YxSz8ojZfujYm7ci9VRZzw5VBJuwf0IWsvTtwAWg6+xkw+5NdE7yw2OYPfQROiMhzo4Ws
Z3vuJZwozzrdJWQh4x6c2h2x98xh0XsVAxo+MTmvpsaoO570x7hU9i5J8oXikMePIOj6xwh7KKDp
kRKbYIjfaHWPJ2CxiZclVMImaRRHxkYYuUX/QX+Zxr4j+5EoGsdawR5g6SsDwVvsjJcI6v6xnMVX
fWbn7YrvrehkkMhZbFEPbpwuvMffYgZtAmWfWEvyRvnjaVE1vrL48rN8ipuG5GyPHgzSAhxUpCJl
BDZnsQn4LOOAdVLAywuBBHNr3Kcxbjs4jHuQt2YAqOMrjBUgaAkPnTEgA2MCzYZuaG8GchtdZ5Rn
nSk7nIC53oSVXvqD6m4Nq55uoRLvkEvm5yLfTdJAvtZQPchktXCiM9Kacbrvu2ZXgfbez6NJuKs+
dltrVU44PTneTdvdVUu7vf7A9ATOikYsGlsgB6Wdv4wShITXxV/aHqwmRkSHRq3R+Q2JPHhOtW0z
8k6ONK/Jvr4zh+apbmCcdlp5W5ErA5uz6gJR4LwtyF4nYwcm7kD6nMyo8ykff5LIA0hULc/Saj1/
iUfPh7Z3Z7X2c0aIo5/kWhUgm+03YwI01237u6V6XWxGGlXL360IAW61EDNkwrtkGg1QYsKG3IbS
3ikedKt5ohdT+OZq6TW1hBu/jqkhRUYDKtu89Tx2S42+nqJgBehHTAquSBqE3MprhTRCWLracLkj
NwtMA8ihJ+aG1p2igdjoSF+ZtrGMNd8SY7slyIQWniaZm/Q2CeaJdeBJndpEs05VQaNVufGyS0jO
3sD7pvqyh35nY6vns9OJ6AKJ3mBXD+NF05WBHAlXd5L9wkysbUvP/jL2HjSNkk52ayYXz5+M3vV5
2Cgi1oeh2SM88LIgg9sy3vJxPAFSfVJlYj/ZTcaLa8+BSw2CSVghO4Z6To4Sqg/8zDBi78pEUCP2
aNHmNjtZPBU/ac2nFE045OS8uAFzIptcUARqBxorP1O9Y8GA0tlGVlXtdRq+dTNW+6WP5EbLM0Q5
OcQVveh8q50j5j/mkxYX7V7r6Kuu8Y4w1xcOX7+fIDgkdvg1bUW83guEn1dsZO3Ug4yNE5wukqea
A2KD3Fq1G3OW7Y07KBR0bNB8q/Cpn0MyQQhIrnK6d1TEKZDM65I06LKp7DSpctwUkkWqay1zaUSa
IW4efl0D/iqik8AewbKPEVohUDZ0NXicOuINXDEzL//A1l23dCK76dEqQK9ffzKC+dTWxmwxKBQA
icdEgbzh08y9e/1LiAvNTlmiH6zeZw5ks+hNk9uEZbAaZiB3+rBrmbaMqh9PdeZCDM3nOChinqoI
u3utL/5ZnAyDKgy5B6qep7HgaUoN522WW49gR4FLQ3I9j2r6NVCTbbyOf/Ug7hhrQW9SDOXLFIcg
kBoWUfYtb7KThv7ZbIxpT47KkzPXw0bEcN2R3DrdhGqOJtlk5D/thlFiH6uzHWnnMPTmi0m+5MKn
1js8QYqFUZ6V5MftEXwvqzaP+U3lo/GMNyh4iSVlWzLWSwfYGxozZn5QqQwqeMf7WGZs6Sz2gycN
glRcWZ4wUW0UjGCnwLnfm8yCnGLidyBdCDfwrcgWH/jPwdaawhcKG0yHtdzrNG+XVdPzUicqKPkU
e03m3PoJGTxXi3VJyJt+HM3U9PHOA0yqyXHXp5HSZGKH66bpt1vk0Q6UbHSfxS5xjgbXBTJomJKV
r1egKpVDcmMu99d5ZiTD8X42oINLfX4usNhTC/X7UAmDYU8u0BLxjwm0uq3TaZC4wigA50QeTdvq
e1Kr5609SJIHJtydwFes7VTII1L84UtCWtvsIvQIHY1bmqBrlxZEMnaZefQctZMepPQ2MeyTaaFK
r6MpsNcmQZf0Z3NU82M/iR/aRDGqDwo9rYKllnA9HEpW9xC3m7hxIv86/SidmUsqqVd1OD9PxA/s
W41xepFab6ooyoBgBnHS6lcjH79NsTMd9JpZuGs30YnRzFWgPXbrNMkkKzajaxfUejhtQ0tnssjA
V5JpeZwMAuVoRCDEgtvlZ96kUJXRulu7FN7YAHvIRdAQcLjNMuTO4Qo9SjbXkNqYn9qnBIWMwDyQ
aERSDgA9ubN7Z8FCHC330R2d5ssiaI5mQNyRp05MTUkSuHFEe6vnHt9GE6cMGlldztGZQ+cQcn0/
e6EFshSee4ih5lhQfzW0+46lqu/4KXYkEm6A8Rlx399mdCKGEkp13vEp6BVZe+NFkj5XRbK/pD2k
2Yj/f2co8RMl7uO1FTBxuaVn257zxSm3uWfQtsRiOWTZFmHXfCryhqhGF7ZfzC1xMRgopNVR60ps
sIXxlBrg8Jng3fXdRHg3nU8zDe/bkkKBC+gaOrGkB11Becoab9/3L/ih2h0AwNfKdA84qNWja8Y3
5N+E3BuBhQxJfRk9NjlpTdamc0fS7nKGVkx24GW4N16HyS63V7aosg4J+T37xhv+tEsFu+Q7ByKn
ck2EKnPsEn5Pz6vZkuvVWiT3ann6oDDpHiMnekiWNcXP1RAxD+DXrjPTbFmewmoZAidbIaQpqaNd
1wCQbcfwONO6ZFoS/mEJimNhjm+1Fc63sXccW75b1DJ/bA+qyaebNKTYlgkyO3xvjF/MZaR0M35n
ecIAbTKxlpkZ8GhF7qhjjflXs7WPMavt6MF+TkyjPljEtnvQaC+JWWxHus3H5XgFrvdrg1XrnZ3R
mrtQZ8W1Mmo3HH+0RIRISMlskV2rb5Es7Av7IrVhhiVXI+48dJX7aGhA0atpfk7qctiZ81E6S3F2
mwUNKr4KbYiE34ZWv2u12jynoKR5eomzt63qLrFnllEN/5hJa4KD/ZbUmxPYZ7zfOekIC5rdwLLf
ACh5+2EBtz+XDV1HPC56Qbi03uMsAwGBER6YIQJ+yL643+9Jd/rGUUhQIuAZbtn38Bgy2G2jPMRw
8HW3lg91iQWuRt3nkzZhMfpwbI5JepHOhIfWyWbrgL8vCDv0RHUR3oWVso9lzi1uWIMh8enI86CA
R1rhl1YBzy9a1MJTBDkd0iGWZW04qrD8ClkkOrvuA75kSpdOq7ZkQRHoaJ/kc+ylpJbPyrzBKoFV
E54jkJjbmJAUDm9Ed8bUDg9W/5Mz9EhMw/AUdeIGNn16UdxGdn3/M6FQqwugUwiEE6j5pnmKKzu9
X9r5G6axO2y+RM0p0mhNleZc383mIjnT9B8LZST7JgIitXp2SoyDITYIL/oVOyo7lzn93qaLXrql
6i/GYKoD1M/XJkfd301l/dJP8ptyiyAec+Oe/fBOkckLtMUI5rA7RG0UXcL9YLXhnQ6v4DhjiIdv
mB5InGLqgn+9T4RzEHrM9G4gsliqCvlq7zxKA34tby0zmom/zU39pv2OobPatwo8P7TPrWo4cTFn
shiqEQW7Zh9wo2m38HBa3cLEH0fSt60yIXev5UiP8yRAhhIfnSU/UpMmQQVQd0f3w9iaSwEclj37
jtu+8FGCKDJHlE+/RtzXyzweelzYlMuW/liWNJHmLB/BKkgEfYTO0XzqvTuHmG+/p2e391oGmQbR
ykEtSoFNGRb5PIr5Vie/JwAcbmHByGZIovq0+VoJEe1mpyUnZ/2vvISnqlJ1zHOLRaRbw1brMZcZ
nfWqT0V0n1TEwUficUSuukzxeCocTDOCBX9ThhqJEwuc36XMrVt6gF+ayPWOjQHYWMSdDmu5lUcM
LwoHz0Pl6qBTGpgKTdgn2zXT7ZR2T1EcO/A+pLuP6m4LInvesuFhRneXkO4qphNpzGmA1Z7sc3rk
K2DjGxfgEU98Hx01EX+/fj20HDk3LhhQYf0krcq59IOxw0susoueMDs2J8O6GyIn26c9g2JZe+FZ
16p9w6AalQU6+7nAkZOatXUyZI+ooRkOUS0DoQb7pu7gIPSJ+YPClXt1dmzYAX+E3FPDqDkqdwI8
NYserk5+WCcTaKZCcRtZHj3JGVhElS4gu1Uef1dsyIs2/YmjMrlL9bG6iKJFnJw+TfDNHygp9Yfm
BScxkfGxFIFFf4eDggSneGXCL1E/73KPghBxHTPvbKSvKCIy0JFQh25C+Ck34HK9qISZV+89ky8L
zDG9i8kYl94sj6aEFpkU2IXSrHhprGNTGvrNounzNgGU4K/0oBJA5U3JW7VjosW+zPCM6/wvDa8+
vULT2MRgt1RXypu8x7ZY1h74Bw+1CzTq8WjUo3OomjUhwKCZ3FIUa8gRcTqRgYD5ieqq07nPb7Su
K79lTXJPD2i56OWhNb12z5CJvCmGS7zXfA+hmvZMUDt3iNgaP+ntmavk+a82uKR1hVaTvDLTILlg
HVD8Twe1XkZG0BKygWYNBtaRqDxIqhGvKhm7TBUeGRwIELe3dj3gc1/6b0C39E3d2pdsHL7b9Ev3
lWb+5PoMNKHhGMvAuGLWDnfdBM44wnP6SbP03z6zjZeUsD1DGC6yib8/c55NToqKsztnmsZuM3GH
tNFqYlWa1JlbA9Ql4VYBCqM1SAdKDoETciluGm3KfGnlEalO1MaY2nn1NSdCy0Zy5kxwy36M7V8N
bFOUD5P4xHj0zlq6NjJhNTmWADriuK733lpKfHXUatjBz8yD1jJ03idQeH3k4Q/LODY3rsLkceWE
5yWw6tr7MzQMT73m5PWStIbU2o8toi0W9C9sjIxKaxcJSDlPfrEWjaChSOBMyp3pEQml5ZCyxfBF
B8Tgez1AQ+KA2gONpaAVsHim1TSqTba7L0k+sqbfSzY6W1NYzxkkbN+gn7n3UjxDgMsXYOb7UI+G
zx7Jhwa+xCdAU1notudiL32nyI8zbRhrq+rP3srO4Dffj07/2sw06PQZ8qgxM9saxCm3yVmD7XNn
YjglYuLBTBBWXIcjCeQhi8iDHY4lmB0MjwAApbRjypLgSLJBnjQdVx2aCaKI4+U8rBm4ZKjZJWk5
xGISnQCi6pB152hyv+g5dYcO2cFfegDUWoqYYkBIUI1UEA39nW6dtUxTy4telXXQ5Vg9VI4PKFcp
W0J0/0lz+WNr2Qaxj4vVc2x67+47t1omFtFaml6dOTMLdB7HocZfWD3wtoVcVqDLEUT+DKnvB+nv
eJSx2E2TuJ1Sfdi3IHZ3yYDoVsXDFpr/P/mS/yjM/0UIbH4YDUgbXzd5tA5aHMt9r8OJOtWWk5vW
Z/wNLww64VzTs8TqY6DyC++iviFCajEhEQ5Wg+RL2ofrNTJdNQsIwg5OFpW+ni3GM3f5AbFplG+A
EeIa9BbGfqSenPKbpjA5mIf1GhVTBtjN8rVt5WM0FY80vV5Q5KWfbDHy47bo4B1mS/QE3XyQGX9v
MWVPjHRnQztrtJxIE4BRDK1dhjIyCkQOUiWJowdVIe+K6KdHUfWa2vKpJTwmaLk6IwESv+jDscnk
ZNNWdvOUsGeSK0L7yz2UeXFLuE9Ny582k1iGmmiczi8WkCuxKyk6KnK8TcspD0Pq9Y8S5gkWQ7Tf
VvVa+mUTfUM0N530OeXAj0HVhRZBamETKPC5G5Azg+ncG859ss7nZ3DZAe/4XVfjPnWBm8yI9WZd
fCZXWc+Kv88SVzclsZc6s0j3w9tQctPsMLzN5yrKPBYiEJzrCNJevhG+Phs1M1CHLoZJL5IgJCFO
nWH+WCG9+WR/NpXBGfDx01y9BpYrsfu8322RpiHhnlnwLXIt0hOKr44TxSur76AsHstotnLHt2j9
vmWikEdkP4CpxZVsN5vCZercoyMPikR/UJr7IGM0GuP8hxzA6qhr0c+8bdicYue7W+ac8tpy15HS
thg51JulZEobvoKgq4KMe15m3/z3trA6Kd4/axu/HoYKvBasrncvaJuRXsHM3TzHk3uEgtNcCgN/
bm6DiJNWoCEA3ADMT/FQ34LDMH3sAg9144Bjp9IGaJw/2WuIzkjbJAvDIKmMm5FLju8hrtuMmYFT
kUcjPZaAisTWdfPik/flX3YPELuMT1zsdzZO5HdbW0RDCaNSIc5LZcZ7PIYiaO3eRo7XYNTHGt6S
vBS61XeC7eo7oiDiKPFOABY2bd/Yuy6ZuE0iM0dl3cJP2abceeJCBaGrVyDN4vFGI8kRRQvX+ZwM
wpmUSROYQRAjhLxNF/d3ilLtv38Y418WAZIOw2YeDzxZfy/Z0p2lGcdcWeemvm1jXByEhNmze8rn
lzHpoXObXClW+VreaNs2TNbzKKbj+P/mdaPYAB1Mb44PAKaGAu+dsmSAOGzEuemcgdyvOX1GfUxC
+YPusLgZlXNbxfMdd+Wdo0a0NfDGjIn3Bjgy3RGp0aUxYdOV/NFPns+HE3/9XA5J5jZTZZvA2r93
Vpuoj8nsO+fM7ZRoxmgoLnRZiORs9BEGbER5k7LsXAAAPv8DnVhT34UlGPC2KQ6LLki6iJYnQQuN
ijT/ZF19HMTz8QQp55AI8IZSpP398YaCm/D1sU2xyTSyMx8juzxErlOcYw7SciYHLaSktJR2M8FV
tFasrW4Vj7ZJmno2DBRg3WcyoasY5a+d1QY1hNHGkWxlDlfqvz+VrWPAz80xvTFc276hIuBT1CEt
7H5kBEqSnjnF3hq4MWLyy4O4bUF9sfBW0sTGtUx6d2BDTQzteFe3Jjk9pTUF1yazaUTOJ7+x9fE3
Bi5FPwCACn1T/vP3x53byFoSKbIbp3jOGyFPM4YsMEYoKuv0rNYKqie/guArOvDcy4x42Mwuo6vQ
HhGElQ0apnS8uUr/xpgwty6biYvonu0OVtaEjnYLhrl8WkawKcRqD4EYw6BGpDJrTvxFQ57NXHjn
wVIoB3ksSEjeUrwSw0VzvFuHbRDzm0u5AoOb0jJPc4hf+SrxqdLiFgZWCqP7W6qZ/dmyBeJ0eIn/
vQ7E+p7//ZOuii+WgQWLgIJ/rfv+5+KlhyNEvGLJeZtb/YzFhTNq7KONJpOH3q7JYzAQ4sh5PLax
lbIcKUESYb8NTftqjL3YEX320JcRQYf4RIl7MEKC89BsMZ6yuYDlfVAJ5+K2dnl73dg1bJ7+oFPD
QK1yZxIfJrECefvC3I6G9ck+KP79C1Leo82xLNcV775gYeED0SOLUGEPpSo0rs2VHdOtYrDJnOQZ
vfOTWvRT71a/zNJ0fnTdzuSY8dNWcpmT1pdcM6NHCu7HtMMnx1zUJwOSP50SXuRAcI40dKAqZuRz
LYpzsz3UWdJdSBC+iZX7ClvIDaZIo7PuanyGxtfoq75p+WM+VSnaBAYgnuzLbSQG5Zc1931+BygJ
kmjCorf/VGV0h7TWPg7dBBxbDg8IHrx9aSfWaYn495vtfc+QaWNrIRz/4ekq1Zs9VPumqJtzrgCU
jBjYS6V5BymIhbhuD8b9HMULjNokD4S2rzqoglygpR+u9Ct3eKjpUF5YxeeU2Pq9tkatatXPsgNw
5tTGM15+DIl1lqII6uhATdNhYUp3srNwi2Ghh/TRn2BNJntEOa/JzIgftYQ8U+0SyIWz3dcc91XL
4juzI3F5kNpDnCFApBs1B1Ya/RxpuOfuYPhTBsHTtUl4Q5YYrRWPQoJYLWAhR0gx5LyhsI8Kskqc
6qttxfXXPG/JBVpagE0pEW1q8ShP5xeISFaGqXKUTbL3MqwzlvQtDnMcku5t0UZv08BsJ3XHs2Pp
+Cbnw/VZj2t7XkQMobIwqvx41nToVeBNUHgwq9xlRtjuRDHPsAN5wS0TSYc2vuEiBPsbLxP/LjLy
wM64ioJT0RqCWKrdVmv5eZ1ntlwop3zRj4bbHkMNSSUd9STomzXgq0LKVoVW4k8jgXY8HRAuDqNv
g4tNr5cPaSGfcPaZQdhY9+mCJkdJYlMTkRxnE12j7nwdwqn0TUY+O4tpuE/ggi9GiMM94ImjgXxH
yENIfraHoKMJSeONacTUevbguAg/yJUgaZx6hmapDqGmPHZ2VeOqIlmtaC6ooHCnEfFpVADY+pwG
KViGt86anoANkB6seAd0dJAnUMK+vjBMqaLC2hBS0dL2GBw/0mfQ4IuJDgQpr/oFWx13a5+MPqRF
d7MkGbaipZv3RRvL7Wqvi2pXBMka9DY69jmE38a3x0QHcMfYXB+pIfr57Czx3kAhHdach9CHl03f
1uGxyxzSNjCNVfq4jRAt7cemYRWnOLblIHaqaPuzUd+nBbs8lviBsV7THnsyqNB7t0HMJG8bpVAl
MqBh16t9xjopc1GdQpuHqOck+tXSMO8gaxQb5CTxeepxEGn8luhfzk5sV8jgCfipwi1pmgg8cvt3
aDv3M0lF526VOUOkAbw0Z8Yx9Ypj1XbiiLPLQ96CqiqzG1IE0efgdaVh7lR0kWW4se01VNtC0FA4
0O1r+hIzyLJeLiQJZuKQFPRopgh5SsI7Fyjy+nhsjk8cyw9ssO5N4iiyeXS6LVNMPjPxl9o/yY1V
ovU4jsnHiZUBDRuZxGjwV7BiBA6U8etMM3jnJO53cuXGoHQasGJzro6Nu5zcpr0T+CWxaSQWXY2F
iNkU0HHO1ApynLdHn/xIpiFB3WzyGyseaA/H42Fsljf8gNoxiwc9kNEuFPErOnTgJzXYXZch7id1
g/GhbnBMDwkd5kqs3vIDCyGmSh9JBZjOcKs2eW5W/iRrgtU9It9SXJFulMM+X6FQi/0L65bcEjSL
KErP/+Qj5usRCkFQSEI6LCf+pKC21/PqrwPbEYj8EIpwU5Gs8vXD/8+BPahy0BNuXedeI69xiNyj
AZtkNf2IHVnNO3W0BUm/NkrFLSr+7J/E5S7lCCqIEHLU3ASigRVcmES0GmkHwpvI8CnqDhOKnM20
kMPlpf25g5uxiYEWEHrEZgYKHoUSHSZlUA2TeAoOS0fXQzgBwlspX/s1AA+xEhuMI1cle3hGw+Vg
baEb7T44LfWqVxc3dgVMkS5KE0xJg0sEHNOGA0o+zl29RRWVng1kz25U+Ohw8t0CcroY4wQrD5j3
mLEjKjUyudbsUphCvZ+H3TYndsVPXNFujYITybkAxGoexZAfC4ew2xC00SeFk/nhgsXvQMG0lhU2
/bD3dUWOqL+PE72jY81OJauo4by2L3VdRdskd17a3sSOpCqDMW1Fljn4KT/2jG9k+F30fgL3aC2N
TzjTb4pXTK4NWvhKiTexnhy5VlNm5UpclIKPihQ78z8p/D70zByktK5HAxjbqcsd7e/3SExxRd0c
qXObor10I/vUDHbJFI8YmT4b94OpWbtak6vLiqCnWkt3vRuepAvYctCbdSNrLgRS8mHXmpAZaYB1
2fKvB4ktjAtEDEmGId4Y1NfYr118g+S+sdJlW+yLJJ92rsZIqKJvv7m2KNABMavMONO4cH2VLWWK
SGFAU4Q8IkdgKMx49ZPnYH3oYCDc5i7jrhcEhLPi3XpSUu9IlZXDOevVHkcxxVY4IiXhdJsmftkZ
9IHSMH605EJf7ZSdrd/3o7WH0w6UsfB80jXf6jWlz9Xy597mDcwssA5F9ZA3vdw5Dpo9hdPAH+cy
8q9nhWcCA0yTaD+G0ezTX+RUTGLWLv3nq66k6PeKs4AmAgGz0PZCJKm7xMzn42ApSc0YdVRQFqAC
LX4WedmjL1BzoJZP9hvnQ/8KTaVJb8eEVrPeRt/dREsNlljEDOqfC/wS1cha3PFHtr6hLTMs+Ok2
0gjHuswLkZYQDx9a1ceAXBVkuIrRh9sdRRnChUFUdJuTN9qBxZ/NVTOzrDJY1V2kjVF3XPQfSV0x
oZ6AxPVWaQRGR78dhClcgLiLDoZysP5E0/frlSzLiqd50d5mdgcETgR6eBeikKybrFVgdeTICwlX
Op6nG8vyCTDLqFXXpzmtNxC3avZuA9jJhf7jWfn2ejtpEucOwGS/zSK6pACGgT1At8wsI0Tqs9OB
ZQGXQKeu7geLhCZmjIsnGEg3bnPfv3gWYPZSob1dLS+O6foV1dPxv5fumuDz9xHAmoVgojuegxfv
Q4PTgdiRuVnhnrnr33iLlp0HozznALEeuVtwrG1JVCsOKpf2BrzCAlTBxCST4Slbl5+lzw5OBfOW
QfYXdpa3OkGj0pQ60FDCh1mib9dqFwCt0tT1Pv+SVtqTlqrqAljumeC1OliHkXXm2CfEnUGMeHpX
x91yaB3N3Bq1g94E3aqMOzonNp40oWpseob7kljW5UoR8ZzpOITmhcAaXiJhBzJJbhUadjD04pLW
2uvkzWd3HLF8G3myDzNr69LX2qv14FNx6DKGMn9N5vzdwTz3yUyBBuD7p+xIU0pdBxOzav/feyGy
tqY8rsR0VqPwAlsSsj6tnUnH5iqy5sA0xjEmkO9o5MtD1DFuiKwXOoRFIGqe5+RhbXF6Ha3ybwbr
7t4i7BTBYYbVOf8takbU143TWJ04BGXmKF1OZPche9ZceWp17zCZwjzZcfli96IIQib6QUdz1WAa
BHX5YbCm8Egfy2+8TO1noeN6jFxENOsQTovpboDEgJlJEwYC8dcir2vU9Pprmy6PBckfSC57JKmC
KIFsJh9vVVUmE5pxaVQI8cMUSgTWwZgp4rGqn9smgaFO6VNXbnZrOyHRsE5yaetFEXG3OlPWp1M2
trlfDKbEuHSSjuGxzqUxUxkq16n8KrpiZ3m4ijGv/1H1CDhWMJmtTZom+WyjSgqjOMCJehOpW2Lf
U6gCxrjDMrqSGlbxYxwsBMbu9MFAq1yVvuit+OJUAAr0LP9uOnynRgt/mTOFmk3Gb+M59SdWkOvZ
/ncNRhcMGwoEH84M8f7sJBg2ns1wmUns7S4Qsbrg2rS53l2vjQWRafLQ6nxZjpCAnwct9oz81sjn
N0Wg675BM4lDuEyPTZvvrwnYrUMOeTIgx1/vNJw2ND/RhRJBhf10zpPmOJROTvYETLVBq3p8JZ4b
WJRzpWAFob3StsoYaG5hKkPTT0okOxEDWMvm52IC8ck29NEQA5+YEgJoDAeEAV327wqiW/AWoBnU
z0LGvPStfOlL8lsqzbigFXSDuSJGoaJQl7HxU2iahe21ffYEHvJed8nWyhA/uJz24SB/l7gu8EBT
j/z3ZvkvdZrEOERtzk9FG/p9vVwbvaFRyelnM5++xJrGVT3zYFd4msUvJL6Ouo5QpoPuvL6DEL9b
9v5U7oqmJ2vDRB2RLoIN9T7JOnmW9wgyk/tl3BihQqAzoXLVuFhPZAR+UmF+bOHTkFu75rqw1wb6
tXL5n0rfIuWpk9SeZz3tKZM8HQrKCORAGsklt2YDAIkXw71ADZpyt7MMvxLZ5MepY3LGjfbhv5+k
XH/Pd2891m6GPXTKdMLo3lWMwF3o5lW2eU7QosFqSJ/WwyOOC2QitltjoK9W/+H8SnrwIxAR7Jpj
n+zneD51Tk9Ekue2hzXOOZLpg2sn/YMJF6og0stMENDYkY2+eoLub1nFdy0Uct/2oCmQ8MDJOkLG
Lc6iS48x6ty9EgTtpCVJVLG5sgcX7SlPtW5blLPpw+w7GHrlPQwdTse8SS5jjDlVEXLWAiYObAyF
qRRqe63yLA+DwGwWlh8atjgVYbIdU5vZlRabyFedPVzJyEe729JjeGlCVKVLY35SZhkfz3QHE6gB
cXAVk+C2/3sxWZVN5wC9yrmponkbRdEDLcJlM09Yc5Dk75dxZRVNsPjDmizURln7ZG1N/Pdv/LHD
D/+P404nbxAboP1+bORMXMIMKdGIxWG3N8LTdVjUO9kbEDFzU9shiiLslkNiIoQwrFNjN98jYx0J
OMMFJyonisyfryLuInV+Ornr+UQYJdsG7eIntfvH6aOLVdGVzHpX1KN5Vej8zwrRBoKnXLd1z+Es
XlgDIercWN+MC+17p05RiE7VvlxiOvdpex+DniwLtz42HudKWxjdDUykZar742S3P7AocFVdu9MF
3Yaun34Kr483XsTvkcA09h0Nr8DwGQf445dgTu3BomWcsl7IvHcXkJh7do9q2UQclL9Blfg+dXq/
wzvj0YWxxxmKFUyQuepPk01jjwT0EL56HWhxeF8b1XwjB4SWEaSMZk7vm8R0NxEgpXEdT5D9sWPK
hR1moBqe6og2v5F+0i/5eByS/bhCw4gpp/3Hdervd7eveYRMhMT52mXIYswm2rfaiv7wKEOmohTF
8/3iuW/gZ6ZtZ7W3ZkwJN4HV2fSJcScVl/3JI7Gm9JqW3hAEPMlo3NBQYIwChZGbxKuAklsOWXS7
jvQ7el7p1iNgLJCiJusRc4W+VlLTkL26Rt0EYB6xygVWaQssxKu5rOEu8clyWbe8v7ZET2eNcHVE
faIbUn/3zcH+NAVtMHk2tOnWiozyMXWGbQnelGIwwdg2PxQZlKmcht/WXBXE5GARBY7MK8XIbSBK
3dUlXRuPYB30RBPCHizMcVI/r8g9LUR4YkI3u1r1dHd++v/5/FJwwyMMgRX/bjrbRWHtQbKTZ4Xj
jAFBurXhnGwyE67TOs9jNERnr4P11JbRGSYNM3LKtd4BmkUsc8c9lyom5EuGq17cSjauIjwoWZkc
lo4sPteNX07ROrsutu9NjZr0v7+BcX3E738Cj8myy9Fu2B+AwQ1N0U6benqbPDCCvhBG53Dpw2i9
VZT1DzR2x1loJeBwhg7Y08C2TEYVRLpAZVDPt32B1zqK8EBcR100KCOE6nh6iUHTXWqoGSVyb21B
WWG2Z86xKRnibcLMUdDeZ8QJEzgcYDM7mutJoAxY7lc3PVl+9JLL5nfUSppSY8tlNNPB9rbURc6k
LRvHSS3iE/AtTU60BH3I5EH+H2PntVy3cnbbJ0IVQiPdrpxJihRJ8QYlURIy0Mjh6f/RcJ0qi3RJ
587e1rZWwOr+wpxj4lZTomByTBHaFKi0Y40Alrx8czPk01BZl3v/AAeEQBWYNxfNC9czE66N0KFV
wIRX1MDWWE0OqJCQvKrV4CQUiGUN/7b1dp0tYdTggNsMDXJQNrju5nFpqralTsoazrpuTdSjdmNB
f6wS8XVErAjlAxNdX5PMIoL0h40IPglabkWNp1qJf0oLGVIsjWOaNCCEe6U7J8AchaMG44MML/8o
cztaJQRF74T6yYfjyA3X1ncEi+KYlYzBsg7HIv63I69Y/Yv3RacxGcA6mFjNFzfQR+iqINH+/hTZ
6nb98BAxUHWXZBAWGB8X21OHmHaMZucsymeUWPGFMPurAnct7Jml4+OTdhlfnfv0MqOQW6fKp5SX
012KMnkTMkDBmlTR9sUvaaJxbtlAZJbhUWkNfGXtl9pkWtI/YcYtGalOOziO3jb0h69ERiXblqZM
kcaQ2BUmlsG4dQFJ9dMjfh+EEz0zXkzur4RapdccEbnMjLfFs2RmxdciGShp3bwBd2m466DtgpVB
Fve+0sXv2E1ezWF4CpF17/she/v7h/e5TgW1ChyVRRkaXoXD+vP490xtlPh5yHB3JY/ZkswRz3LV
dqCixLBzmEytA9tlFxVcyxD3GVCIJPuZ4Gz4x0sRn8oo9VrguKLJRa9ofZR1DM5UML2PcIorVkKH
iPpU5Q7CUzxuJM9u5zqQmxkj10aamYH/1pm3oS2dtQUb/+ho3dGsgb6FUvcOy2+9l0P/SLD5EMdE
jtKs2NAQI2nXt8rtD5hrLo2R0NAsMwl+VPtWt782OGHPma1tpCvyhxTOw1eC0FCrfzPtwT4Rq5Qx
lieQqXYPPnvOlRWrbVef/DA9bKbVwIo5tbrvmYBSgx3COtHMhd70o0qz4hjMR6fTf3noVW70qF9s
O2rXk9padrz4l2XkOjbiUYhtzdbvqQiLXZd1w3URmC3Xc+bm41rq5gABCNFZnWJkDm0Q05qxJ2PX
4jGhco9ZajSi/Q5+lHtJm/3HON3P8c4q0K8ZGC+oBWbGFdM9/XDEFUEiQVZkzp7rGGLfasNEWZyx
NXOIOgnQDk6hmNiIFfvydLVY6jwSV3039zdp7NwKs/nOpgVngxqgkGg2rzP6hpHB/qmjzVZ8rF90
yKuom8wXoafc6XVBmABg17aNxXFRkpAEi/WmajAR9tZRKyTSU9b8gROsqno8ZYzFHk0MmKkXYrCj
wZvTGYif3p3dUJDjHNUPeql/wXSWf7FA9YxqUolbkcym2nvF8EH4x3AoLMpCTfAwzCBUdrIhmmyU
0b9qK+PTuseHxm0jAnVQaDBXVP/7f5W40pUDo+jSPy8TBjs1vCNUQpbDim8VtSrCsOgOoRlNO604
6uXIC6o0dwePCj9qERHdgBdwFczgmQo3eAudKPhH02CpKuHP09MQOotqCiEVeCM+VEFTlMoGnBep
x7K4+iX0Ft3cL/UDUmV/73fetWlzdpHo1XAfqNqAPtWr8+yASvVqJMAMu5QQa+UULRt5yomJXfd6
6R3JHPw6dzqrafUGylb/4jUH4iMxmzcTrBe8yA6d+n8myYl8SvEAbSFJxP/qzz6tS6gx4PRDDxem
7tgfq3R2NdkcZQPfw+gfE4fDQg7Gt6iFLBj5ZXJL2/jX0KNuZ00/kXgxPISy/eE0hC4BhNLxsPH8
jQNlb5zUz6LC0ev1N0LrssPfz8DPtgReqcHUUihWNYOZD/1EhwHWYrPDK83s7EDJfTbLGsd51/Hk
jPK+iUDdZk+tVhLaQn2OvA2q7AA7K4BYWpJ1XPi5e5qbXQoqZuUpuplb6BW+0gwsVP6Pp4cW9388
Pi6qbZ0BDZ6Ej+L7vO8tRY9inK2QsGiL/TsP7+9ygS7/KByas47T+s7PU2qN1vyKxJVc+JFzgSb4
SYNgDQVpplOSkmDX4CEAF7rpK/Cwjs6fNE2MkINMGTHDngiISAYzCp2tpBiS5c8UDvROZW7ijYuO
dYPMIbCJI+c+++IX1q9R4/+2C/Cre4KicemGGTMQqpgzw0XW00WMXbO4fQWIieGk44IvZ42LpmkQ
iIQqf9OgiHnEr15hQq7MzVxRAsYIJujHf1eCOMxl1moH5bhDaPW4GIzNlAhgjQpv+W95mL93SVlf
Gt0hxmVm4KkRKRckCNbyEL3kqA/oYvT6wU82tWE3GKhMQUJegsaYA7DCT0MU+CZAZIawo2/3AaME
ygSBUARKpm53DIorJEeS3Fy8zeICCwLiqX2PZMU6Rp2D4zNETGE6/NMyPXpefwkTxX6pXPdBYasm
P/tK4jcB2hKtWzHx60/TL7FeyjWJ3zglGB+jtv2yFC61EBFS+7Te2kPyYpX8yHuWB1Urr8u/OeXu
tZLEP/39B2J8btp449QIgtNKt2gr/zxSGcyXDttojis1pY1CDBODhzAQ3dZ6QLuG/y0+W7PYKBzO
ETwg+Xw4Tjtc3SSv1ZfOZEj/99e0HJEfjlAoi1CXECDTSn88QlvhdzjGG+28rOaLkNV84I57TVGl
42BYpRagBMOxb+1MU4ExK53q+eIQdY26iHGB12Jm1gQKvNAIT+CatkZMk2PEc3gJ8mhPis7XKCku
gLHS1dLDuUX5bfLMe51HYeVWbF5Le8DmhVMRKGu4Q0VD4k+CUGB20XgmiNg36B+3fhp1pwjKiVaV
PyuB7NRh5A7wbsUKTDEw53VHjK8hoED7uf/z7x/U/7gPoVWzpSUbRjeQbH/Q7c5RU1lhmYQXCm0f
1K4G3Wbs37Q8z649hdBKtoV2sEVMcTC4WD/ZMUJ1TyD91m9mFN7RDEuVJ3TQciRS8On+lTKBCuDT
gWYaSlVs+Eyc2e18eMDQCngE2GbRpWqQN80x4NDK6m+FFcMEtmzMT2WJe8p6XjqCPB4AAtGtarZx
KyRHDa4zJpk59AJTWSYqvkgfTdPsfJkRnd614ZBtAb/BKWEEes7zGd72wK6xhkfdZ/FRhLhD/bIr
jlpnG4wu2aTxYY21Hm3dqSkovTxiABtTbpvh0HcADcI50bbAPF7SoEy2Vdeba4fw2TWoTNiQjGFd
B+xCEPv2mWgcHSzAzrPKh0QPATFgDkLj0f6unVphCvt93I1f/lMRu0BTxqxdw9HMnn1YTqvCxBpA
VNtaSxN4yzV62Ap3ASqn+mANvPvMD8DgFNqvNIDmFcQYnhIDEd0x8w5hUsS/RMlUDs8JDh27Pvea
Yx2beD6T8zDdHE0Z/mNGF11tPAg5vwdkP++CEqSiHloZWnj/S1bCclUbW5o4C+ltkIbHTiJvqZAk
20P8TLJ2eBsb8wciruSUcp6Fkow3A1MJ3sTG2fmi0SnBQHUIPO4BQ8d10NT+ocw0RJjzaK+X+Q4z
xucuFvvIqDg7QzO8xuFrtKx3pp/IwoodKa1qdUq3LbCRUuUY7P0bElIhvEDOC5mJGWZNI4NZTHfb
bsVCgPJCUEdYRv5QmUjnOOcepPqhIkqwYdWmNtTCRcUcorr2uruYJd8haH4r3+VxQLltWf4z2cBi
q66ybmi/9YER80rmJz6+PY79hol65l+GGCpqiJipw/pAUh+5fep+KLCQrzLXYJSh1tzLKj9hgsUK
HZEk2VPVZjCHS4wnTHVhbcb86GdVPbrD6F270X8xLDz5hp/8zgkdcdK7sXTzjasB0xZjWW3bxiJh
efqWeR25hAiHE3t4xu9iQEevxWqZbOa9/TpN4EjUgLHv/TepcmrHoAs3REa4BJrB1TGy6FlOqFUD
0xwPkArgHODS2eDWJvTa1H4YgJCG0tlEAVLdLvd+BEEYn5baPqx9YgXV7YtrbVOgcL5rPZR6yz2d
JahHPedIunp+HGxtx3TqNckLHexMWFBrcfLEBTXeFIy3xZwqqT7aMY9XSesiRrR7xO/qSzctgASN
LU7T7H9PohwqlZAXLyM0AkoBtrPSwBnIBBL9Z1+RdA+KdZhslDEhQslcTQwT3Tm6gE13Vjy8laEF
eilL+ktuu79AOVg3mw37ysS7SbFBPqxBtNEmDRkhJC31VjlULLN61CmOlo2IG4E2hXmAFptJTHwt
ZPii+5V5DGXpHIJc5QxCoyCgPTlrBWbGts5f64abyex0IroaIJPISPaMrqaNCfQTmX/Fllbql9TQ
v0auwEnBchA55BYdLoOAodiFxpRfRmd4HWqDmTGgiONivFtaRMBm8x4R+r4scrTzNU+cLfoBmXri
rRbrJclr4658Iv4R/35TEqdCzu12Hr7h8tJWTZd6W+kXOTtjh1dYd/2BLVe3svqeXZ9AsGfZ83PP
DmlFBIg80zodlr/exHOxagb7iOSR9ZQ5Y9EsI1S8GWSaHiyQFUZyy0CM5s+6iCjN0UI5iv1GWAul
3M610cVj/yp2/NjPWBCepiap0G0b/YZBD22jr/PHvV7bBm75Njnta8I5tAiAlrYTjUUbCG9XVD64
WjrfHFCIApssGhYYD2U76KsaZvxN78hQVkav5edROYwi+3DdBpQSdpf8dvWp38JA578NTq3mjXjJ
XfbSy+AvYkayh8JXb0yt5ExyI1hrKIAB/hEk4wkg3XWhIdqtE3CbeJx8i/kAn0O5aUi7jnZ5HiEH
0fLoTmJE10BXzVXzS0dPf7+E2Sx/PgxQ7Ta2tQ7NIiOWUHXyYRfswBrs8gQQBlXqJLN32+y2y9bb
ib7ooqB2VBGDg2NgNdHSw+gHOIYZNO+wIk93HVJhmNLVrgN5fPmPOEQT2Q5hT6h4omBcQu7bsRvv
8Jyl6wQN7x4uV4+ifUIds4YIsxoY3SDIHsrL2Jxyn+tPMFkwyY9dNzlSx6Ei39BSJpuwgMxaqGNa
2OCXbJATYdp9XZrXIeCaRqJB6Gic/Y4MMF5haz5UPsTewCribSGavcIzPUwd6phGOTObGpbRbJc1
LGFkw01ueausxn/aNPObaRv+qQsyLmE1YPKN6VeWIYlX1F3d1ri3c8KpMVYj6e92Uo5XJ6qZJKlG
KshbfV+AVYqT6XEp8AKbIVDbh9uO2WpjEwVMcDQSNqUXb1oe/zEuzx2SkWVq2xat2Og2XkVtmvaj
xZAsK6P0kGv9PU7YnT2V226OsThUgIuythKrWchfYcGbreYIISM/aF32dyLPehZr/OittHTWKG/f
aWH9PXTGzVDaBH1764kgwjuPBNwd1xf5qtyhV5MvuGgcrIDTcCoHeLdlI4J9NJLIsmCHep1PSA3O
22AECUVwRBrFHWITHS2imFdLLe0Y5BrqQKmhduD5LAsuTF08Mq12tn3HHYjx5b2PpkcRuNYdMiXs
KymrTwQkq7mweyZIEZy1bgSqkGKeyLID7gW5QmuLtqJtzI1WtOnaH2xz10hR3RtKifaPqtf+XFFy
ayE5Ya6pbKSqpfmvKZARxIVG3nJ4YTh5LNP2YNrKgFLys4jwka2QzFvSXstwerCDXmJbhoHYgZ3B
GVoTbIms9mhyC/z9ZX3WBvqmw8pFZWUhymZ+/ufLqoeoHeOeYA8/V6O9vq9WJmxi8oHMcjeXwIbK
+efY+dWG8AbOX23oOIPAi05gXy6yOjn2m+MOOSUMk2PbwDTuOEa5DaU8D6AUVh3f7Iq9fbolwCRb
iSxDVFU4Pfzw5lvkP0RuD4+H3Z5F4FTG4UqowXRzobQc7NYHz12yvwJM9jxM4+8qLoyjc4AhXd4V
BsDkUOswSWAMSQeJ20Zw1BUOkgRhDwdEIuiLkJXlvgnJYGRsHA5MAyG+6Ke5HO9ICR0PJTugAnjj
uiLcZt1r8W0g9XSra4KOaQKWFPdvlU6oaJHQUvvi1nsYL2sb8E0/RkenKR5aozb+1eF+nqjwpeiI
RnG1ui6pQH9+Lw48XhtTinMeRdi8SQihs2CimgjrwTOYWxq4KYj/phgvfsV1R9cBHXm5tWrvHi11
cuDh1jeGoeFmaZtjPHr/mPpYn5twwBnQFnQMqoLR4Yc+Tk5I4sY4SS8OisS+SYY7acN3LzV03BKE
RzL3T3bq35Ip6AhDEF8WndyyobON+sIy4s7zdEmQhSCiIojOi6x26Wy9gWO6ctLxGBojBQ6nhc7j
ZbF7O9Xd9xEN8QJcW/5wreQWAeqKdaqdcWEDKQh79+HvPxTz8xSX/Y+uOldmhzabiT+/kD7ljOAA
592qMA69EN7Z6vQTuqntNI7btsV3HnV2B/qFS9FuGVoLLwL3QO2NXb3zRrnDBWWjt30f2YATfCzw
4eSIMDfWAxWWfl7eiE7A9LMXjrBEGu1puV/+8U4+qSJ9VMBA8xEDC1cJFv58J9k0O6wGeP1NE2Dh
dCBOYE/f9ZF2rXOFHaDl6cOhha6HYbFWN0tEW+qTTOuM2osRauWlzFG1tdUP3E5QuVgEap3l7ixj
vv/Hi/38sZueTtij7bEH+az9qnzBHYaCnMmibb7EGOSkAVNEliaCLt/eEbbD+L9i49Am8Xd2JfdQ
rxpWmnLcsvB0tZvPo7+fMfJtWuHclkt4LivOnIIv7GA6XbINEfRAW7eBBboxrKM4OYt/xeIiweFz
/XNAxDBXEFvpWBh4xEeZelgTgDVGjn/OiTd8IPpaOZLtk3A5XLrWtNY2ToFNZ0Svhew0DK51eOpD
jV0KevaVwS9gWxnRm1fKF9lCj2ijiqoU5EpMGAna7jK8SlN7T3sly/brdcrc9zjr1X2R9nDfQv1b
5o8XCNfXciCseSG80gknmzIXrxjGSLGJyG5pIMN6fn3SXNVapJN9WE6eoeKQQzakaQfw7cV5Tih3
GhHycFiQLbN34fQ+cg7+KralKO+VaU20JA92FXdckPbVJq6trzbSKybs7TPLg/+3jDf4sVTphnw4
fT8YxMp7TsSClewCOihx6OPsbkqhSxkFjqISAByeOvO0aISWVnxxt+g+JBXs/+6B6I0NUiIaUKMQ
Z2HKt64evV1d2jSbI9kHNyfpNR6F8ES5Pd6XLUXw1OWPMh/nHSv4gwu2YG0U1oalGwPedrKYH25T
wj+OMkpJmp9YD7tMuKHBg6OSuFnQoAGtui0n0miBkoX+NTU+a1PlWiNQnlWPk56dHtFikbrMqD3t
PiEhySjeemLK8Gc59mGYfkGilytKqByvIs1G228jX682ZuWDPGmL+zZo35en2Ir7E1/kwShDgy03
GFTXYdfmFhg6rDB4r6ZGZ7RUPywPf+QPRPB12atp9T8ykoSvxVzBPGht4wlJE5ZBVsCrIjLlIWiP
fmLIdQRC+z+RC0FU3/VuBT2taa8jurIVtij9AHMs4m7n70NesIssszn4YUD0XifxpmXj8KMIeQqW
VysIzP1PTxb/f+D7Py+NqTkxgOjMgvmJ6ar6+q/qiggSMbYtC4hF3+3L/htWbdQZRmAf4D6HDN2P
aRg4K9BzW4WObLTfQ9cqnIxJRqFHptDQBPYmJxYwiONjaw4kw9aEBZEZ+dKqp+AfB5uhbvAPxwFn
L0JM9iZA+z+OQftBMgn0zOBcWD3RzwK0iJN0PjrtpAEyUk5MSRDBWZrw1yI7LTUIezcz9oxbzf57
rYHVOCMvOaTZCwCZkLxar94EU2ysmL8dmNfVkM9isWMzOmCtfW2yd2CI5P2axEWPvU8SkuxUaFK5
yZMCKQpNI1bQocUYaCsI8rCPzcjaILuEjcUIE/WCtvc91iU6QJnMcoJNnjXHJG2c/Vxy9ymSIsjz
TujZ0Wzy8EBMDxSRYDd5qJN6BNH7RuV4YNqArZ7XPXYBkiZotwVzrqnlD7I6in2dNQOQnkathwpW
dPa85pu/VUUNDcbEWYk96x7TdQr8Jen2UYDrxqtPXeiRaJZtSW5jhG3V/bbyGkLwCsajBEKlOKPd
3248NUetnx+KgHo777ufy54TfBCNd8MwsWa+s+3L7GIGnGPkjqYM47yW2HLkI0yDUOR40dUwZrl3
KvbeszEfDFKJ8GhydPpoJKEhvnsY5J9Rt93xxMELjxhxRvV77gfDfWey7Uc18qNwhLYrkQaTU12P
u1mzrdMY8U2kTLjXYcPhacdsBQQjGVHV78sPWe+1Ywzl6xT4/bfZrviXa3mkVO23CD+fmsxrNgXB
NBu4yriVNuAomRIadJjZiB49Qvw1teG1lV16sCIgjWw17hqLMzqUlbMhqJptIlYkXfKd7jmMEFiq
23OcCqRUUYxLghngkjAL2AvYAdf3yjT4Flm0QV13bNzqVXcHn9LZp4U86K1jkXLE+xjD/Fw2To41
tKvvg6m+7+QgLn3x4iNxPDmw2TsHBdFY3U06YVuJLV9wlKt/wkgbQ/24SnM8xzo929oQxYrCmZ+y
qxnbGc0M/Z7EnZzsWmla29xIrmmkP9fALM5jdnQILm29CM8smCBE5Cr3kHxebCtPk3KJRZweoPIh
A/u4lUuVj7N8jFHSemuHonut1eZ8wI6pWzY6WhUMDSzzkT43+0dpLT4fZwIhDtW1cACoWR+LzYkh
aFDVenEpbYt0ooAZ2GDgGZNDwPAGlVw4jwWuHJKrK2E9u0Td7rkgCCwq0lUPEOPGoPZmzhEzseZ+
tEEKUxAxxf5ZYtC+mWn1JdHneB9O1qOPD/RUDS4Y8dq5G9mL3wHDixBlsi0NaiK0TJj/Pj/ezeIB
Z6HqAeE1xk2LOHI7Dla5W+DIk6+9Rllu/guk8vmgpEzlIfRshmDQQD50zrr0B3RrnrzkozMRFEWB
Wvtbw6/KlUi7GFN7sUnq3yyVmOk5Tb2xYnZudlZ4/3olnys4VTCTiahWj/DrPvQAMINlTNhpdZHT
0G6sMSGbgQtDqX5x+QbrmpXxuvF5hJ26ee64e9eA6KhUITIv4z7mSd4Wamky7Ws3iG9w/k9KJfr3
u8X4/Dqxc9i4ntju88F9rPCReOMfkX11iSd9AvyfpkehxWx5MpST+mxgGysvop6KY7XugyH4ilT/
paqsVxAeE9QqATUt8/YsjBLmxSljwQwRhMiGf6n2rM9trm2afLOKS8cN/vGVdmVcTGIeq4uj1meB
i2fU1pnVOToqExlzUDD78BKDLsPKYCRYP6XhUxr38uRmLB5qTd8rVnLbjo8cRAnVT01WJ7EADwqJ
TEnFZgnVM5GTAp9/rQxv1ps/eOGVhZq31RNhEvk8EmiEMCgAO2cDhiPtFxnIIkaGVwrZo526ta0z
YYglQZ5//7YwuH2qBGzUHjZfF0sA5Qn/s3jBi+6hiKyrS9UF81UQg0gxHHkV0Z9K9VQ6GKbxMO7t
AQVchLShsrvuogfioSBY4QyXIN2OTFTAC+p8SwE74nAY16ndPqe6WV69IfnhK0YwLiPtUNT4TuFO
I4saBoNO6WmxFLp8KNuxPjp9T+q9IKljKlGBeyqU3HLyTR4O1SotIvZvgb9udEPboD0G22+LXaWa
8yzu3+UAuqhgLbm2i2LaA10haKfj1h9aSJijbQ4Hz/T6Iwm/15k6BiXRHdMJrk7jjkgOgMfkvO1b
745NerI2PJIT2bUTnM3Y+1z3jnOFtPq6bGO0tts1ocgB0xfVMeHSWRqfcObhTdIAw0B/p/AbiIOH
gE3D2RZskkgf3efot5Wgvm7bp4XPoqGf5gEJSV81q4qSJr/B7V3BCRz3xOyQRPvdj+nICKWpzt0I
rUF9MhawQSLHaiYSPcGozvQwtIl7ADn/k6SplzH8zRsDGOKAkbaS+C7vb5NjvQYNqpK8MC9+hZ2K
WNQD2mzjSa3Slqw2Wc3pwStkAeQiMYhgFRvRk9vXuYRVawBo10j4EQAAAxTw+5HOMR8rKgaWXend
giFVOBFB00ZO1SohlJYfL+1jpJHJlyQ6bQj2W35rbe7jWhZ8igzBJjgpVwshU8trCmozOnsGNdNQ
uPdaBKtmglDtJ9E+LImESLNZ22QGMx89v28COjVrYhrtM1Zb0zyCKDE0cBiFf51c67un+dpTZcyv
dk/nGyTiygdYSI0OuMYMlf8CuOvcegfamogeQjd4LkozvLHeuQtmdIeJExt7048KiEzWvWlMZz8t
L4rpUwTMnVxffkPPXm9lVBCuByCIrSrpjvnQ0c+K5t3g0TsPacpQ17f2VdrepbZ8w5Lvq10LcLVu
2iy71lINgwmAwe2Mi7VCq7N2elalCZrRlTbE8jjByWFxZaqagb1E4yYID2Hl5LN/7Iwi3Ykku/WR
Clga7W7jt7N1qiiS1RL4jK5GIsDZVyb0nDwYj241QylPst+eT6uqV/2vurV8cmjTr0kYQAmJhy1R
P1Kzh7ts9NZVlMQHiCIs8suw3mqOmrsnRIYuwIY2je8rSW6P4IMzZVZfbbf+UusBkjXBdKTRo+KO
MJN7fGoZm1lfXGaXoAfSmBu0uJcpTfYWeJqjqLTnPkbjHnum3Gddcek5F2+lxjfAchMtZ2PVe71P
CxQN/KhDhC/8INQmJkMv3nox2zVAzYszdnBywkGQhjG+1wiJCrNsy9KD6SqVrhcWx94lP8Mo0Z6z
EiIco1LtpXhwwrom9LWP1o0xDbulqWP0L6NQXJdqveppOskdFZvE7p4dUu3M1qGTn8vveTE+j9jG
4LWwG2PaQKwTebLXZmxPs88JtOhvBg8gNmQe+FYSK7JqNBi8oQOwgy1EvEtHiOXKSY0Ho2NXZyRs
ROKJDkT9vQu4IkxR3ZZpdMtbSchzgruFAdLXDgfikLF8RWSJCyNt4oPXuT4N1vwoNf8+Shl/GGOF
sMdg3Z6wRAbLzIgt45RfjAoO/7/6INq9hplUS6qASYyDTcBp9qVKJ4sUB7n2DXeDSpC5u54Xx8H1
zm39zeFvQDM3vogZD0I8seFme//em+S/5aSg7KQTz2quqq9r4qxX7PDIOZmyTSb5woNM63dhWryT
RFodQxUarrZbA6k+VdRfpUqt45vYFpr+veLI4jjG8qfYYqlTMYEo9OBsh3BMALYD1WaBytH0Nc5s
PM8jxgBnPQGZX9OyMC3pp03tB1xSlcN6iLyNPXFfEb+ljC1DHDiE19jokdAASel512iKXyMfHEcT
29nJyYihz7Iq2U9FVu7qsck2TkgiNeSGl6nQv1WKjW9EoQ4uPszo4Vv4ulKSzknbAzPIj7bCmfjC
PPNUoSzcYhbAL+Hv4qZD427ZF0ddHS4Y4wH6zq6duJWTjN+R7w8WxpPwNE8J4pQkWndHr6ith06P
f9+IYC3vmCk6w72GCmJmymIl/e8E4eKuol79LlBpXsxwxkxRas2qGZuvJFKiPc6rB9xOzSqR4NSg
MSXpDy7qAUEYQufC5e4tRVDcj3pJPgYGt9aN7udM/uzDnZeP5XbKGhcDghFu5jxyd+gW4oBCCrBl
c5IMETcR1s/VFPe7pq/704QsZbP0glrTbcPRi9DHoN11c3mLS9vfZBRTQKWj59ZP2YTnLGjn+Jth
SkkalhcA0Cm+NeWl19pI2XKpjrTo5ob5S6DJdN3AZo/dn1iKzGNqZRztHmlihTk9VmCgtrFIxWsR
waBxw2E9ubhyBenZmzCgPCZWAQwuDKbaz6/myJMg2nhn0gtrtQC2PGK48o32CXWDi1fd8k4apr/S
3pHwBQZqcPCt6c/E4p6yYJz3EA9g4rW/6qIkVUSQx2q63c0iF91r4ZHY7bi1xqs/5gl7XKM7TJl2
qEjllnHxTQLGQCTF5+LNrrUe+uLXItJPGDWuQqdvcB/k7dbPfaJUnSPFrMGCNzk2bmsdjLqCvK1/
c5vhUlvSOhnWyEJfQo9Tn/QiuclQ17FYAI1BvPIwGv01RxeOozxUp2LWPldpgU/XyH84mXmLemTu
lj4gQ+MCLwZ4U03ovLd1U96RtUQ2BIEc1DzV0SvNx36wxp1Xs4s28JSvZY2bPk8Y3fHbZWbgori3
IYFDGIgezE68SCdM13AoWaScrKIbLo4Zfmsyu94ycXicBNX4MshzbNjnaUGhRLorbXjnbX3ZhDuq
AfhyilkQtkDJPCaLB0Ntsd0ojU6xXh3N9rTM/nDnHHNZABhxYdSn9k3vwVyhH0OBfWPsWNvaNbBI
9rL08juhKSRTN/PeceR0ronZXXWiK3aBbe01RgMiqnZuX5q7xWRTJsM2DssvYrJe+wBDFYI9c53W
4s3LfPSEE/1AFvqAutis/0S0gr8mZ/ocwDeCKthdAHt/1Wq9XKNgfG4jCCmlL7HsV1nPgdJVu77R
C8J0Y/ZWLLazmJKg4ae5KkCY7Os2/ZFj8XL0rCMHW1uau0GrLqk5PzdzkJyqMtvOMGrW8OPCLVil
nwstSKQOXzFvhbdbbr1OuzQJ5kema6h9nOBtzHMC49kfLXv9qXN6BnXho2srCyKzbMZcFUlJmk9o
dPLTD5/aDnQPctARoVLjruMF34xTZkhU7SD0fZik1obkiS+8K4TQarc/Im0oCChj1cMDmmpe8IDC
tO/wmvU1DigAmv0qTD1tVXqV82hGoBRlLd7x6Fn48Cw++jzIDlOi/WhYOAQlJ6WSP/qx/MI3pPFr
NYy9a3D6Ql9Br0BhRU4eWk5nvHV+8xvVXLvtWzQ896WdoVqwJrbjyDw2oUvUBdYdX+aQGcHtH7ij
HiMyBROr8lG10nO3ij00JFa+Dczi+5INTHgtw0ZJP5LKhD3x8Gbb+Zvjj+wPzZl5ih5+1QaIHysg
kzS95nysPV2p0EGS1fW9CRQEBmo8M4zjj0MZyjc1HStsVArxGf9k2DVPigOLvHfGeUKELIQIWRwG
NC8UDe6dVdavoTXiWJxoxW1fqVGg/cjmLo2wDdWq+IpTsat/xREZSVqQmU+VmJ/KoqQ4NbRXR0t/
1MbM/tyfydLUG3LLpiFYhUGLzCQaQ5AhLlgzYBqC4NVDiJtpLXLmkX/vU/+HbteGpeYzI4Xyx/Dj
w0o6HtglVoFbXaZfglpNpK3Sf9EeZdE+gdR6QmmXrQbGuHu80hn3qf4Muucp1axx404PARycx7H4
HkT/mKUvlvY/R+m2CcTLYgpHxgz/+c8GuosBqwSxZFdfcr5DUUTmr0xRS6m4lHstwbKb5B6B15rh
7Zdl5h1FSpvYNr98k0J9Ht2f2EM2Dv5JUIrMxIXmbv0YrjPVpeweC31Yz6lOaM3I+yk5n/bE1cut
XZN9jkoOBX/a70pcm0miuDlil3UNER4mBpfG7261tMptOhPOwyJQVdXoxuqeTPjcGbQXKgxWW8Z8
zAk9RosQNzvEBx27pard5y3rSSt18G+8tkJGmzD9P+rObDluJbuiv9Jx33GNeYhw90PNVSySxVEU
XxDkFQkkxsScwNd7oXRtS5RCssNPjujuaIpDVQGJHM7Ze+1g3dP4tKNIpyEqyXgNOpvMI05/WDe1
TR6LaPHr+/8jizdwLOpJIIscLEI/JAvj4UdGaxX1cUy8btM51XudF5fnPPazvdKdnULUX677oT2Q
+xkt0yxzLizT3/mSyhMxWtqqmh76kJWBYIn3IgbOifxtgz1aLQUaxWVoUbweXlG3WpSDoy9n7Vjn
9Y98RvuyVZag90YdxrSzl8ipqiu2J7ciCmIUlfEDshsgxl61PGv/LIf5QJdw1yJ7qo+ZuJDz3hqS
I5UCAOFzne7Xl+gnPZ2ZRG3jWsQrj5f5QyUnqeCnA8qqj1PJ5sssung7WaT/tAh9En2/IFZpHBeZ
QdB8XHcFohnch79+D86PsgzHog9mkHFh4wh3PjymTMYx3puyOY6WqnY54DoiE6/Ofrwm6geUFmW0
YVeqiDXhgMApY9enUf7cBhRrYgQ0dKGpIcxiNWUOqI6JyML1LTdNLgElea+NO+GfnCXQrpcdOsfj
VE4+qpYHJ8+qFSe5zFxm2lNUu8GqnRHNmVxDOym3I3HxGP0JWZjCqUco2NE9SNpjJYZg4Qk17ZU5
t5SyZt353tPk+PEm8crP57/olfU1EzTAUGkYdK+pz6cQRnYkbt+xEUCVnvyujvqTwpzlYYsNbND4
ILw/XEqzLRK7GuPmqGVRski0blwE9ET3lkSo7HOjD9F9sdGgxW/BRmP4Hftq39SdQiOpSN5DnlP5
qH0nu2VZaBJ3/+t77c1v4MPEB79nTtOGCIn1+cPElwnLMJOaN5gHFP7xVz5hFCup2VDqc+JT6LW3
WmHuNWc0Hzn/tljBbmoJJCoyr8fWl9uhiwmTlZ67jcvBXOld44HwKfpdKJqeqjqRy1HDijwmPoTg
uQ10BmtHbsmUn2B5lr216i0mxNpVaBjJoDof/KlZghKfNeLFvafl0yGp0MGgKvkciIboHA5427hK
88WZvt1WKqMgBRZnBI6XN9HaiGr/WPeqQcszvE6+kIdOVvuqp+Rj5OHrIDKsLXPzvqsgxFAqW3XO
jPwZsn5HF9SVw6c4QwKbh125MycDDVlONijVROhKrf7SNqXaxX31DPpnWtLYSY652dSHX9+gnxjj
iOtmCAE9AC9BOs33K1NVTeage25zLJRGvmeBFi6xcUhQy2kWgfZQgt05nmlRCG+p4DqEkPRMj56b
H6HLuoxz29qfe7+dnn4WNOKhNpg3v3mbP84ZHsga22SUI0f1PxKW8Bs6Dtyx9hhI+7Yt6ZR1+DIv
gQiEsDsVKWArkZYEHiMZDjW0rMLX79MU3ZKQ7kF2+lfZz799lwfT/Ovf+fqvUo5kEMfthy//dV/m
/Off59/5r5/5/jf+dSn+In+rfG8//tR3v8Qf/vuFVy/ty3dfrItW4E/o3urx9q3psvb8AtFbOf/k
//Sb/3g7/5X7Ub79848X4o+LlWjaWvzV/vH3t/Zf/vkHF5gKP1qsf/v2Nf7+gauXnN89vtBvL6Kf
/tbbS9P+8w9SIP6kFaY7NEyAOBkziYYYw/N3rD8dT7eDOQ0BnKnHd7DLtPE//9CsPz3LQvPFNIYH
GYwL32vK7vw990/D0+d7bmJTdC1MDn/85/s7fZ1pvt4XrsnfX/+DyBoSTYu2md/PhwnJYW/gGrim
MK3qLh2d78c79TXwdJ6G0j8RwcJMBN6cOuQMHdhoS4B0oAxAo+yuKglzMFH331yv/9HrAz3i8yCx
omKN3GrujH2jA0EV2dtIpLUtOMFqCxS/Xpcj/qZ6vIwBSBGatWzQJABKMaCXmdnj//r1jTNN1qbf
R09G//D6BUo5p+k8scO5jvuJDmpLr2PZj/4n3UUF2Kg7s0jB5VwiMvvNcvWx68erUfr3ufIGDji2
6N9/drgEsauZfbClq9+uDKWOpmZ8DhPrFFvOGkjHoXXine9OvwvIQT0739dvFyJGNocC26IpqpN0
9LEzWnZQosSAzTLWZbUk8exTpuVynWfe85ib5SHi8D7fE0JkGABTNf8PMawLzdUvdbs8RWixCeLM
qCI27eJc7/Wi8Spot2LCPIVhMTxQphQO22xdvI5h6i6Qa+Lt6CGUTDg+RVbLtW/Jk2r9BoUAJQ9r
4Jzn0OVaOUg6l2VWfFZV82RUOhhE0fLPw3BhBfPe0+3M9Sa2Nd5Ab7/VUCWXlWtRjivwahWR2owo
JFuL5l/U5uVGI9DGmDAdgECTa83kh3yPekXETkcE2EnKvFqXpnRxrRiUkoxjOVNXqlwe6tirVh2G
+lU9FQett24T378HOi6vRid9ruZUQyQkozPke4Iv5DohuawUNcYo8UToOtnYBq2JIiASL0CP5/Wd
v/GkNa66cWuk92liWleWVzzbnXflT8krnU2CnNKNyujotINvraXrfA5IRzfoWdCxodBNj2Y4KMvD
YMi51tPIaaUuj8unX44ViNw2hQTvWmvTptCLnzneR3dpZW+tLhxRuaXvdpQBT+K/uY1BxOnjeWN3
V5Rc1lAH016kFOqdS9VgmqbzzVFaqM9U5FYU3sMl6TFUurnctqxOk04vS059javPzvHc2VR0zJOH
enyPxKPTKUTamNe68n6apnR1nmnSnHfZiYCjc9vP2bWIHteF6VxGoX8fWnyzb1tYcFV+JYjzbrLi
GT/gDXjeelnqXMqiTDejzomaioXYSZVcGrgKFoal+0veFSHAiC74W3SIzE3aksTZA/Qr3Jugpybv
M9PQy4uvPYrd9jzYVJHD+zBI3W0nJ6XQ4l3FRncZIJ5dN5lByoGt/VXZPbGU2bNqzQwwm3ef6/Yn
cnAPyche/OunI3ygbym2ASQnI9Xhr/rOsK4c9yFMcFohrtz0SYcCw6XQ5ybvmZa8BxQSyoDKAN5G
LrzkgaB891SmGh4WrsWcVhI6OUDOia+KyTLXfdrjET+WlbE+60tIRKtr57ZD/LLSPDrKcXDZdPIv
dFHvYzQ9p5RKlfL8RZ9WA6IziAQjsQ2d4k9BQFlYiaSO45hvUQ9ahFqhFmtkZujcHIuH3zXZXlbj
0XVHKiS43+bxKHn8pKqHZZdyBaOperE6kB4uktLJlVgT03atSqquKa5Zh1HiO8A13cm6L0W4I5qK
zLMgehcd48utV+1A1xKVBNEDCrZhUTVX56ukU2aG3JA9Y/kql0OHwd0nQjWmBt45xGeMCp9K1w0D
Cm1jGSF8Jzk58ldPHfY3nnjg/7P5WBjtQYvGgaGTE0c2tZS8nILZoGFeQyJ1IzvGKvAysdOm0tvo
+SctGHnnpnpXFoWS/sWVQODSetTxhMoHbESU+kWwxjjKsKmDe5V6PE0Kipgp47Uy4O0PhCsP5a4c
00tCWdhDlgna2vpBsD8nI/ftPPudp65GNmih+3R160NfIDwvmTY5sJfCLS4cyWDKqfEvEEe9uvZI
bbdjg6qaEL9Rhwayvmi6mlj6RufC0b8TVDngc8p1iNkczaCdbmROmZeaINVAM1lRlkctYIFqcCJI
/0V8S2TG4jxqExyPu6Ls3UU7wpVylb49O5Ztl6EDg9+hYb01OJuuUiXeAgBAS9cc001q+jcE+qkF
MKWTDFwOJGH7bjRcbjAU+KtdbVut/VB9xtmUrqguPgC4eCBIdGZH4zWxmPY6jhsdJ/ZFx6o/MI+S
23ESNbN/RR3OleioUcmsQCBTNcBx1AM5yrQxvR1ESrr7jBAnrtRNTZ4W2yIcOyL6mt4TJIFpTOHX
xi8hE+K1mxD+Is0baZi0wVkoqopXJ2nkEbPlLq1LfanlNlE5KfOQX063U/joiQG7GHI0ADzm2hJ/
OZF+00FdX/olQy2oFXXFYJALPpmZMRmHPkZSZuYBhCBSxJWjkvewD3zG4EQntv9SBoJ4Gyv4awxi
d1nZ9y6ICiCnkqmgPNnTF0Yi/I3Guw9k7FH1HDej/VxOwSe4j8smDmjcOg3dgp6umdNum7G5jksd
OpwivKNnDVNV+Jz7xrqPuEN19joMFC8JFB/InBdy7fXtriLZe8UETtW01LccF5gJnQI5pw1iOXFh
Ys5ndUEfnyAAa2uD2ctCGovUKQbWM4IpNfowrCp9O6vJkSWQNuIDMUinDfGsJwjCAfDW99qv5imu
PDkd71sMJNZ0XGZaO+efiLPupaDEmkWRXJusiH01MMxIfDnPQ00+H7EYwpAP6ebEsNI6+hmZ84Lv
CEWsXp4GezDXBNmWTJQ4OHHbEYa263rmH46WFhCWSJerMKB0p5UGr9RxTSPCvQtZPmHp7BdCd69i
j2XFaO6m0X6vB/WW9OF9BaGbEz3vuqbU7Y4LU+d+TZq4pX3H5qScMM7JKzOMr8qWTSspIrvSZz5W
HspW3SHIuS42smVvQ9f2OhwJGSFfe8lUj2xSSLZC6FQ9NdDrt1zup0CUbVvahRgfvj6TQTZube3O
zlWz7WjfL7n37A+cvVNjz2U0GEs/iu2vNVQk9/t+lBi0TIICpubeT12oEqF3Le1sWiSoX/FaRBRJ
zrwDM22u4qG7MSiZ9mTtbLTpra5JOspn5FKTkekuqurl7CuIPHoe2bSCuHDEgsJcq9NmNdBowy6t
rno70rax1l7YEhlrZVXrwYHK1jdd02w9UnUI4qk2579UddlFmhhUYApDxLS52s8DoJWNPqdgNGqA
uGJ6lJci7UvjX1SmSw+tj0iFscZxN0WQTPQUwbVdYg3kPMxQN2qxIswAZl4aHyU81SXcWyrs6SlC
MC5LXEaGGl5aINVbvdLuXQvpDsmjOyeIinefSWnR6pFG4JxAz0b4uD76xQrnerIe4IEvWnai27PI
2e5Ie+msOLlvvBMxpEtEu9qK9JVnyMfUtpAfT45WIYRJ3jXR+zeqQLXpE7DYvUUpJc3egETn2tXu
XJjz3RYMT04xvHaScsOJp6aEM/eKtPhTN3XeaswoROaj4aMpxY5qw1AzcChpcgRXltIAtl3O/TVw
wH64RhW1T5m3dg40FW80pmU/qfEgzHmbNT1aDTIB4ebeWlohKOMezT+q0FsX+vFiGvGG9hZNW6uh
wqOFaocmuOprbwGCMlkxPnBQRD1GksJgJ14qiu2Rs43HaU+/ZRN5Wb4+q9Bs1NmLOJxRGjKJQNwg
2MkDvd1Ld/CPrdehj3bYFEajvB/QmEm3vxP0yO/rSJUARNJXzGqYnYbpLgFyo7AwocfraTBxvWV2
LyYqnV2avla2+2iJcenq7CjIbbqV9fTqmAdtFECYamIDtenIIQiOUCNeUWkFi3SoiFjTwxvHHe5L
M1/XftRv0NiyXDsdcPFBMEo7Zy3GomBv3Hhb3TumLVyYzKDhhA/zVtBkqHWhr2LXvFOC5kTUlwDd
mjq8VOV45b93JotZOlbNQrEVNWgXmqW6VUPngUbhK82wbvUGK4YwodDY+aYPuodEDxdsCG8TSRqU
iMIvUx5dpbL31kJOrDHGnfSym4DIKiIZ3pyRWFU7026mop4TfK48xPSb/pUg0ueaptJmZElbCOKT
Og6cFNPRUXn59FgNeGhqlVz7MbAURMFIWxASjmP3BOaM8ryglBibTPlVuWySFr51VVzlOgoW8K7l
lml8bxJVlAn7cSjst6pBVF6TRgYXLSarJrwKmqUy2MMYPchJJVjW+hygDQeIv1x/jnG/qyHpQwZ0
7uzGvMwM77WfISAtzw+0x4TtC8XtEfwF+8ZiwOMkxtkFHi/GkOME6Axk5hFGQqQe5NkJsMH2xqxY
kOHbFkPg7Okk0dapWsQOoccgRKbQi9UMU1oWurhVSbGPR1J9O86xR6fDlVqRnXTRxf3WIz6UcL1+
paeGXCW6rOFkGPbClNdGHP4FaJC7TW+YwInI387dR7uLIJLUQ7SWISsmQbfDpmmsJ2PWeKieJNJB
N+4sF32sPnS7ajQAULVmuRM91ulcf8iSvaZjlIxMEFqq35o2MqLc657GXt+FdrzpLBvYDJEeSyJO
gJGWJZACTafCyzEhfqnm5ANqDjAQ2FEtej/A1c/H1Z1TGDTMIKP5pkcZxqToy/n9VJVx5KG7MNIs
pPcZIbC0d2MnXtKQsDDKxaSU5nG7zvUV895D3LFn6TUP47V3RVsfQHaT783qWrDasBUBFWCi3Vzq
7rDFJLVBPArMgw1cYODmnozL1Ap7zj5Y6P02JUhoiglvHNG7pWzdA7ckSYhxuhCat8UKE2wlWUSL
Q+hIaCN1d90m7HolBQgMarmxJDbEIDYHYZ8WJsty3jIBvOFej2TcGTZ18ZhgjllhUQBrBY0k8I8H
ck0MTgG93Cfutx95tDlhr0XPHmQqowd3pBWJqO3JaIfLech6PgNBD7XoypgAx+qw0uGc9CxckXYT
ma62A5GhtqUyt9JrvwT1KD6ZENuwvvGkuDXyy6jtunsMLq80FdqXGpAjhsjXIpHlqZdBcAvcm0yv
Bt1n4I8XkmeECVfasCfIOXR8RJoh65Ln+uO+loU6VIgX+rwjjaquCAfJKFZ01X0In3NruqHcF4WX
nkwrxgqWDuU25Di2q2MoHBQAnopEw4wENKWvwoLbY/ZP09R1M4S7vIqiIXqYrObrv/eibPZ6MDor
np565StCT0g3uJqgxm7Coc83rlXQf49RyXiR8ZRWasCKFnqHkkMW2XzTEWGht04Zo5j59fLKtJP7
IAziSyxII+lRsW6aJAsmG60pxwujt6orwvCILRL4BZo08HeKnI1lqnR5V7Np7iAnX+BsRl7doquK
ddJC0QwSb2opbaWbK2UZdHSzunmqx/CL2QnnSOjAZdZZ/qYVfrFxYxmwYYJKHVcxC6dwxWoUD5ly
6iUmH41rimwxzumzJY5R7ARA4gfltzeDY5h38tXmYT5GUIyIzOj3paGBvRxVTOx1fYBeAc4BCfSS
SfukRbvKBgY80TdG/z53Nu2M3ELkhnVCPcixqUD0cuhwA7kvhqyRBllPVhU++a6JTqoL14Q0EjkH
8+c2GmZjQlzdNNULk366RxXBuJ4SJIgjitCJLu5GU356p/WGP2fPJGybcp9gCJxoGfpPlzg3yB9Z
dWfXdLy5MYpMgVAc2wbPlD+pdOVOab8yJj28xB9Fyzxb+HWS3fe9/KRYEg4RXnsiT5jnHUsYhzhL
vsD56U+4Nxt2wid2EMUFiQ23Cg/dwhtDwbHbRV2sMUCmWVlOAtmWIxm6UFrTqyLnUs2Uv5YTQoGJ
VMeKBL3HudNJajwfTibOCoAR5cJS9/TR5bo/ujG1KuHL29KndDEZAmJ2hFBjmo3NXNLIrF3gAlG4
0tnjWtFOz4g+h3uOeCQFm2x5NYdAIh4WlkQukGfPkc5ZqIiyk/Czhy403mQJYqbmtBEkBPJ1aNJQ
1FLf6Km9tKZaOS7ltvOBuBjVRh9m81NdLjGlomIw0Qc4zbBq6+yZwwMv0+28cXiw1YRGraj3GfE+
JYEifKbkXQYUo0pWFDQ30XpKjIJVjIpTlFODiszX1lbBUkXllp0fwt+Jk5kXs4xP/FME4GbZJmQy
jDCh84Iu+hyJ44Y2Xr5yb4Um0oqacoMk3pSUBxAxVALO4/Fc0KpfXJcDgJ3mBigx7c2xuISNPbLF
09D5eAkg6+l9ms+l2ZhRkgy7C63EwzAweqkefK0sTHUTHizMZ2xxxLbL9PCgCioYC7Nl7+BHlFSa
gushQgzAMXVDEnBOSdZwO2yf9z/RB82ndo+Hb37A6wPUzyt7YDzW5fjF7fhEHtyiScZyFdgUO9NC
3BduqZZ2k5/SBuk4HJitW1A67vFoL7HE1wvpD9Gic7lAQbvyoP0sOK7Rm+wZIefyoQeOeNLMq6bz
KV+HlD1da0SLN8dDMs6o1LxG5KXQt8fmLJh7PF/tsnDinn5GXjctkcxT9ezb62So9+ehca71pamx
UjGiWpBcpHbNVc5ew7TGuZiBn6xC0sipMQv4ClyyOkrhyfgUCmzeLi6w3tY++xQh9xJO4lLvD1Qe
34O2eaw1NHAyp4Kd9MYjRfunwo1RacuasLuC96fEX5NTtxSxmQrUUN31WvHWI1fYpg2Sx7A7uY63
qIJ4YNenT9vMFs7SI1+E0wMmTWfU36q5PmRr6VOgydcqmS/oXDMQIZjdIL5jyl+ZPfXJ80dT3rp2
Sf+IzcCixtHSbu8vx9Yo1gAlRuYD/gVSmXdQOKtGRPC6DcxR6dTRC9HcFA0kJW2Pe6wAK2gD6Ss3
bIDvux5yldIo3oQjKwGqhoXVcHecWc42jhP2OYx0Br73XmNG6fBj8RkP5zuIaFtpEPwoxW96pApu
wTx7fvLNKVwDKPFg4m21lmf5/K9VVzwXUXqjRTmS1FsdxSH4Xs8la2988aLykWC0u5p47UURJg8T
gWcOf3AuJQazXnag7GKOw6e8JNFsrvOOalae5xCXspEPALXuBApqU2geGJ15Tvh178qe+0Mfejik
bHOooYWGnuCs//mmdzZK0x6ZVsNtOa1Hj6hGpA76Yi6URl07sh+pjmpigQEPtCYjBsn+XD0m0yNZ
lLFjEqYXS8bYOuPq2PT2lxZWrp3pgTQNgoqtkdZw90X8QpHuLQXJ4hUhhQATJzBe2WNAFufEjR54
pKgcSlUaq0mJz5CmOeY5eK8CBkudT096ZezLhms314jKOVdC+ECErd2vL4jxk6YWeifDo3VL/x4M
y/cNNThytiuR4CFZxCjVgN9a2lTYLUW5x78xmpSNeAvEp00xLgAruzTx4VyBs0s3uisvzFjUvxH3
GD+7RwFOd5MwMzyIH8U9XuEqkVsEPZ/LsPgM7s8dqDErbxj116MVPBd+tdMAoW4bDY6d74w1KS8m
hYK5M/LrK2R91A3Q9rPAotDxo+tM4++DIdLGWJqoiILHGFo4wKLyeTIGdmdmfDWpT01MjuJkOLe6
ZBZr852WgE+MLSK1phwZFCf/VQ5ZqHcj3JSJ/jIVVgrXlnuNUC/AXcEDELP3xnaXUkOM2c6SmDKS
6L70ehouCs8Nx7UB94w9m1nxTM1ztEcfZ1U6v9NyuD8+H5ZDfBLuKTBOOAe/Hw5eFaVWGc5bAD+7
cPzoDoHxTSihTpiFweTXgn23m3ZptwUrYNHfK9TUrY5w1QH79+AldQpoarAuf30TzJ+MCbq9ngG/
mxBTcmW/f19KGKM1JELsRE5Pqk71nYDgv+rzCVEMvkt6USXzH8vY3B49d2fgYrD3CGvcJJa6DcL+
CnAZG+iguTKJEOdSA0saayixhrGrC29XmPr1gKDpN5rCnz1iRK6AzEWwhnLgo2COHnpRCEB3O66u
WLsh+sua7V05JkCtgbVR6YaRaw6fIyu5mUloeDC8lRzpBRqWs9Aa5maZvf76iv7sKSMNxkSYA5/B
0z+SWkzqRJ3lYN1pUqGW1zpd4NW5bRUktJvDlM13SmlomNeVBB4Ne23+nx/bLCptfPfrd2P+ZNyR
0kaDHe0GU6b9QVNA80MZBZi23VzqBh3jILMK789V6zoNnn38beeZuPDEc+XMW8TCv9fH9KqM29ui
o2ah43NQTrY+I11wML0PmiDvUnfWsbtpSxqveIKogxREwlA+2vup+E3CxDlA6PvFBYaOC/weEQoi
gTMc55vFZaiFxIQVAtzpKriYOWawyqE4EdECEkF5IrWUTkt9CryKqFqK9c5Qv/hGutNhIFSINUJA
66vzuM2wNGhVqy2xA/PY5d6D1oklEI1iYZnsojSn8+CaFN1SK5qTPQA6Dg2mhV/flh/UFga4fBKc
gXTpJkyfeWr85gM1ym2mfDLFLhDAlztOJ2oU75zx3SVi5DfXpXWXwRVbUAK6+vVLn5UcP1xMCwI8
0xEqIOfDwtSC2GxBgiHm8N0HP5yf4iE8RhSvcd4xEHnMkXFfBkTjVO5gcD13JR0XyjgXwzg9z4Zp
pJ80+ucdTdXRRjz3t6YqfxZJcarmKRzmDGswGGjichocXvkpC0xAjGKenVkXFuPg3wf1qcihquRY
m383Nfy4tiBj4dkLcMjyMH6Us5DCVJB+aosdWWbZ0jHp+sG3eIYrtLTSCfMKjfNOJc/Y5+49L1qh
dcz76Mv8IfJJFL+53cZHZROqJmQtaCzhGromrvrv77cTZ1Nq8Iidn0LP6q70Mh8WXcHz1mMWpbxC
9HWqrsOmfw2V+3K+5X/r0v5WNn1QwH348v8kiPtORLd9K2fBWfP/QjVn6uhDvnk+ZmXed6q5Ncq4
fxxeeq7oVyHeV7Xd37/3t27OcP5EGsW21mYCCtiw/JduztD/DAweYCuYNzDEc/y3bs75E7MsKxPs
ah9NNdaH/9bN+X96KDp5EZPwXtdhSvs/6eZ4a/Of42kGcYHieBb6fjObSLTsqVGn9d7JqA+4g0fq
IZWJCy+FXzM27p3fN+bengi57P2+XGI5iTbfXLWfaefmzdq3s8r8Hoglxt1qwyPwPmrnnKDqLN2d
eT6WXiCOK6KthF/VTnW+aYRkGQbKh4jqkYAiTMiJKi+jWv/NbuaHHcH8LgKLKjJCxWCmY3x/JTjI
TeiMh2YPkcxiHzhAEpxo/ESAyhLUOngrJuqjbLHGtLU25QijGnnGvnM535Vp9ObjMbY00a3/15cH
KS8USlSSnhc4HyeASpIJAWYi3ccZ5WzLonLrFIa24Dy2n7C9L6pqEEeUhtnaR9GAvCsYttRot79+
Hz9M/pxDuLssPIHJePH8D9u9tnIcwAIVZ3o82RSUydTJvPFANW3pZW55EQ0x+XTD2urNG2AO7i6w
nrO5cACTPl67unEgWsFf6Yb5lmMhWkV1cYmmk+gh25whxu2TpVX+MkArqOxK0gwyt+dTq0ekD5p9
Ckes5Miccopeven18NTNYjnV+D5//VF/HAu2w7aQRxMLvA+wcB6x3zwVWRxJJ++GbN8o29om3lRs
6k+tn2h72b/xokjXs5w+Iiz4RlbyqAmxabGAh42hXwd18eb1/W9OYGcv0XdPCe8JQwAJAEwbuAM+
vCcimMMkGGGGV2A3aao1b6o2vzgd8BldD2k36JKjTYHORUOmukpsTNKRMzvFIjpgpSngmZhmvLVJ
AkYblhKLym4XVzeVDDFn9Q16AQGrHXdAeOTayIN0E1RUP359bd2P6xkMCqIqXdtgEoM+8nFXGYeW
jqG6IWghxSRIGHG/RTFm7zkPUwnOKBDXCJ0M83FWQ1y4qp42Xgux3wTU4AQJQJCAiKuuw41kDDk1
VAUKHXGIte/kbRH1DZ2ixLqw23YT2isxEY7Ykr+xNZR5AVUtFtlKc2d6QVvC5p8LDArR+9oqrjQ8
KztwDnQ6YQ4wc3sb80Qc2rgZJnVIork/IEC4SXx53G4YJIGqBdIF65Ob5+ZVHjf3XteCviexYUqR
3AcaJeiCeTWFeUazh8R6x6A71KKCU9E151pkih29xV9fYxw/P0ypyIAxNBKx7LO8+PPW/psB3ImS
ppsu5X5oVYHv1/NWeqD2bRRNNCjDa50UOuWhHiIFc9aQOdQ+ZymTMvJHzkWwbksA4eyPMNZ6RLtE
KkcYQ4nzfPynOfkFANJlG4zFMQoEJsyZXzdpXYraOtMEaHrnlNcETQQm1WRjUhGppOX9+RcmlA1b
GwqMHoKLJrIb6c6ExidoPok2PskqSrZtBjiOHfDBa+gik+w+RyVitg+GGh50XBmXMELXrWG8SLpm
V34wbvwesPRU+80Oo92W3nVx1NPaIeSGebGbHs4Xu5HlXyMFOTbsFp3dcOfFWrKVZWlyZ2AWoO7F
dj1twsAKDx1AsqWTUO1kCyYWnSEdqn8TlQ8GaBw6j5nbqXUxV0mpydxicgoPsgWMIyb/rkqIFfdU
9ta2drbMJRgPwJsliQY4jqpA4TJflYMeHKI83oAaH48ULbp91Up8D0bpLqY8v6np9VyLrFq7TnEJ
I9nGcnYw/XrDcQN7i90dUpeTCpbm66+vbpu7FI0wxcrBW6BZXYyRQ1N4rFJkfyOFxVGSn97onM2y
FPgtYv1lmzv7eDKZkGettBUUyPUCFt02vBtKgaJgEpeRR+dCzryH3L7Dv3hMELBep0GcLFgRl5jT
xMGodQwzSXKhZxZVW6PdCFrxMFpu/bQvbvPS+9TMZAyo/bvaltnOSzqctRJwu5l4lz3eZgQrvsIK
TD1F6sVRDjNFP3YJHLGc6tIROUTtrLnQ0iG/tt2jUSXDJRnbADBhYXxq9HaNNibE059DSGmgvJeC
yKMiuwwcSIdWVh3GmoL/+W2kQ9dumP8f2yiE2UxsvGtTwTJCc7hoLYD6RJCvU+ONWj5Sw8rdJbQm
CbmqttYMJ8nIB9p1CDyusBVe42SaaIDfSCg7l/ZeN5V3IEIzhKaE+amH5HLRdk6xi5W+T1ACHAKy
dMib9S80R4rl+e3bq/NrF0mRQU12iXfsjIuEijD+J0IbpNnr+8JMN2XUXHsJ+VznXkEePFRla190
QSw2FUSjwcJUWsxlVH3uhgmJv9iy+DLRlXOo9f4ikka8bvXQOfpG+ZwXxHYNyD/xjuXGOu85P8rY
qinc6A90OqZdEgWHUcGDTSsH/pkq7ghFvTbn6MDJE+yOavvUeDI+eKn5OELkO4SUwJEVNGLpnExH
FUeoIY8AjayLVsPzTGiVWEAzJQrDfVFFt8+EeSmrJl6jHjSY7uWw1QrwBLrTbrTUFOs+GV4bOEMb
GFKPPP7QqWatd4M7fqvlio2QwRNqUb5cpN7onuw5rjjvmovMNfew5MQODtQhlNBbc0zeqUl4h9RT
rliCWkVZkURaKY55VskLh+4eE05+su5bMJQXFJudReeQ7d3H/qucvV9OnoFiNjIBxKAwN93o3VlD
Pmzb1qINJiMa20roO+YuufM9dkvwGMtDbjcrlyQEDrbaPoufp56OlZMLVMZZ2jw6mXHRJ6dKc5tP
hqpJYiGAgHQQC/XV1H2qy+CyT4Kd4avxmLVtRddDsR1uIsp/3XhliVziUI/qLU2BGHg7ISZmCiSh
a4p87TlGsJ70CG/KPC3LXHuf4y6OXKRFS7dmNo0GBTkKOaCGzB6y62lmfOeadzBVa5+12UgKpl7a
V0lzrSJwJoAW2CMjIGF/yt31m7m8squn0VvYo2df/HpR+wEux/5zPpGzmlHMwWj04SDslhDWWoXR
sZ/Yesc8lhQe/4O9M1mOW0my6BehDPOwzQRynjiK5AYmUhLmOYAA8PV9wLJuK1HWT9b73tUrSSQy
AUR4uN977gPXAfMgORl9tLJqRzspmIC9Md/lKMUPQI0QraqwckpxMGkq062vm4uZJG8JRqKd1XGM
/ufr/KMtinaL1h2WdVoHwBS/Fo/W1LAnNXG778LU2pKicvjMNWUQvWjhlJaYHcWnfJ130Rh6K7NH
rbqEhrvVkZMkks+MUUimDo86OCSc/Sk0VVj5KxQ31krPFtFWkUEf1IU/kEt0/efL/3TM/FZncvl0
d/DkLSw/TD1fSgcBb4472+2d3LQh1bSwnEntQYSMqC4xbHMze3h2iTc2zPQqtQRcnPhWONLeKgnc
tMjqAIDOUxxoc9IFHP2A4Yjovpyt6YzFD9+sZfpzXsFWEUN0ZOoQQhSbt8IeXnphhvvSgBOC2wkg
TqXfEGNSioCdPLmWwL6MJXiD8aW5YZhHSJx2G0BvziVHmHjR7FOtscX881fyRwsGh5qKQ5HGl+2C
qfrqUmyw/PZaN4m9LSOKPkk1SqlIhM4oNoVJJoFb97+MweXe9cUZUVi7/+crWPpqv98TLgC3Le0A
XGZ/ZDi43shCJGyxNzokY12epdyJwdgUk+Wto3zEa4Nq859/52cz7+svxUBq8brZGNqsLw+C0cPb
rSZF7OdQzA9uPMCAUZST0Xnx1c3mE3Md7Aqjmh7MqEJM1IidN2XA/np7k4iM4Vk8o10DyJzWlkGt
0ZKKwI6Jx2bGgV4YsAc4MvOxA5FC4ifCVVv387ABqJUs7MXsPMctkRns22tH5vfAjPuFn+IcM1Ed
5jz9YA5PGIGbvhWyiwkx3E5x9IOaibZdIqcNlezWMgr0xr3xrU/RIrGMt0EDWnL1WQ4OSp5c69z8
6TmBXRvqRWdTMU0luk4dydruEM1H5S/F+WdL5Y/vFcMcYzSX4dXX9SEdgeymVtPv++IXpGt927Gq
Ab9DB5hl2U9dV0eQ1i4uxs48RPh5joVyL8GzX0wt/l6r0Ll65vnbKmKNKQEUrufCdPyCDvBVxBUn
l7B+19PHf34c/pgG8BLQHCFCBKslnbGvbYjc7hL+Sj3smU72pLDO6KaqtYaReNPQs13Po+jPyr0X
95g4E4RwpUtGnperx8ZKtrrOLkgvVV9PRrjFlPPSkkywKrsB3lKpHQkdWdWRPd5yjhtNmckL1rnh
oirzt3/+HEuX4su3r+ksa0wPaaPzyPy+vOGqJ5c7JdOEMYS6VqMXI702tvKLKJEls94iHjEr/3Z2
X3pHv/1SlyGZyvZFHxBj+deze52leTjB09uraGihTXkjXDpIPrNC+1qhBldNYj0c4S8SfbWBgOCm
A9pgDQ8R/plrVMs20HF4rPPSOLtzTARPWK4GIz/JDmJd2ZbvZvPXVri+NBr/uHC66/Ar+L74EF96
PlbX0bsx7HFPdgmC9QEVopics9vQn7HVydildJzx96drq2jmlduxcif09E9WRxWcQMlL7PAWlt+F
kYVXzFR70yvXUTmlUOAjss1LAuqpTajySnFu27BBTqTZKNIvY+I1pKUs0ock77a6UrzGnan7Th/p
G9PR+7OTySOi/MJnYt8H9KZeJESaQ69pyZ1Tf2PEV59UOD+Mgr3mQ48+ZmjfO0JPB6puYpQ8r4Od
gug/zcSrsKDQf1JfZW4Y+IA0FLmqHggn2hfowte4EN5zDzwmj9YTOt6tuUQ65SkNLmmCERJZ7lsG
Wi61BU80tjDtFfWlsGhIIDi9zxSQVVEPuRPwnO8xGDWTK6LvkKvj4G0X3rUr7XOfxb/KDnmMafOj
qi5Fq6KAfSKWFQvDCnYbuLxWW2cNcbTEzK2iiQvoeKiSBjHxGB2MvMYs1IWPcDgXZV6IYnB8IfTo
Z+U5O11PblKZSM9SupvlyqdhIKR7UXaUKTK2Xwnoq3XIjLEI6x6Bz6K2WP400l5busGtXWFomlXI
8OawBpyC/aIiqM21vmnDDnCpONR2sfTuxP1yakf2jE64kSlcqwY4oXMbdSbAuQZMqPIGkzpooQwS
l1VTOc8zSYQKB/fhA+HGjyLioyXxgknEkyYEBxN0NPqy4a1mMdyQMfkZvygFLwXZisp7zn9VdvyB
1QZBNP9Ys+ZobSdlFYCGBd5i1wiM+Jb4I7wqqt8tohhdBw7okSUZuRxWjuVQqcSb4S8VYU7M04J6
mZ9w4r+rjfs4LLAxTS7fV8RbzKCN00z2OhnFMbGtQFMHgil19ChWNJRwcZR1nj+bqlOu84jKGkcc
WrFWa1YdHylCGQl1JHuzS5hbn1o5T42qFdxKHqpco4pPv39GyVsZv9GZiWoBXb8Kf1lzdQKIIQKn
FC+hksGWqG3SzTJjpXUsMXUGvZXMzrVQ+FGN7ZRsMANOqk47m47grFGs1YXyj2LhsfPCXyEE/jhd
/Agt565cgzXao/VSosbgC2JlsfMXyyGoPI+Un2ATV3qT9fuk8V6LRIv9TG04cfNyxArXz76PyT3K
3yGM38VmPOH2y36lanvRUt3XBJ+ldfJ3y7C2eU1wIsdUFoJxNeRcZxyXr42KLQQJNao1i3wUnYk3
j5EgihEIUvorVpL3vsNRWyvvaoF0F2j9OOF28FLCOtzIOCYaVCpAVXgj4pCOXcY/KOllYlJZo4KL
Icgoj7WLyGqO0cTJ+qWuxsl33OfCQt/Yhvl7qxKM8KlUgxkGVzgyf4yOpIJ3LqTAcS47Rpp4tr35
0ezDu0/l3D/vVJ8Th6+7BmUXYhtSJ5cZ4O9blSpLYQ15Nu3jejSuWIMD0wTqaoeZ6/cN2Hmv/e7M
9SPwl1e3rIhUrSwop425+8uF/NFNxNvPjsm43nPBz30Vemg2/rA6xIJjhjD+YlUxMRi4xrp2jLOF
gPqiIrAIEJM2dupujDrGqJjiBvnLZXwdzLrLZTAeogYxPJWBwe/fR5bTNbYJKt4bjX0YLTh+iTAU
8Dhdt65LKkGzwZyZuaNf6Dzfg9afVDhXfiGTs5pkOKVi9S9FsvF1Gu9SGTMrRr5mocxxvyo2AMTI
TqMRs89YftM4+ijKH15Mmrdp711Necw7cEUDhyFyDR7qEafg2L8gRcLJ4n4YLCi16vKNJr/a0Xs0
TXrGInqzFevcwdDzczmv2uqX5aBsd0znMe3cchUZ/O2wy9fmtVHjTRLnqOrxWaQDeY2xGT4OOZUV
kdpvroFVOv+/FzPcAsLBmFraDmyR5Tb9R28ZqdeEc9oa9xU+172eEsFhGneGV8Rr7APfYvKBm9oW
dEiTAC/BFFQ1+9nUFd9TGdH3EVKiyJYHckTfs45FFDwXdJoskBlvqFF4L3Em/lK9an8+OyjqPNoG
UIsceG9fyj4DY4R0cGjtvZIkNqyVM3bx8ZTWxbfUhcntogolxEdn3eqzhyZhEbS8xTCr2JdRISK0
SG5/eZyX89Pvrzexe0xyGDUuGJKvj44u4yqBvzntNW+41hUty3Sc3tKpaYgxI0OmTAxa59qrSU5k
EE9ZHqAvuaQO04+ytkpiUJUf2B22lkmOxz9fm/PHkAY7Bi0MiHbUqxSuX5aeRTUj7GqY95rmi2LJ
S1bZaOsEiFHhjC7BYg+OlWSH3pmN1YDPy/KechjaB4HzEhuOOIR2FVhVnB89xsmBpbdyX4w1Ihkh
38Qwn207Ng46o0Icut2RGQp6XIYryMzD4mxMxX2s4fWCtkTFBm0zUY342EzQvg0U5TQZYR/Y3Ttd
6u9mZrE3WITPNrq605yq2A8GjkNTIu6bjHo3p/W4CmM385k/MzmaHRSfIvdBT3NsZRkZlx/naMpb
PKV7GvTdWp0wbM6xNwdeDzosiq0hoHtPwlsqoRhUp5g8rXOimKhOCVsPih4TBmXtdtadBByCmIg1
e/7nm2L80QXgsbUY6kB68VTIOl9uilsqcyqXA3nfMc+J9fb0OTRxJ+Twn9Obvq0wJVZj6zcj5quC
LJ+t3Ssl1GbSn0Mj3LlIMxcvjoa9UKTHquiCkDV/T5U6r3OVMXeY8SkSVQn60U1Oznla8nfCKQ2m
FKxoiqapHVpYwHGKYBtxPTRN5kOyVw46mnTLYRlEvdvuTFRWf3kqNbiKf7wzywx6SZhwYFv+wZjD
jzs0wyTV/Vjk7Qfp4tWmjsqQFhCrZTF8B/p8pyRMMNhB2ApqAOcR02KRNa+Ycb87TIaaJDWeWI19
0knGgxf6kWJna0LotVXG4PXqaViSHXHDJkAbgfkk0ZEq0p++7zYZrQGsCqDxlXhADU5ZHoUcQAwz
j4O2sT7ou+cXUl7xxTo460U73BtOPZ0IpAx43MiFMqMDXZKPqlDGk8L1rPskvhhqciOscAnFMw9e
khKIkBK0lMXyHMrE2cVQfCv4oIwYwuFnYXQ6nfKxfk1zxpdV8RSBnDhEeXzN5xrbnKMcvYqkDSL0
umNchBWJCynCjtH0Doq0tonX9aco+uZkCUepIZ1unYF1qhjbs61FQZJklHnVfGgrHmbCVppdmnJ8
r1Gkb2aHNrAHg2LrFoPPnRr8TOsiP5ZkJbmdamysdLJZzhmu4bngmGPAh1RJllLHfqNrL+oyrANM
P0BFcLODNB+buX+UTcoqUFM8llYjNqI2z2rczGfKb0YQ05Y+wrVM8AnFhZ7eExx6ogHLG78850CH
+WZMFWQfy/oCiyDcmhitVDPK09QCBSwAcp5jofkhKxKMttneilMFO5MxOXuT1qEI9FqOc4XRzufZ
frY4vx2dAgeoW3Vil+q5QlY38VyN/aOzauVE3AM+lgFSPZTp82DCmJgU72fPvPtIAoyEFmSO+zjL
tiN3bKmgA2UB8M7RTim6F1mOaxLZokNH/BbhE/lVKOp4QrLe4rjs7JWtiPJSetot1yd+qzpdG6Fx
KBigSaKeQ8MsSx54+SOqFWsrYpsEXcMm2iqbx01pOaDxB6tgaLSrB5luaEl/RieI48BWuJZDO25T
RfuJp1qsyD21d0UZUxqbRnbQ83BD7HvKVNLUt8hcurWVqaRMTLiaaxE0LAQ7yBo1U00dIUhIe64w
y/upEOLaAyfamK3Dsg4VD8Tdx1xCbezKJt4xkTDWRapOQcOgZeuZnIhNVztGaez43UDJgOQ+3mii
wedtE2bJaN/dUls+ZO7QHKIOyAkB1vFCL24ZVLYvsHqXqNFSD7qJw7y0w2g/mTdnrMcbjpxdmMTx
jUeaCdxQnozFSMWB7qRp4TlpBu0QMaVuALl7faL72ZyfHDo1+yhH6loskKA6ZRHjEDIBxDcdgkEq
Md8skfjqFDdbFPHYQZAeHGpVP0+mIgM66kBpknC6WLV+H0bzL7epcwaVhQrgKUmhHYrnvKGxZwht
j6dPX8u86s6lWr96BNW36XxmvruC5zs8uQ9Kk1h3dsEMw2F+tcNBAgoYG2k6xk9DVEp6AZa+wp//
YvR6yi6EgYqbT6be0GrHsdEBt4CtAazSoaT+zj4XHpKiebNlnm3iwSVy3maUHelbZpHTZ6LANyrI
3rcmzpohI2rYWuWRqOKHYcQvogvO7Z7ai1WPGeM4L4aihGwnxs3BlITlluZ1vUZaPW16VgC08C7r
qzHS+I3LH0TbjwFka6L7xiYjCLq6V5dET7c8N7GMmYTTqm2RBa0TMHQX0zt9vo4QnMtT12z4MdzR
OkETMikHIzP7FQd52C+pfNMHHrJmoDRCnEXDdEqC0I0eAWvr10S7S5F9MEN/bQTscqKmG2fLzIB8
DIt/P5Tho6ebPEOiuhmTNG/hSHerUPdmqqaXmfYYzM3pOx07Xs4cRUcverqsLnV3LajdWtd6E7Lj
wvJ4Q9cSH6eV4yFrS3ND+sYSbAzUAlX5Iw63d3to9MCBo3M/J4axL7FzhwPuxoij6AohttwPEp8s
IFw8YnGZ+5kx4Ha5kORdbzNMU4Ol6vcq2DPWn3rtzI7K3Ejuapyy277X6ZZkkb3qwhzaAGqeCmuM
N+BLGoGhyhoC2QjjN1Nyaw8XJd86YbSrTJWGuuVh6dXBhv57Cjhm2RCEk/ENk2Psl21tbvCv85KC
0NhP+TO8L8bl7vjWCoWP4Dwim4kOpktGZzqNAOHjMOR2QiJeNCYNSWeFAzXA8YivEVH3Eo8QcnHt
G5u5nksfwiahNXqknmPtKXdC44LydSdt+ndYhuFciKtpTCZmRrqNrRK+03r7YRJ/sf+cx2tQgE+q
PVwzRm+E4cHAsVTuXBsaM+klvyShFSRi6BPwi7ha94I46Kg8EXEZ77zavlcnuAkip0dSLW5C1D6E
nGCaI80N1+eYnBPdiK6QdB5CN1N8iEsubGkqr8/dWM2iD0vtCEuxmrtPeUEl24sFcDBQQPQs7rty
7kEUJfjN3LQQu8Kj8UC/395T9obrQYWD1pZvji7H24Dfwo8YlayKJZMzNT3nwOmTBuxYi02Xez8i
5C+IDn2L8HkWrYV9L1G31zrxqRFRc1FuE1k3X2pTkOTcNMk60ijz3NkOSC44gVbr1zRsa39EwadO
NCCNPCwgsNbK9vPyi2nsfaSNb4Pb9OzUgM/ayrjHWtw/k0zohwR2bR2StW9qBqZoHoiGlzqm4NyN
56MWU7V3FXB6E0SYZ5MgV836d0V6+TeLI4I/RQnONxNMVkGoqmLp+qOm9XDlpuE8ZhCt2nH+MJKW
QXqk5WdVGixktc1m2xw0rRt3rgfM0NTD+z5MN1j2CXEGMVUPgIEzLSGAS8Ud5s7AmFoCTNbKY1HV
wzZiIA/LzLsDc7Qalcrda1lH6MCTcL1NIwdCHFME5olOeT2pt46tQSm1gAVvryflva4ASkgK+Aiy
GVa57N+9Bt8NVjl/8uptI6gXkPNgOPXe0mVs38NsYKWkEZkz4lFScWeifUoKuD9dlfTsNMwgtFK+
OC1kt4NpRPHKKu2t1tH4xw9zJm5P0BGtv3uhSrRr+sxE4Ff2kwnBqc+xEmJJQAbHSZtAIHKGwRXA
rFLuQsqmBHJXHJqHTkvCbcNcTAFwiCCHXO7BbIK4N55cNjG7Us7OkEJjC+uDOvRHN6Nd2iDO85nc
jXE80yPLnwYPrygRvrc6lw+cGIiSS2dk+D8iqBvQl1ERAUWJ7FNrN1tiEXAGbGfFjv0U1+ZauMZF
FsvDNI2B3b3okfYMbe8p6o0a/3LZ+OO1yu5ys36rwuzdUbujNlGdjUX4EUfQz70dpmfMyI0HqzfD
FqAi+kS/drO0RyXiMalq85kI96xinNDwLTYuVaCuqUddX0wFqpMGap65B0/KMwDIs2SWfPEwxM85
mQQ5gbQFWVl+ReMwcETIYShVNrZpMLSyxwOGqyc0gP0KIR3ySvNbPPcbUt6z7aQ4703Mxs1HtbFp
+RjUf6rYoeqJfS4RZblhfBzIQvwMWdfX86SPa8hKdJdJtLXV7LHG1AmUr3+xEHxNMK98sgxOUuVZ
auUo163x1hpzt0aseWHuP+0y22ovNFSsOTuAU9MJoDaNa6Qk5tUV3sGYJ+ugZXu1JViug5NVoBAF
wYUqa21HHiGlKmTDNkR30HrjYwtk158khX6WZve9yYkwEdrJ7m04ZoB8AGL0F42EoUOOmHHlJuSR
hG0PUlnv6pUtUa/YcGP8lobfMVJYAJpoOhWu267rUe18p1ywI8p8wyfsBKh0iiAzxYXxLlmzoEV4
PZhSIDTZgGekqivG68g7R50v7QNdQOYtc3QZ8TWSnBDmGxdkOLAedoVw6kuUfUDLGFkybWkX4Yf4
yKSnX6iq400pNbRTofxBTmxzBBTBsaIsLo5HTPJQwVap6Hf3s/aNglvlFjkflQ5Ew8rhgwCumTet
NoUb2Wr3aJ2KAHyNxeWmv2iILOjIMiUKxQgIuROXpikQZKddF2h96ythLHZzad3Fna4chU0yrFJO
4YMlxHP4MDM5eLCSJFxxI6N9bnnvhio49+npHJBP9FIShrOP2OYC3Ke3UKMzJXvZbDJHVx68MCE0
VeMhcahriVpCEoWVieO4uqXfHeOwb+ED6VVyNukOtuRcHWKJNIimXbZqJlCH9L/TUzZzZMlaiTPH
KJCbPBWjUR1DYsgVHcbcsOyPOfhFYxqPo4poaZyaYyHf0EarOy8H7RUy/SGlWbn77MZM+GTOPa3y
rcFCHGe5e8hKDhfMDJwglJbhy6VYa4HSI2UeA6mBIfEQTxnZm9I55IKQn7TO3fZDKYt0Rxd+R1Lt
UimB8KyHNIjT0Q20inwzMzO1oxWGgZpURVBMkhK4dE1ihXjx+bYI/VaNS9jII/MABClinqmYsfHk
ArFpbyebOZvtlWc60Sqb3BlsRE5BywmhgOuhomoYZDZtU7RUBIYTyZWU8I4wt/cFyDkAYA/RckZS
HW0fijrkxjnHyAFaOH5audEk125jnKfKvhvzUbtv8ubWDyHsGybiM3r1jVqbWyoMZkeK+rMQZnbP
z99SnbUPoDxeihxW0xATN6DOrRGE1LuwMIyGrJf0SUnDnxGpRVuTVHA/08Mf9GLI1RnvCpRm33ot
3FLKoG9OZ2UVMlzeUs5+OBgFjqhHyFnOx1+WhuDt844lYLb7WFN3HLaJnNPBV7ECJYsofNK6fNPa
vJ7oDzmzwSjM+Lp8BWXqKjG7dAM3kyIq1ftAqfBeK2lGc0xa97PSTE8CjSIsANXaejyWfuPaO6dr
fFkOoO0GIAWpDfIrtmnLxUZQjpONzPZZnZ6iJU6lUsYW/khSHuE6E57Z2Y/jaIYbDkd0M3pH23La
NizS1Yd48jUruuip1u6MXH+l+4jUrac+TqtiZBFv+Jq6rgpCCByBknDWF+wwK9LdDXZI6xFnhwUc
DqTfJ2e+phyLkumWp92hazT96jZM8axau7nTfd01W8TBw7pRenZ8w4nXLXrF0O9dxEclzmyZxvN+
yIElfmrX5YAxT++YQ3Z1jE6YenUyyTLmgfUORCZfU3t5MlOcD63Zx/s+JCm9cuvNpxoXfVe5NYfI
245FdUlbpIkw+s4LFDYGyoOOX7MXPS8y/irbAbSx2E6nMzHaPMxau5Wa9f75qbCt760YLdc46peW
ue61q3Ly8DJsDF3HDqQu96xlThkiRFunY95v2xppU+kExggfwS06JI9y+KEVM8o1Ek8FLo510zTP
NgvQgXAVwkOcG12Sh7JVu+9V9yBnBoUZCoAVPWYoV8KhxACxA91WprRX48K3Wh1Bk6vEJ2U3DRoR
XSMgyU9xzqdYHfYiEsdJAGosItZD+6KZvW/LEQVEkbPhsQZV40AU5EKzET31FDV6cTDU/iIENlO+
pNpkL61sPTxUhCCJCRwdwM3dFIfS/5xwOyNBnoVdfSNLaK3XN7dQ433rpQAAk/lBl89a+lT0WfQ8
OMMTKe2X1JziS4Hexluap+QpBn0cVtvBlJ2fLjTjMix3djtGoAzND1PRUVgPyNDbsnwiyGWurOGc
DfG4bpt63hjOkx4Xw61MWicws+6sSNieWlQdwllDV2420SZt02FTKPq9aNFbZsTH6W5+k6WRk4I+
7JLWGhglMQ2j/ycnq9orhfpLJ776msSgLFL93My5+5wS3rVSdQ+uaOuclIEuGcxbtnWkPI3rUWEM
N5Np52hm4yruUSeWdnZLyWjlbEDDkXAtDkL9hArYogRxYqQUffW9S+Csxkp/MJhuSZfwSg4109ox
iORhdvm9s3CNyaUJ4g11utPq7OYSO8kQ9hpN7i866485XRzoX+L4Sf6NpUlekdZvqtJ8HhYRsl3l
T23IkcdFouDnDlW2ayekuEZVRPUXzoGV0kCNui7GFevJ/WdbHOv+WpFDtJexTlFo0KU21HGdDz2p
PEWJFrMau4BQko3Q6uRkAcSE9pBs7Ny+6YshgpwKqmYD6SPRLgQ3IOJZEGMoR3tJ3G/DkThy76aF
EFrUy3F5QSJ6GkSvxjFoqvXppuRX/5shKu1W2+Xm+IjUaoLX2XSBI8W+1cxsPVQh+yyOCKVi7GRZ
80uzUF8TTxbnWiSgyI0s3fVGQp/bTIl6c0euKct8ndydzeg0e1Hkcqe3HpgtnOFWzp2mjx5kOPgD
bWGPOKP1psYoSjocIG5OIuMsOts3EFag9Bh8t6XYH+Gkb2uTt9KrIvdgV8A57VGCaePAlxn1puWp
2oT5jOrR0KJLPbYwxbxmE85UF+yhjdkHksH/Bj8kKRhQPrMyem5yIXdq3G0+I3Hq9D01LfNWIhx0
R6fbYKKiOi2l8hBGerMr3epxmoj0jci4WE8gtPeRiNf4AMHoQnsFnetiz7Ysd6+00R39wNfQmqxr
ppqMHI9SHb1b6o33ca+hUa+710IdltORs1fcX2OuGdfSoxivGwDUn++YVrGoNcCF/aQzoUqksf8p
JM0kdBeV8KYYeeDq8wn7HOr8v7/2r6kUi0+Wkej/nkqxxlXbfs//F4st//S/Lbbav5hDq8x2Vc4h
+A7/x2Kruv/iGUC54ECXQXCJnfe/oymsfzm09BwP9TEeWpvN+T8ttjqDHlIrGBUgt4UT8X+y2H6V
CNjGAk2xGaji40RO+0VD58WG08rMUncwglnzoge3sM8maioff+2ztJg9DspTyHEfPymIyZgkCb/T
tW/QGkHys86Z8TfHsu7raSKXU3UOsvpbEMvXuRrXiKjT5LPaCFKZSP8+05dAyFTCGtRdAfVwJVSi
tSe9WuEGIDLbuhcw9H1bcHH/cUNv/x52/xbbsfzc/5yB83uxHaPqQAuLFtP9oiUYFDvVeb21Xa+A
ha3LkL0AZmqqyd1eR6CVN5xS6OzhJtEDTh4syJyi/3IVf0y7l6vAL0cMPEgQfIlfrqKcdKJjw0In
/hr9kLVw/gZASvgoJwg/7VEpS3xtw/huNaO9ghPXE6wWvvUMpRh06VujJx2h7/gvIgNp82TTmihK
BmZLdg3weg46BfFiEfKG5ZZzoAUm1oVvUQZP0lbhXHWMqDYKOaL2zL+bpDwlTbG1Qxx3SsYXQpoz
LR4L7wzyvmNdiZ0BHN83B9SUmD9/2pb3bENrdMcBylkPLK0xzO8z42BKjZ+QL2jIOPPCOY9PVHof
FMWvBCP/HAt6oYrSw4oS/HHbgYpsmsdCe4dSmS1ZAcXZdLkAmU5AsyuQbjO51RC0oVfa8yvZCPpf
7sanweDrM4HcHUO6yj0BCfX7s1hrTYnHZlFqesq27DmVk7W2Hj3EfkOpr2huX/thfhEWFJ8BEbQv
jTSg9Ar6Zmm7OfyPyNnipo7/ZgsG+fXH87qod+0lj86wTOerJj6NBrWx4yzZk6vqbofllN2b5aqm
uXqEWyhIGobGE4EY3xUoHAK9eWZ/poxmE0Zs4u4tt/EeCY1NAxQRiY8L68GrPMs38zCnVVec+ELS
DTPl8dg23VVrJ2c/daBGPatp7qAw+WZB+1IAfS7AEPqqYtvnpAtPWAa7XduQIZtBX7bKCnWxLYbr
YvYsgZ0TGF6QUBi/2xZqWmLIq2Cax1M/NsPWbKZ0k1oRzZu2IvxbdZ4HqTkcrZxbNNYaWPkoaFEk
HAEFFhfTqPZeV4604tWrOkqH3j0T6U4pjUsbI8hCLXWMdfMemBJrm4mUIk85VVsLL7gca2OjQEqC
3aG9CoGMNVlaPaqqopoV9h3/T7iEs8pNQjdgRd5rsVHMBBTzdKA2XLSmsL6GXp1vhFRvbPxq63gk
dgH+VHo2yQtZOlEmQ1qfpaVfNcIWNS5+ijpTMdamJ0D2Lv2sdurvdA8hs2hbzgeWuI6YhWkx5Nc8
IuGFpHnIwkzml5gA7MKWCLR8GAI59nINE9YrDLlB2/6OyfkhFBkLt2MR5o3Lb+nF9UtXrpe1t+qk
Mu25vcrctVdtSootwLPHbmnqzVSKeUNvazKxW0X8MiddAoEdZ2fn44tmoK0RBWfaEt/gKHnWBXEC
ztJJxLuXrUrDXWeuKIETc0ruuFXsK89q5VZ4btBlSjTWobBfWMhtbNbo5NTx3bbRNES020mUecJr
d0gWlqWCs99xLP7KiC+O4bu5DunWMvGMOQalz11UuefOGm+par/iPGv3bd5YftvgSFGL9BqmiMOV
Hklyy4ECalKk2s/h0ptNDRo0fXuC9petqU2pW+njAmqjbQXprw+fk7sJ0E7afE+VjP6nOxwx/bzL
xr5wLFurvCxkHvtSs3Gg0TaeInSayjdYlxMZN/KJH/xgLHzkjsGov6lp3ze0oRUnfOwo4Hr5Q2Za
YOY7zLWv4dK8zgaVobJ6k0tbO2/TJ6tq9FXp7uDoFbxUS7fA6Y5JJA46w9JVYUT3w9RtldF+TWD1
BvhAx02m7vuswnCS03ujLm+tn6GuHc0xvrdioGATPflIIWlTr4ppXbsFOYfxfBLpc5/iuBPxTDDI
vJH9xL3Hz4VsOjzLhVMk6G5hO/ye1EcwCAInwPRCqCttAzi5RzFFH5FoISKKU6cxKB+XGUOP95z0
YybApQUNE7VJM/JQ2Xm7jUvPNwzJMMKLX5LIRr1NFHsfd0vfK79vLFLN9Qz3SLjWR+02oQjjvMHb
NxA7QEJbYC3PEVl4hsUoZKxiv1XS+3iZptiTF21bcUFHG64KD1WEqc5Eg0STsZFeNx8K+zVXy4Rh
cbbDh5/cE2H7aLDj7vLUO+kYBLZdiH6Zrs/Z6SdIl/TIaWzO34DpJBenvtreYDzOLnIuc2B8mdX5
meMCHSk7sh6neIKKV+JFtTOrWPo5Hwaq2TVTU3EmVeZgpDH3zzMiNN5dudP7WYf5dtXGHqmDqV+I
5KwOlnU2gSVsHGINg1bWBJ0ADpx1k4v8L/bOo8lxK83a/2X26AAuzAUWs/hI0CTJ9LZyg1CZhPe4
uAB+/fcgNRGtKnVL0/tZqEIqpSEJ95pznpMMJ3/sblTfVQeDtA4U8tMt+AGe/f3MJzEijGXG8aXj
8V4xfd8MzsD8Hywg41vjwSmJLGac55WkxmeJu3MoAeGF+Cd2jwgz6ttB28CfVzV3MbhM6mifHUyy
iU63qqmJPxQduGXUM9IkFwEtED3J+tV3rOQJIym8biMmRD498aJ75XYNgIM6PvYN6VQKb+cuqxna
xcsK4Tz2GqNs43Uf/YDz3RsQQ/qMl6SP9cJdihcmRxzCRrE9mXQA+ZbV0EC07q7CsbWJAIUGRhzt
Skz827FFBN0v1sW2pp2UI9E3mX3yDBS49eep78L1iPG5KJupbckNVIEYZB0OWrJzxbDLoZfWpLbt
iCYgm8dX3E8snNSG7g6VdOLrxRXb1HKfRZZ3bK/fXRK4zxGMXXaAiLhr/6AjAqhlSuxU3XUXHSTh
54GKrGTBIOKlKNzlFM5jbx38AdRcQf8b+85EwTVUV57RvWQZCjGlOXpDj1ceQQjSodFApDQw3eiy
r1USdURe2K9N2iFgyZnXxRZKUQeTBRMDBAWLQhZTNeRrXeWdsWunGTij13hbHZAvgNBom5u5sSm8
hVD5Fq0/OwhjQ9HwmkbGdWrzE329Qm7c6dpCXTFasQjJtOupF5k1stm471P1MfUZlySaZ3DDphE6
GXzbVQtf9TmIaaK5NXEmV+4UYQ/R/pVy24D2nwmdmOYt3q6QhVJ6XIDGhXk5zqERF/ewDpOrsjLw
ng3VoYrSo41Ul6wRuA01bAVsBDZn0JDe2ogHtmkETfbzfQQNy28EFVBjPXEwdX2adacPHjGaYSnY
FTgzn4cYHoM1ViKxUUwYKOo/JURy6c1NbBTfs9i5qlc5PbKy26aZ461d5uPF1v7J1jXLFGxhVuxY
l4oQ10qal7wsv2OA3tZdfq0FM0/fKD+WMieNpn9gEVtuWMUR0IEH1TC3bq3bbeWKZyPOMd20zQPZ
vuVR24qpamMhXMRLubUyrC4SticZ3ohBC9QT8VQiSdY4AgucsEQ610xH/DiEWHDq/XZ6HMr8m9dU
JAOhKkaKmr32PJXPsvbO6QSOx55AOJQKXZevfFQO1oOjOvMKGgOe8To9OasFhSiRsKOuOlWmA6uX
us301/D1oLxOtR9cqtg94U5sdnVaEFpouT+SOSHJR4J8ye2E9UkzYiXq1iTU4uzpiLBBszwlLjw9
YnYevGBejp3djWE3BK9IR+/axk1JzGD6r0wevYXRX1oSN7eclG5opesKvmeC5OPCLFBy3JjUhHXO
ViCv+hdtOuo4ME2315AjKbspzFkj7YjEwuwZkX9O5JsHnwD/e4KMhwiXnDFrtoJyXPvY91MROgDx
Lr5nhBUhGiov3ItBeN3GHIGtlP5SkyXLni5lD3rjCWvTl1VwsE39qErEtw6YU0oMrw1dMuJhx7h9
yMaXOJwyt6hWYCTnflofcxuQgZZcdaU5b1EJzNdNAtnVHxAmLqbBZqoCT5JjS4xHUnK77pERXEd6
OJ8+jRlqKJDFrIJ5olETZKNo9586L1TYr2bQUU5CKgrhRewKK+uuc9/RfChrXLzr2kzueaOf7thF
s10S3dJxzCE9jzMBe66zfsBueiIXzkQUGrdhU6IpSnL3nHnpokKd4qmulxFch3o3m6i9QxWpILaM
Lc7izKbEAm9CYsQ4urs4jUlEmPsQtLETar8MoyR4X1afIaKMcqea8ofXKeIsoOt+CjaaaDzMev5o
oyB9QH6EsAOejec1/IyoyULfaqMNkSP+tvegcnsmNW8apE9jJs3NNNOeiNVgwK3kx3Ju5MgWOqGA
bqqlBYjdhlhXl6NI1xRIWMxO/qSIL4G0A+RJD6wAC54TntW5+Pjx4Ub4mMM+02ZoqjcLni9HNHoq
M+OxNAPuPili0jwpOWEM2X0JfJx5OUQm65wX8UM6DO+Jlbw3dIcbp4vISija26ItHkgRPVGoH8Eb
kcKVPpiUN7Ze4IOwYy2N6zajXJRlClVcdyGwhmGD+vRhHsXbTO49b+45Xcuocb4HFECQRVp9eCjz
k7bPN2ZN2R6T9bRtUzLl/MX87hkjTi0qLNRupxo2ttnHzqlTBiDaGCExgZSQsYPBOgXctinwNXt2
y39HdvzEUc3OBlzZxh7NtzEHtQadgubpOVW9eU/s2sEp5H0UMYadGzgdGTB1c7GB0JvZazUW4kg2
ecSyjSVoVTU/jEWJBzK/ruY58fe+EN95uKRQgsVNRnsbJqr6Tmb6xhp49XlMSKQ5XwxakA2t0Jvk
Xt+nnD5z9zZ5y9uCBAd+bPsUeOM7w+IEXTXPXO4hXSCTmwRZIxGE/TMT3fEIoyWsE8M+On76oJTa
g//8bnXoTHxEKuBP9oRIOodcZF/rXp/c7lb4+VeqpmkzcfMM/ZmwFZ9kp4SsHqQmqo3klYXfnkH3
gBGsQxTTZsD4I7gq7WT8WLz+o5qNF1OzIyOJpMIcg5AslQOSlgYHpJVnN5MIOIzLriZspp+i45Cj
CU6n1cYfryltkui/0T1kNTwanfVvuSvv+3y+6zM6VkKibslJ4deV4k6M7X70R0yLy5uVHvK6IqPa
6d8jZ35g5bhni8CQJxtgTFfvfq4eB3we27hJvqQu5gmlPJZ2pndddKzBhLau3CwKu6r+zuGkZqic
cOrf1iI7zfUB88KNKuIzEqZrUFNXFVgOXbkvvVR7N1juIGYUm4IHDcWYEyoLepXqyOpk/JPDpu7E
HrMLIvRhb0fzowlMITLac7tO2czrmJhG7vNhv3aebnETSHlqyxmjAK3XYIx7Ao/ewUARN6KH6zJD
IRKTswoeOardF5TNKDNGfdMGzoerWurSiDPcl32wXeLHTjWcC47Q9M10OmVqUNu43yKPuMPAIoSL
uDRE2d8sk4gek319cG79Jj7GMjHRj7LGz8zHeOo8lgfM40u2y6Sew1lK5NVQo/km/E3uGCNsDaoQ
PVCzAmmrN4STCWJROZQesoHEWK1gaxiWcEwsaZx9WiTQeykpQ2wAZlihfiGyRaBmp2ktSjsNvZmW
1U+fLDTDdxqqTRn3wRWETY8IJvRRLEMPtePLy9T4Byv5NgQUEzY2JgqWHCjr7IRD9BvrCQy8T82o
+q3V8qEU/VIdfO3DirA5+UrvgpbOOS6mheberA6U045qCGUoeYs97OaVNfEo6jtBjbRvxfxaof06
0vKdUMym4ejGzVYDNDFXCfUMrfHzhfSL655RMpMYs0QnolkN/2DPyeNqe7pwh8SqOUG1KqhGe4vY
cVHBd3GNM4qJDdJquGbrYUQHsQAt2cI/zPYFG8cmQJjcjPWXEqzVPpsx2xrB+mFVAL7R4nFmS/yX
o2VUoTvUye7TbZpMznU5pcYZSeV0m2Pgu7J9VEmzVsfCb7g2q7E6dNLKTxiL+Seq6JJ5qEV4Mra0
iB7AKie6zpx0vWNvE2ymNxWGCIzmN7avAl5t0N1XSMKj2rSuKIpJAOiicl/GbRBKpNK8U2Jg0sS7
zerAOxAmAJEqKvpbYbW/AU2Qgk3vKAE+sMzcaNxAp9mYLVQ/04XSrNw0HPMdEuxiZ1IlH1PWXXCt
84ixK19m5qAQ0vLJx/xz9uKl23uVmR3YxKF8Xe4YLGExr7t4l+DRDREk9SfnpKIeJW9dSNBTnE+d
1920dvRDBXW97Rgw7nAtJUc/N79jnbX29oIOBWixd+cGxrFKUfKv89FbpKxLZ6SPeeufepmmdy1n
TcA2Qfvc9CNeZ7fETA8b+WL3J0JSCgwf4toQcfbUYORNy+LcTZY+iTX2d07fDINZd074EO1PEkat
TTwMhvu5rdJ7mJLcmD0VJn1kIC8jkKv1izqE2fGexs0zbWBwcZCjP9J53Wh/VOC0+P+WgSSMLIL6
ka+675RGs7hAAE6kb2zNqf6q5TCR7eMAkDB1fEd28Y1sWUZqnkv3kS72Zdu5x1bO86kq5wrd9njL
+DS9LuKMFEOAbmG7/ufn34HjIpfPyV4tOUXAvJv2taoyiHbK+kGy+K5oWkBjdYVBhON0N4vuww4i
A+LhdcGK6JyXhnfOcrZ/XuwznesyuJ+a8m2FE6ZtR5GdSefiqPaBif50SbLUPRY1147lecM5H2v6
wyVut8yxxOnzj2L9N8HkyG7HY2sUx6Y4T4EZ3JiTcaGYKo+mWZTnNksJlAA4gCbLNi8msml7wkIg
GXKLqhCPTuPey1kSWcJ7eChKYzxPpb5YMuLjszHrDIXBplR5V7q0yeZBwhiMVbJP0rjfsrEfmVYo
bkM+z23e0cFSc3e1GAenN6bD/+008fcP8/9qp8n679/vNF9//FtmMN/3PwtN1pa+cOGEsIyyHaAh
/1xoev8AsMSqjtEAMBYHB+AfFprQSonu5H7/O1H4nwtNyc+zbZP/Dz3Uc+hL/qOF5q92cA8SCHBs
z3bZnwJK/GVBU/tBpxkIDsfcrZdtM6jnIbZxHCg9hSlqrEV4B1IX1GbM3S+Zypngqr/FoP95TST8
dYXsuoh+BKu7X9aqc8cIqLBmNmH9iheBxZAwNZsChkkB42wUGTG0SgRRXfuS09VuZUPyt8NGY3a/
OqtndcI55UxD+IcD+q92mv/i4xHrNpr9sY/A4vOF/8Ef7eeEZOnMGY7EKiOdpyCeEt/YeGtGTmMM
X3gQEQYD9a5O5ju0+QhoI8Tqf/0q/rTQxaPtSNbitsMe7U+LKrth/2KQD3001v5Kr52WXHuuKkIl
Cw0Ng1VNIlMx/Z0j3jKdX73W0PY9zk/LxafKR/CJ5P/DBxBNwuNpFVhHw/shbYSxGlK84QzyVAzp
84KkK7RNLEdVVZ2liclBs12ude1ufHLmQ8XeV/VrmHGCHbWz7nCwYdor1T4C1LMbG0D9yCLrW6j+
L6Yo1U5p3D+y6S5OLfy9kU6gCEr4jzzDRlqGGV+86ycgQqupXhU3d2YKlyKvzJAcKEAkPRF3/Cfj
ZxK0XczHHKyrT6KIMSEDFsyHuJmaz4rxMJ189L3KUdJhojXXNjvryOFj78g0jPpxn/XyEW4lksE8
uFap8T6p8nkeuz3p6cQL0d4HM1iqWjxmJL8yKja33Vr6GtTAtARrQVxRGWdriZyvxbLhnRpqZx78
oVyLaW4Qet0qj0czfgzWgptkIwS6JcGdsy0/pna+KWoUpGKRLzmmfG0cxKdFgDpergW9Krt3RYXv
UenPC0OfiNrfK26Ar/Fz6AkSeoMluvaShKZ1QYxP6+DQQihaCQD9DDjtve+DraTTsOTwNtJ6tGsP
wl0N5xEp4nAx7gbalHqWLwQp30a0L/bgX4+0MwttTSvVARPQVRC9Kpoec+1+DJgvHu2QTVtUrv2R
yzeUDZh/rzIYbtrZF7V2U2ajHyGm0JxgKF37rZHGCy7Ew0IjxjsfNoJQFn+hk51OgvV6R+NWrh2c
TSvHIZAYguc73wvuJ5q9ShMtXLoUh2sfWPZ5Thg6vaGiSRxoFmOFOpDmcXCMe7clF3ntKrO1v+xp
NIkv/zGzf6P9BJb2AjDlo3X8H/ban3Y0qsbsXUM8EaBikGqB7KefnWP1aJDKN6+dLk4cOKYAm7OR
HoJm2OtuG1pjP02+irVXTmlbGM+DXKGNLrLs+0hb7dJe10HpHAcDdevaecd2/7xaDLnrlukNfCGE
6S3yBJxvbje/d6p/sv3CCmdaesMY3gZafJ9W33WGN9ysMPha81IwDJg6IvM4pzcpYwKbyG0Mjc5N
XZbZda5cXHxgOAUhnxD/xEOHiECRTxgOeoi41Q7iaDOUWNbpBBciSaRoY6G36qOugnvbQTNLoMk9
UZL5MwNIhIXbYQzMtw7xQtqbWNKF/TSXxnvuin7npi0bBHKATkT2sCMhv40znwOJ49g5EWK/01Q+
zTp3kQxgAgYxJB4Tkr3OZrhBr50m8xrJ4IYVwUeaE0vqMtLJGO3Ubv68MOpZGPkoRj+Wsvm53H/8
dSqEApoITgZFVmvuBIMjfy5vRwZJRQMnIhiPNQOmqa8erKS/peUgCDdnI1SsMJ9gfM8YTo2jfZ6j
4uBigonQoJlWRxccWMyFoZGsVuQnc4yfxTrzgnT0OhtIF2v5Neb9xWAQwpxg6zX8W+9wBFzVI70S
lwlNdtFkdxSXu8ZPd7x8svRSqNaeg0bGXOKMiSdLCEzRTJeXH/HCo6bxp0uO5RhiNt5ONiwW49eJ
+LzrKYMd/jkQ18ojwr1xzvYwhb3CPksQbXVgk0cU+q5BsHxgpGCRJJy5sIyt37Cx3iM+DKOc23KL
XGHTZ/ivPmmXfRmsyNqiwgYYEBYob0fuDaGdfyEW5ehGzoOfIS2eyLcFyIO81uZDZ/LnnpOgPNuJ
Hi4ydc4OYuwTgu1eyeiqZjN99mbMRp6f3S8ZeCOwGfqwWO1DaxXdqR6762L13SQAMo4EQBOeFdf3
aLGZOhXe47z4X/V84gaVspts8iOZ9hQJBSFKSIvA+bOnApxat7vPtyRWF+YqFKBfT0bE5XHx3WhP
LjgchMWzsVt6/0bQNO2yak72nyLQeX1DxLPus9JNToLYa044nA612zBy6IYEL6Lx2CRBgmQYw2fn
6YYNfTbdODUh3qLW32XQ2qERLIobksFobRKXOE2Cg1YZelF/5xB7RSZ6qLXtveQ0ThGW3wO7T60s
/1AkIto1nRcA4rSra02g7qihxuCFindDkjOOsLqwJmt8m8fVV8K189NkFHT/it+vWkaPjPi45gku
LqCWMFaqxh3cA273saOvMvIZHdsEOog6/2ZG75SQWYRTi7AGZSxXyrLbCz0nz1AvMk9Lx+GY7Ka8
6HKC5EZS4VgHoYsTS+E/nsv8O9NytlqmfirZbe8bd9H7uRLfh2ypdmhYG9eMD8oxu20vwYs2BEUc
kS37osd4RdodUakbozF+W2booDOJmEi22IuZPQoYoCrphoAngMy4QqZJbnFOYI2v8unKjj3Aw9JC
sCUbNHbcjMoiPlra6HYg+MwVK/sGvpwnIX+1yd3COdSScWGjaYy97l6RP9pZ8LTB9SwbOdos3PnQ
FuLVnfbJMGPv7Ck2nXKKsX7ccFe2CKcHZ97GLtlYzm++DZwN0/4jA5gA/Q3Il6LE89FB4MB822+l
z7WSNig78gNeNH3V1fj8zbnT+yyIyzCebL2Lf7hxWx+JHHpLB2PNJXP7c0k0LIhNwdZKim9ByTRq
Nj/6DjokcmjBE5EyYDCVe/YJNm7Zn2+wRiP9WacLojLLQ5+tuV1ELO6yBmhXbFsGAl05bdv4yhzw
4QoGMZvA7KdTaqTDNrVT5FiClSkYou2M5eOuGv0S3hsXFxBucorysksRGgcdedJAWuum746z278K
dJ1XVF2HnMPSZB3Z6xpIANZQolANsYPFYN64afClYYS0T2PJCLUBDtZXihvKROJEMex631tOrmbw
0kOa29Jh87yQTrVFDVDuJtC014XpH5woZf4Un+tuwfa2yrY93bK89Zxn1ZXH1MOzDfSagRQaAh4w
4qFQgUB9SDDJZE13vXQIGLBZzTuiCA5ikiyp0Hdl/BKGegmsLuc7GkqLtqS5dBYq9tGKrkxfLOdF
pY8BXKeDWxjDxbdrdfn8N7u1+5AHHIXgrPyL69yrTt4tuTGfWN5KlDVkbqDBP/gkQCM8H1l/Wmyw
eZq1h9mNjiOhwhf2SOny5iCDZp2L49COl2dplYfOKPVzNKP5iUF77QumKkna31XRTE5pa0YHVv1B
PVanyCr/+Me/+rslGSL8ZgVnAakXRUzFvc5x0r57hkFehdImQDvHp14LVyIY8fwLxLvnGuRFuLj9
DchFvKU22Q8IP2/trO22BnegTRpxSzUMZOuMEh/nrklu3WgBaq+xGo1VXJ1wZJTbAlXNxZqPMo/e
jME0T5OYxvOy/mHg5QS+039r2GfeW1h4ahykj9A7RjxGLl6lNJenf/7RR708ddo4L1oUO0Q0XRiP
gXjFVEncL6g46mE0+sUSELLpLNGhwl+0J3oK3mxKvKGu5LCtuMkfFMqJh0yU0TbhxILd51gPEPnY
pJZZfFpiVr9jXgTHRZkzWyPMpRfy0cRJF/54RJXxkTvZd1ELahpjvERAmTae4IFKira+/YxbYJVo
h7hXsTFnZpgQn7FvEj5+/upUN8FTFARgq1bvgL2Mfkiaxt6MKVMIcLO3Qx28EvFDGWWjBkCRszeJ
3ersTB8ci8MCmf3J7ssLaLLGo+TKojoKW4hL1djCOs4UhtoJ07CnA/QRutobvQmnhBfI8+chn6Mr
H1OQsWD17OT8Ldb6u4mGZCNn1pw9chS/vjJxhiA6A+za8kLskqZpnsT3so+vuzWd1nBxHDaO+cOd
hos1IKYw8969kirsV+VJFMEOqIhai+35nToMJAcZ8FsnQknI3i4YXLbMgZkfquvJHro9gUYHOwEY
SJIetQAm7EOgSA9zXZluvR5wpYq73wj8fE4psAZrYJs2MDe1ovpYKFMi6kOYtZjHZpZ7YxGACxyN
HSatA7DEAbVQjUE1CJb4XFJn2vnOT8xm388VoJ/gJSnqs07j4MqhJ7B8JBQCksaWIGz4Qvqkc/85
q0bvpAcM1Bkw0onangEoJIDcOWf24l15A/fjuXJO0eBspYTVApXo4KtyvIwreT0rGGFG0Rry5k02
WEAAV4uCMaSRCLOKX2bM+6At3SaIzk1qzkcugUtiiAaksv3oNkl9dNHp7AYRX+dFRmLF4kLj6q9a
+JZHdA3mIVn0cz8p92JVFRZsQdJoW/nkLeCHap22PX33qzglPEWjWIjphNCV+1h+UuvIDZ3Kpsr0
hfrt7Ne2d/RAC2xal3hgd+ZEKBb6024oot3Ue0H4ecIvTl7vVc5THA2TDegrBMuN5pK0AB4YE2Rv
PV4mpgifF0U+4lxjX1btTes3qBUR2TcUHeVq89ILmMf6XI7pWsEpSie/QwjBB7lpWfSHdRws+wXr
OPYtUijwedkV82K95CRGKPGOq5YZfo7zsRT+M/IcvZ9a3JjxAOkiXsfleRd0t7Y3Qt+rdnkkWPq7
xMkOjRPGxag39UQ1YMBlk6wRN8tkrFZMAnk8Dv5QIDDqsmCG8tIeay/dGUEE2LwKCCGxYGCjPqUo
MZhL91X11ifIccbZ/XB63KeKu6Uq22fLrSAa9TWw0LTJd1iK4xAp+S7u6PiJUp+h96j60DdrjTas
nA3lIImwzrptu6vER9NjwF2CJe6Y557iqiuKAK42VC+JRXaf+hSWbQqFWoK52cBdhZPt5Reqi48k
r4NTa2W3DsRannMm5lTzdZ6y6kQ0SrCHzE2NOJXjaSrqKwIC8jONY8vzv+KemRLF0WS2A60GTZAf
GeJQuNWyreJpJDodXvT4Rcyge20ju4sXlwwbSXIGDGnabtKWyYun4dzHROqEQuv8piMZO4/qC+tY
3QNrZR33f/Ps/80821qZ1Z9M6H8/0P5/334kf8y/++f3/D7MDvx/CB/fi2Pb9ooSDBgWaobg//1f
gfsPk2hDyRYYK87v/+d/htlk5vFzQKPj3bE8mgy+qSeKJvnv/xL/MMlV8IPAlMA2mXFa/8koW/48
JiXpwEHKvzL9V7OPtzp9fmJZEjhuTpOpHVzMmnCoQfwGdjPdOJJzTUZGeRENoas2wDOyP3uHti6Y
xQl1BJ7xzZycSDMVQ3lIUMnvzI6SbBIQu7G9G366jnYaADJi9Z7lkPKc1D6Irv+aVcE5xTKwr1cR
iqAkIOvuemoHlIlqlQX45q1bRLQ+qIRBlMvl5Ji4cr4yMA1g0RQgz3p1DIIA+S4AXx4eqt/YAeJA
3WUIUme1S4GX7TPt2eeMeewG9eGNBP5BNpbH6PeV+dcCRV6iehkQVgG+VHDtTkPD7Cyy0JUnRrUr
F/uHNVNIzKXzNMX1IcvvhiTl2W5j9ivM8hboN7KTwf3aTt0hWBxg5uVXEaiXfGj13+TgyZ+9Qr8f
q4DwQ0kigCSIATfXT9zRKh8dOwncfRLUgA0ii+u/5oWQxWsRD4pph5hF7wRpZVdUM57H3KG8tLCj
Dz5jI8d97NLEPWbsxPdkEaSHfu03h26RZPspQQoWS4ylwLpAEhGjJ+K9i7H0wjz6sHBWn73UxTlA
zxAqFytw6R3TVNlbGECkYmcFXqXFvorLJzEN0b3ryb2uVI2LI/hiVlPGk5HbXcIenXyLvt5q1yl3
Td51OxTukCOiS8R+cWsD2gt5PquwYYWyhbkF+RkJcLcgM81jvO9WjkcAXWjeH+d0gJAUhZUXyeve
sokILhjVJSPS86U6uQFLbOxDY9jYzjuqRD9EHwkX66X1u79NcVzpk/+07XB40PC5ts3WQXBR+5/x
gX+Y+ksgQkDGOwdijqhC5GRPmY9LiKnSYUpIdGKLzb69m5GCkW0zz7W77aFhU+d0/XZ8SfrU2lrj
F1A+t5FQz3+9Dlk3Y396dazGAuczRE/8avFyo9mdGqh2e9+wy8sg4OMwqDGY7shaGbCAFncb4rNh
cp1H5s410j1TOhK2MWCLhA9OT/5mMYIvGPwYDU/Rc1s2OI0noH6Otyud4CHOoz2M63zvzWRMjct4
bVBhoxfmd+QHQ0jK6c5+GtkWyKBm6ltZxTZRX5WBSRnKDNr7wt26/qVKYPyhpN5PVtHvtT1t7Tkg
sWIhZ03RtC7l31xa1s8rq9+PnbTJwYaRSx7pr8cuabvR8kdug4vBDg3KcgQHFL2CTMWBcLFD1+sP
y2XUA2WEO98c7JTX/12+z5+ub04gtoqEnjousXXc2X+6vnXZybgn73TPHDJhFliXWHZZqhQw0Fxu
UJtp4AND9p37mNNB5z2xDD2vSLL9X58sn27Hn09lz3I8AKuE57FH836507iiLbN6dmBjLvDARhP7
oZKUGfkkzwuVbxWzQmhcC/dDWl/iBAqJZNiIUZFL/K9fy5/PW55x9OUY4Xg82f4v3OLBrAvy3wrN
p77coHTNWezjEzKOeefcst387a9/3S8hS+uZQMMHsMQiABMCsPnL7/MKZjZFzW6o8IfrpGZcWc+3
M/2cM6zXatccstUO6Eg8Hlmev4jWfSnie2UfBxQmG6fuXmeJa6M0LzFFL4Laj//wFX66fLmAXRba
mAM/c0r+cJ9pmkpqwtn0nkQ4Az77phHlg46MZ5e5OF4urkoD6mg7HVxn+S1OR2ebUWRzBRM6NtbJ
TY4BhaVYz3QWUxB6Klyof+cU/JmfLHEVW76Ji8yxKG0k9c/P57I9RwxEk17vDUwBFVqkjOAMQ8Dj
9z4GbgC1bL+syDSjXJ7++vMRP1sUf//Vq4eVC4khF6XSz786wO9iIuHXey+It2aF28qt6JvsaieF
mELbsPesShFax9FHnbpIYq3o62yDM/vW37Hp/BY7wcfYDV/MtvuyuMMXI2KNLeFbSb/AoUJS4V+/
4l/ildZXLEzb9lyLVHECgK31GvjDEUVfpv3IM/Ue1Dpae4I9E89+0aVxb5nipRzXZK/KQ+OeHjwW
QH/928WvV9jnb5cYkLkBYhX/9d4nGhAFVobdcEkKEabe8ABT8xBb7TFV6oHHNH2f5ty3u+Z9qYJd
kST3eFd9ND7xe26IH23/RiTHKfKNr2SEfBMznV1g3c/6xfXoB4V3SntlbqTXPzhd+6rNv3sHfz7i
DO956LKKx2ruiV+uWcuY6lnF/byXRfwNOdkTwKCzaD2iXuu7Kc0JaOf1+7n31M1w5WTsneIs2kdd
c2sLWn6rf5WsX/U8fnEy6Fp2atQb08Lq5I73i5vdU8jov7mvfb6oP95j+dj5sD0uEhHQIfi/XCGQ
ffIFfPW0b3T6wU7/RTQQHig5j6s/TXbph9EkVyrxnnkaHIm9eRmFuM2WkOfhq1U27cZvXffQg27y
DPui494MRyP6u6tpfRm/vMy1PYE3iozSk78a1Dk1HFC3AODHJL9xSJqsABmieCzO/bLkzDHicjOb
TDzdheRlG9mnr/p2a0j3vDTNNwyCbfkMRY+vbHqGcWghE4T83IaIqjA2bsCi2S2aEyalJ8YLN39z
cq9SnJ9fvm1zMtLGIU1Ym6qfLy3ddhJObI3qOhlZHM7GDcRAXDzMhzBTXlVt/gWOzA4c+tZJgpsq
jreJu+7HWRRDfoKsIp0Hb0qerdk6zepuLJdLWmPtEBpruhwK4l/jD2NIvhnZN+yY93/9+mHh/+kN
oB8RvH5HOrz+Xz//QFIFs2Ca9lMq90ua/pba0VcK9I9AaYQz1sni09u4XnZj+Shp8tbTu0wsYY0z
iYlde6iQuQLu4IthwXCuwCbi2/aBb715EEgxp1Z3rTvxrWXLvNcG8JjYV33gPa3noJq/qQm7UdNQ
HybFmIdjiitApFdWcit74w1O8k0/O0cvGx5A9Lzqqbws7Mo3VFoH32je/EW1jBeL96Vg5VJn81l1
apPMxIun06GZ0/fIK+5mK7/BW/Q6u/l7MpZ3sW0elAcksYjDfkTYHJjpjcEXxiPzHQM7HVr/G9Yw
x7I37+sCqF41vMaaVz2hYZG0fD2V6maZfzS9ePNtTH+92yKXlv1roIaHOUUt4jisx4DKM5B+p6/9
UrObZa1CApEHY2zI3k2nP+KTvOrsEXfguPDxEcqZek+KDc1Wrz6ieirfmT49iYbmFmH2ejcBbnFS
7exsLMX6zVwNusZXy+x+tOynt6rmOBjwDuAiHeYCb0gRFHd4Vb/MBQentrnjdnlLpyKIujF50QI3
+ybpTm2Hkd2nUa/k+AyFmlU5mg9UFQ251q3K31MfF0UQu+HkqweST/tNjaB2Y+r8PTYUWvnAD/sm
vmMoe7cM3DqIbSUWSCXflP8icbxIByZl8i0agx8iHV6xXHCN/3/OznS3cSTLwq8yL8BGcCeBwfzQ
LkuWZXlN/yG8JXdGcF+efj66atCVWTmd0wN0JZCdtmWJZETce8/5TokgSGnh90LzJVJy91IP94qW
uAeQDJVyrXFon9Y5JlmSfr2pepo/AzJ37k2/vTA0huCR0OzU3rqC3NgE3wUC7RnAfyFr4lx6XJth
rLYlDcn5k+zT/hY73WsDznwnt2GQvlhudSFT476Mw+8TcBxWoebSFO0lE91r9ATweYwTZ0l2K1SA
liEGjwJU5+sMJDCEgOdaQJ005qtdcO7R2vFNL1GDAwMmtRPlbZOds5wbSwhW/sbHNNfXSHsym0Qy
h30gCJw3DeM1F2PlVCiUzFRtG09Rk3C+cH30Jk5H9Opc8M3vq0u1N6/k7mC0SgxKe6g8H6qneV/l
+dHNKIDm1ECzvzB0fIvKK1cH4sXt6mvx99rWPr/urMy0V7ndPoUdj7JFYNAyYIdehxfLV/1K2Bvd
KatNJ5on4HOSa4t3vW8+/UqWK38KguV8jcqu5JuJCpwatR16TPiG82Qa8YsW1zSCreRsO0QhRe11
RGQtq8elyJ6r2P2kmvv0pfaWuvO5N3RIfnKuiqR6q5wk42OsTsmotoJxCUiD/OyifSTd60gA8pEe
/Bb9DxBbWNsrP46/mzRJgbyorW98SYY8EBD7UMqH+U5pgwI+FFbn2OWui7Rb1FQPTcRpFYo9b3YE
Qk/EtKUp0LQhF0gqg5u2VCWzRT5jQzCg1yOBF7W/GoeoZGrCLWUkYMBdjBkptpGFRWgjyoNzQxLd
AhI1XQXUZfa7FM/hwEPemBfSATqyGfc1mQqJ/oqxX4L5W1uxsZ+MBBMLqwtBVmcnIAhzjtxxSbOZ
FxZ9so4NSR5NZumrVHGXiRaDkEBQ305wVweSFWzJvNkKX1wRvOWFAmOZ7gY3eDOz+gmxP/E5EJLb
4myUwaeBf5smN0kEffHqDtEGS+ZpmgZmpGDxmvYJ9PfTMNKRMwdaTnGJDb1uGBTRQbaXxKW1bbUb
BH0tEKEb6Zgz8vsTBdWNnvBRgyRkhu+Th0CSomlNh7qDK9MKPiW6P97abSgJ4DOiysIHUl/JOj17
dfBZzn5cv0/eCK7ZSskbt2YxNRsQBvQYCVlQPzmxIiIqZDtUVb+AGo0d8d4oI7gFib3y2vSkYHd5
DrDzkhbjfQg1rrGs+4oHCtRx/GL62cz1Zq0SXn5kPvXdaOMdgvg7a5wRWc0N+DVyNvLwu8d5eiGc
5q4yAQM44VvnRaeuCb/bTfNUevY3NyqP81rfV/5nprIzFPSX4TNS4UuNYHRhzhVdLMN3fvmnYtuP
ZA/MX5b2rIlivn/xdD42sOq5Hi8JI+++V3cmlcXXVQ+K+ChHNs4k91FipMceL/9CGHxIs//RKr1w
1hS8RTEbIALcS1jtqCSGVZWAuCGurmdWmmxJMj4PeNMLp/30e/YhfmEnrDEmIjHJ+EorkiiudG4J
e/S2kcmwXTbdpeK8svb79BgFGWUV8AEZdexJOkFjDtcm77kSqVE91cGe2D7GZfxggoPvw37cF9Gw
B1HL6t2F34PWfR51xPjzhtDqD8IKQRLmgnP/wHqm8HLH+gBvks6uc6Z1lK0jgwsfeGwHbdO94YXf
gnQKTVDU7LH0GtPuEtZyxXb0kXPgwivJT6tze9UbzRWK6LM7Pzd90t3YIJPJ7yZLwkGAmKNlwMfs
iuKc6kxv5kWg7eJ3yPNP89IpEnPnNPHL/AJNzYLZF8FbZRfnGGUcURUHwiIqxH5y7K+m+HGqud1N
IzuS/836OH4vUKeZzUX05hJx4JbMvGwRFG23jEJ5Hqdx3wH8nfeWriLHA+tsJ5/n1w3BC9DAq68q
4tgcTExjzyaNJvutQlC6CF6TPHjok/TolzqRwNNW52sdtoU4Z2kEm42f1OZ+qpnRjmxjMj+rMTtK
O3gbIgLmvHyvT8U+uCYjZIE18kmx2c272df+bHktq2eXIbeZIdQNtydkSbyomdz2uPvGNv8Ionat
s2NHUI9zhfn+oxg5snXtnC1H1CaCTdRtmX2exuxGB1K61UnogNc0F0Xqu8AHVVa6h/AuOyU4bqPK
32TheKxECkge97lr8bQ4BeSBgIibLLPGhR1+cILiDmV2HmOf5DXCUzOvI7xRXtGpj9L6giipZQZ/
AunLJ9Uju6JMTrIarIXTBDst5etTXrqpdbZiWlsZcBJacvAF07FfmGb6bBASUuKMXsWWe88piPr8
YbTC79LJL2MdPZg1t9OfYY3+ZxTqN0H+zKFzU82HwDzgCjvIARdNWwB0ztdYySBO9Z9pyb/0Ak9f
Fl7ZMRISrHy49oe3wNDNTWYT8N2K+DqOu3SRMhcISLRa6qkBpaMK3vpwWIaEfSYqewlbbGK1MU3L
AUNPnWkcIH0dfEx9gwN9Y7rxHfBhqDqm9klu0n1B3jrkn/yMcOS+d8h9pNjMfE4eklM5hsE3ZeJn
0mWfrv5YkXSJ6RjDgWTtxeDFw+o5fGx9z4g5yPfmvBhHAxutoUdsf9nzpFqC6oR+Zqd+8SvvNyWs
+XPDkhKWmZZwTd+h6f23gYTrigmS5TCQBYhNLwg+B93ejUN5M3nuNuyh2Goun++8tReD/zbCjCGG
CkS856Ovm+S9tCQT64CHEDtPj9Cb8/18TLUG7a1Qzi5S8uCfO4fTXILURx/BUDpO+D1zeaSz4oOV
5Dpyll+r0b8uvOxfdEU8QydcnvfmuFzsHwvHIRB6YNvgcweqLw7547fI5cingeJ/LYPoWit5q1n3
pBkxslr3PnbrW/8OlMi79LOXnIuckLRRjfq1b7OIVTYdBCPNXtJeBzJ9HoAD6LyjucmQG22xdDIs
dUROAtwMzUXF7aNXwTqUwQNggPn8nmnwLvNSC5aW54DqNY9U+8vCIIIl4vUtvJRWQzHuU9Yw7iGL
4J5n87vItbevjc5l760Kc1s2ckfwxBkK+jIKkAAgqf3NjfGLhpbJKMS1KboZbDJk/PHDi4IST2BY
iA3k/HAZhvpyJM9EuaS3RJxVcorGRRVFl8gKnwvH/k2H9O8tC16dhjHdW4ec5q+Z51/aacQJqM6w
51f3O2aDk3cTYDmYNTP9bzpPf5sbePTt7DnKmnvE1omh+PGNAiPqFTlZtBem8AY7KRMCy1rWY01o
TXllEeXEGWhCPmPefi3Us0/3X9+o+q/ercfL8wj6OtDGn9qdBNFLKODoOaQIn3KLqsUKEDkXiKUK
fWk0zWvWsFwoJKG1HZ9qiFncztA35o2IfNC8n65+8yv9vfk7N11oajKqnOGSPzVdgoE9lra92KBb
ulOjPBZD9L0xJkQf6MmLYa0X8XUTJJ85IWarf//FGWd7hm3bmBJN8dODW1DlEz2biY1CDY4xMFpy
AFPoP2qQ9STTxA7N3kpfSFKbOGv9juj4i4aTZQiLMbJg3MbM4sc7wmw1yNFwFjdd0l4XsAZCM1kl
hp8gEDV+12Y3f3HxeTUXCYGw5hebV+i/3Oqujv03oBNPKsC4n/+bq2x8mpzaCkVqrItlloVnGDnt
x2nxLr3iMe7rR+yTPcyEP+qvLpDgOrrqqavxnRLqhs7HOqLAp13L6Z/bpJj6y9iz/WKmoqmRuDzD
ycjlxLUhx00chyOCSI5IlqhfVOVfm0n6m07erx61H97qT9c1Rb9Q1oyINkU+EYldxsPKB1tUk89r
pfFdkMA68/0Hx4IeFCryGJTzO0/Z/Cj91EwkA5ZbCt+fRVvup2tr6ey8XmOKDbHU1D10ALcMyl4b
58oCPSJZR1Pgh0Pmazf/j5va1lGQ0OS2XTziP15nr0tJDkpc7Pu6WFhrbFcvbixIzZmaC331R1ac
cEPQz5Iz1W9e+u8NSMaRcEFN9ChorH8eD0SqajORGtxilfNgB+FRC7pLHPPhNuNLLRpQK/LTLC9o
qwB4N7/rP//q5UHH6ujWDXQPPzdwozioRVSwwha08Qp5A2basS9W4N4Hnn2tT8dszF+LlMqLDgB9
CbCIFBnqTjnRqa2MMwKCtk6P8wnWDCLE98mwcDHs/+Zj+vtxwWR0yOhYN9AxwMz98QLhFooAV9oT
tod734vZ6Irgptb7d3OuBXO6fv/6ssBn+PvNyNSAhc7E/sPT/9MiKwmMBxVPBKBl0ubxo3KD1Yf5
BcdwW6PgsC0iw8dxH+ptAf7fGtmWaNNSGiOFe/IG6ucqO4V4HqrcO85918mnlJn7uPMXoe4+4lF6
iYR9L4Wzsuv8jNXmYNfiDYlFrZqnwedlBm3vhd5D1NEUor23CGr7W/TY0SqtISH5sPoaDv5jfBsL
7ZSayVOURe+UrXunDK+kSdVmc3Jptdeml98Ckx5clBPCHTuLtiUfKqi3jL+PcyfLbNPjV3fA1KxV
LWomSpSJ83cXVrwawvhemyec1M7LqADqymEy9+t+UfhzWdvb74IC3OgpK+yIJAx9j0j0Mvfl8io5
WVHw6arxnPnODe2LRWfQDTPD6mroHfhY4XtqooOu26t4rq2jdHiS9Ufn2wr9E8NxZsKrxqE9NUIy
H2znGA+Th5pDXCea9xhklKFzS1B58lPqqy/ZB4qa+56erjdbNAZjXM079ERNM3SIjeA9hKgu5OAS
NwaIWLPTUyqo1Q061ENLDZXo6Quao3SddcEp8OpNbbkfZApFYP5aQVVr30dWcUNX81p3kuNXK0FB
MqBXzJzOBtaf3TecgJGNVvfpLbxXxEsdljC320UIioI8pX2OV5hjAxKomiJbTelDlzgLdh1ahYMD
AM+Au2GLDjRIQ5KapXn7obTgWvAkDvqLNeaPzQhK0uES2Ih11pVjoIkVTzOJSgzOvnPbBELqeNeY
GErsa045IPyJRCmYBiwaKOo55QPVM+9YzS0nI9eoxPx8AyQayEdREsyKH5byIaN7qe+NqNlbQ3fR
Dcrs+dCtdeHJJ8oD8iRRwgP6fC07q2yOT+M0FNJxPJRKUdnJ8HuD+J3ilLCg0r2f2PxMeBpfc3N3
pLleF9dNgtuQxjvOkfswpGYREo1c3z19naZsHclauohd55l2Wok0ipqzCwMdqrq2DDTKuRYlVOab
ahuMWF3CEro+Ds2lJcyS7goV3FT3/QKdNNXdUNHPafnV63w52pxlC1MbqV3r35yZfrGvcYTVvVnt
KHz3q877yynCGbskwiBB3k/iMOcd45PF/k3bGu0LcXDSwfzGubKYut8ShU1/PqL8tKm6KC4ANFs6
igb7p31d1GDIhjrQN+XoDVsrsQ9j8w5/dIMc51HznOfAnq4DTZBIWFPdFObBrMoNvKV2aVdjsE4y
l+RZ4mySbnw10+CFCn7bKKZVuMXSqrzKfHIkunaDKvDg1XKni+wGS+uVrQ+cV5oto6Y1XhmMKbv5
vymEiqiDfum6jQzyG4DQRhedUc09V/CLkXAvCge2aVhHFx7ZK+UMd+1AGjXSwbFyl01f7MM2QYTR
SSIJxHGo8/3UOte1Gdz2Da9F3LNvBCu6yPB7rzy32JfDIZkzdkSxH7I/YsZ8gmaCMt9ls1FoEmsh
g2sZ0M0KYN9hyZQTZ/xS7meD3cyOyWqb+ZtkKg+yhjRfg6fOdi4Y0VA2uOXZtQZ7aQF5WKXN2Qkz
b1Wq+EXK/kD8zhx8Nyw8QURHK51XmLDecpyABynT08/ZnIKazyaVMTj0cxzdF6u0y/KNzQz7FFq1
gqtbQeuKp2Vqato17qJ1ZDXVvuOibrBLMe6hQ3Sw/eSlg4G6TTUwav1EFIWoBwnkqB7XSe2QcBYa
R0rgbH7S0LHkxXXd0h10jRpn15BQihu92nmx/4FhaFVCX7urI3Pa1HgMcM4z31LkAy7rOHNXemZi
evOVvqGzPh0KhtVrTbViPVA2EhBRyiO+PtrYUwkRNgY/OBrZvae55am2po/eGJI9XK6mscWBDLrm
jGEDXHHmpm9tZd7xUdG5wbqGZw4nRtt9m5jWQTVL1UF3Q3dZDW6z8oq1H7vV7dcfYWUEZwQ56Dbb
axnKXVg6/smx1efUOMlWwQJlQwCZ1gbVTdU57Dmyu+QCoLpSdrdNSaBbGdB0D5hHwTtabvGMK9Fd
gmOua1/H596XcPbLcmFOcjj+84/Qw9Ztu84yMAIYKmSadUPpb5zptgaS9sQmtDa6GUymBDcMHaRD
Mv9BVPA9qYbfSjympGWQMtJaFrSXjpW2KjR8CcE71G515M3EV44b70lIIptGANARmsjn2ZBYm5EG
e7OZnS5mec8qhk1oLLWDyCPtEDZejg5AL7i3SkYa9QzUGzyA5yo85VoBn+exZUbWAB+k+yz8bWyU
zFl6xoChwOfpGaNz05t4Botc/8R2c8shJX0eaarXMHsJ9sua5zjo7rI4DVaC2eO1bRV7oq3HD/ip
hXZqNKabnUFiJLwg7sLmKkxb7M1de91FWdMtLPbzK8WTakd6jK3GyaHSJcO1MeD3F8VdFfjtuY5V
d/aKBnJNx5yEYWZNNC5BWNxHyU0dqo/BTfVb3TwKuPbvRmyfh1ZsCZZlXZtg1gCkTRnGgvDEHcao
HJmBzXwGzADNdcIIVWwh3PLL7QxYbkQs1ip4i0VH8QOfsXJhwZI3hK8nIY+qvkowCC5KkoBlaWeb
YGiexi4vlwxe0Jfc2COxaprf3mbatC6DEc91vvXHrr+SM7q/ieoLd5t3ZRE5w4yzYCK9qWMan4pA
J4IaULQ2lvvpF323CoxsNQxIQbPOb5dQBNhFQiPZgC560anJJE2qVNNpprnYzHpvi22InntJ7ag4
iS0dX9tn3q3mDx4nmsll8KAtZcuxg0MiEeesN7hQ581U5fw6fu5/dkhFB9Pvrwce+ZBljkUJV5qU
+5gYJjiiaNsq3OxQDKZj4EQ3Q4GXgw5OBxZLrnCBkEnXjtG2sLatKBnzOQioOVSQdTiR/8RybHMm
YbZnJ6vBZgHLg9JetqBmIRX0GYcWLIaewa3RIXfBmj7g+DOp8bcj19Pkl93iecQ5CcBrxZaFO7Lj
Y3TbaFvP9ndtsu7dwmPmO6SkBUtiittnSCCksYoCHfYEJMWNOANXaQFANI4LNGgc1/SaxPGNTGmm
xcYY7ULVc+reOuY3I4Q2rw02tFN6yStfM6+lFdDjn99mnbNhpmSWddVwcnkqWrIBR5vLkOVCAwY4
rYjZoJbXEA5mqbFL6jtN4Qo0HZT7SWC6q3AaySwsR9yXDimGpmJwrKp02DoDq2dhXTdcNc+WT9LV
632Ek5yRw4FwrROCVm/f1URZjblA/JENzbbzg5syqXCdzX8zCT1YRpVslrJGg4NzegTsnMu11jCM
spi5I75vsf/71hJ5X7gP7GFYohwNDwbVVskZfgORChBcWL6YSXgT5xVqKVLMlOG+9APdcEpbc5n2
+5JJyoPp3XoO+iN0EgaeHjOGSREyecBBvvBIh1sHSQjhwVcf+acPP46w9wLqgxT7xhoyTmOev9Lh
4ClpH8c8XFk6RYpELO9CiV8pKzm6HCbWTRtj7xfGqTWNp4EgPsI5rXCrA6PMVcz5mhBT3KN2sWro
QS8d5fVA0tpvUYWtn5bHEtJstCuwYp38CIx3iDnPTo1mU/lxtqVqromFTcxtZk6n1BdcuVC/tSuA
uKNJnG+dVg82Mc/waDS61dO+Asp/zMgKX7Wl3WxUnezbIuC5MLV4a4UWb482vhpNKAeCACurNzAl
18A2hXWG1fSRTFO2F9wHg0c2YcYeFBmFBYs/ApXtGdHKUMMGCEt7thiHbchXRrdtkNfuxvPgv8sP
vZZjNZi9HpBoD3SkWTdZVVoS6hYNaIpAQllOyyrAUXaKG3b10oCJwxq2ckr/GFTO58gUaFVJN1ub
E4JjkxzSJewjmL8plzhqceWFlvOtlX60M6zitngiQ5EEpQmaQG0Nxi7XiI6MPIYueUlgKpwJeoFF
aYAY9pgPpbq16VLjMoxNsnLITFuArt+I0evYtkADGNySsRzm3nKkr7Owb5b9iFBGmTdg5QvWTiFW
vpqa61Hl1mpSjrUMk9QiHGLZVp5zIzN1Z3EoWicOgrkqKNxbF2ifHrXOqSyKLQXReKrG8CoSYX2Q
qtcB5PnFrnXN4UK/HgAEioql28fajg3qXFdGvDZDSChxRwTa1ILTHf1qF/boJqSDWVO2oEgqRRBn
nlBIaDg1ImKPNzaWnwdN9BXjCHKw4V3p1wHQC6Idsps4Q2OSB/0uN4qHygR3zMLgb4Ix0e5F3GC2
4UHBNG2sewxwu1yFKK8sPz+1A6qMqk9u5kTsrT5UxDd6MCaj9kx+ICSqVEuvIPSzlYYkp+mVRcJq
JU8MPPHQBORt4WUzvXpfqIrkZ+CCV0Imr4PKkRkZY4x80602Y0ZQb5zld9Th2WulgNcUwm6uDT/D
rN5TkhfU0zu78Y0rTU34WhLm7bZvXrtBp10XnVtufDm7LNNgUZdufihKSjRvlJfcG0GEu6Kee5v5
URfaM6ANNpMeMnHvxFdpawS3UOuztDR2k6wpEpzhQ/fN/mAENaWyAVUgpFnaAajDI2qa5yD4aJNM
v2MA0kNqZnAY++cQsgXpvM3rVPqS/EwaB77iMG8ey3giOD2GYKcX3uHr8YnQKS0b67ou+HZRQhSI
ioolQqdsMO4lxeSxnAbYJSq1182sbuqHUNsZZPmshGNkiz7ELqrKmsiHmqs5hT3jtLy5slTe7rSY
YkpW5aHS6Wbmbq+tFEmNW7fvikPEypCPjwTRlIxGufZuHdOxaDRyVOtwq3KzWeZJjmDGb5LrmjDx
FaRAd50FxU0bmdQVA+hqz8k20dDVFFmAaFrtgTR5a1nNkg+/i8fjHDlAHXXqM8riMU9Q+sfFvvfS
aqcFqbtESfGARsJZxZnhrkXE4ZwwgPlhRaoiAvzdpNp/MrOsdkygqmWunLc0zetd09qsPjJLwAPb
QBY/ambPUoY3kftiBingwNjAqpOEn07aZ7skNC9NQ8jtpOxzlHJE54mUB5Hu0IfQNWjab7UnxRZi
/GlM6/E6wcuCXI87NukIJghInFk1sfquV4O6KqASCJYMLYIG7ntckYxaLDIozwKvvyrtIOP0Y5DW
YkBUlO5SWmG5JtmS/OT4YPKYWx0KOlxvcBVoOHUy3hLZYe3DyF3VXK2VGOW4hPoK7rlLd31nDYvK
GkBS2aExl8oraJRlM+zQDdG7Lb81jDbvJIwr2+02dCvVtzrpHwpUMfeq+mCqPZzt0uXDdF5TIiE3
dj1n4Bj+oTNR/GVJLgDdZstJErfthz1gfw/OnAuofhHR09rYNotjVdkfRTXkC3qbbM70WGZWfLa0
6pNNpa91ZjCzOJoNOhkapPP1sT9bO5k3McRQIV7tjoaK07r7Iq6jrW7wzX2tvybI2FiR13GifZvm
c54LvWFFvl8sGrlOrMmjVeQSopU3FxJv1qUG5VJwIdzauO8VeOaZSduC8GavTpDVa+CSK/cBV8th
GK0NUi2IWz5vMmqYPLNBZHkLKtnLRwRVk73g49sIw//0PB+fDio9HNSfX78JUIX7vuHoI42tT6rj
OoJsvwpl9hiYOOz8DshOMeOV6HqMJ80Sa8dxEnJfC+uuZZzQ5vl1W2rNa8+lJcj+OlCBtTa0IT1K
9LQW9/rYVAKVrZ4skwiyfG0Agmpdmk0RsbqV6RwnAX4eBMgdKr/woDVxCCbbXxao1zQ64jf4viuE
B7Sb0qn9LMkfEOobFDRBSA4x4MYwrEc90y+eKzBfBkQW5l6S7EqjuPFqv7wdKyTydphcmZ1rvimU
ZYl9wtZgPtpjuM0YDKFgAbEadnInKnAvlamsK00b2L5ktidXBJgUirmqqtWCs9GKBGI0Gp3Wrhjy
I6AaAHoGPsb3proOZ6218CN5WxJlUYXibCvdADVkRLuW6FAv0LcyybJNbVJMtHZ8jlGT5XV5ozX+
QxUdfVNLl6WhyzXoh3wby/o5kjDUprYmHn5+bE1I/PDdsd2LuB13aG1XFbzcXaFp/aKtbIjrufae
e64CjezaG01HPF6Rvb4YOjmSnTnoV5OpP3oO7u8ovoQRAW15cwhbLl02lePeyqtX8FHDIkYbv/Y8
9a0Tqrp1SBeKppmdgiD4trBBDph8tSMmRMOjRT7Z4B21XoXYu8nKc9W3yfID+L9yr6WM+JNMCzdD
C+9/IkgnBRFNyTgcXLJEVmnLaRFZf06crabfOAGG25XwO/chNEtEy150i4rU3DWdYhwMmGXrEZq0
0uhKYCld/9EgquDQSU4+WV/le99OecMmvnrZHQp17UxGvgx1HGma5byhmjFWWRjy2VnvSR0jM/Zd
uqOuZBFtkLJFcXxETMiqrxxvYa/cmcJfs1osEIsg8mrEuEnnUgw4M8mlH2WKIC0aSLWp2IRVkW6U
4rHHFntPptI6Y+8nsQnpUMt0ZNF3yQ1AZY9NFRZd7zXjOopBPqbeWCyLhuaxMBm9zw6BRaHwNmYW
fXhpLIVF/TI4BueVWH9UZPwS7pFe4oHIJoaZd/VQqUPVgaPwPQqOuMqIJnTaC1BPbz2EguzUFo9L
ltobyyYZIiO8kE0rgAaRQYkRY9tgOW4PeQ59jML7Te/pBmdpR6WFdzV2qqU3s6iD1NPZfSUL6Nwu
Lhzj5Fv4pJSuzoxzdzxfwH4dSr+JHj/JRbOzFG8JswwJIRE3S9+KdyOK/CtuyMdWGC+O1xgAiVhK
I9ncwPwviWp/pAltzPsFFmq8u6QPIupLSyzOIeraSlrPg6mRXjGLuLKRVXcOlEacSXdgflO1Sb6w
T6fK7tpnMPMhiStWtxqCyIYeglBVJgxeRLdoZhCwVr5ESHrriFE0LTC4HHq5SAexHyDIg4XiZX3u
gGViJE/oRGlJInGJWmx0ndRg8WUxY4FGHv1M3ha5s1dxltBP0d7TzO2ujLJax8CCgUSonGjUcmko
zUcMN9CyJ2gZVOyTSaoZideVR+Fe7XIThecwldNF1BbrXz4ka9Jukk3FPrXllLSLc5ztFkrzXRwo
eyHQ7dPtaexnEXUX8lhXVp2nl9B28K6beUpebx7toqn/pk1oelqvoacZMHfv/HEXRsFrYa09AbFO
pykNp6UlU8dDUpZGvbFAgor2J+TO7omY4kRXFjweyUgbITf0sw4YYp87N03JKlaB4ogL4xkWHXM8
n98PWZ80RLSNg/RDjYThpCNoTVp5e8WQfNENCpRN0t2ptIALB+cPXwv3vYOZ4xAO06bkMIyFs8A8
Xb+6gSwPtfHehGl/NZCfs3N6ZtuN4x7cUcXboqr8K13kd4ZVl3sfw4Qd9NFR2cEx8aIB1HdxbOeq
w+1oFdauvAXWh0PUDK01x9BkhYDmxq9mxmLrkWdVmxdSoRaNV7VnU41XAX7hIkg8+J4AukyHnDcy
oPIREaFmNOVaJf15NLWPttIZTZTXhsZMqLaSbDsB6AxqMkKdTiOxXep3uQsQIEma7SAEDPGOBgdY
sHXNSp9xZ2uVDVz62RXeNcvhgTzDo2bHlzQpd0k/MLhSL4En0YGaj56PqVxo78Rw3USkDFUoUnun
2Le+/vqvp7ner4a5eH4RD2JTMq2ZePxXHQdMAc3PdGPcgJAA8FSNjL2829zFaEL2RsApxUay76XN
kz8Zz2ZRrspHO6xuMyFviCTcTCr+nmhowcMkOxW6WqPtuOH5IbIjP8Zd/jIbJ2on3dRiH/QTwuC2
vUyKWaJu8lF+afyDCVaoPNNEshZtZNzbAXnnOjWaQg8+BCyfkCWBjLCQ6TJ+iTkjLHpMYThy2K+8
Zm0YMZF0t0bNmmJG4xv//3LOvSH3dNGq5lnELCpJH6BTTaCZOp+sQOi2I+/SBokJcRzibdjf6F1s
bnwYb7DPsCkkIxamcZXwq01h8xYSsMVy9zkrgGfNG71j0qxIfbeyM9RdOvjT3ii9PwdV/1ZM8XX8
Xslafm/+c/62d6nGKg6j5r/+84e/3cuc//3LL/lff9APP7f+r68fEn7K1Wvz+sNf1l/0ktv2sxov
n3Wb/fE7/PmV/9d//I/Pf4OBwsjwf2eg3M1okv9Yv4L2vmuzV/Am8S+QKPyIP/nehvUPpBwGcGTB
7Y7Y83+QKLoh/uFx4nU4W5KJq886l//hexv8iznr2zyOLXzv7Hv+k4miOf/AS8mPdDDRmrZjgcb4
uip8Iuc/Zo18mFylf/79h1DeHzUnngMGAFmFzTAUZBOP409iDmSDAMuCCmpdqn12TvTYdkQxYTip
V/sJksKONjGJpZj1GIWro994v1M7fUmJ/jkV/eNXoD3KUJSxKPCYn34FYhoyC7ZYsE8VfTbZWqtU
x8oC7+iSxvLEo8yBb2thOsKAxXpPYccI6RbY7GtkxHAg84VQ6pLOiYi19ag6PVkhEmKfZ0fjOLME
EDWAdd2U3dzaToBUVna9nbIoW4aMEh0DoZiFXpqeUjKR+jbY5U0XFVeDcl6GNHxKJFNDjBUkvlrF
Y0aB4bDH2AONtTj7HhrTqWLePHeVXh3GywvHdtqlQTwiBkLmL3QflzJCSD/QhKXTSP6hnl1gijtr
631sXBIE5hdo0BnEyYPIEVBb7TeKNoJX2odyGA4cTBgb1eYjgFgClNz8e6S1B9OowA5PisVeNI9e
WJxyw3ocw9xcmoQVLERTfu9tXcKokCcIj5vJ8z5oSySbvzwAf95Tv72H0P+bvslda3o/z9SD3E3r
0C20vdEm73ZFCk0PZqOv7H6RNBkZHHHJPjzsisi798cAEGQpfqOdsqwfRutfN9F8I+s8NQZAcmf+
97/O9b04FL0qQrpVTXD6b8rOZDlOpG3bR0QEyZSwrQJq1GxZljeEZctAMs/D0X8X+jdt9Rvt+Dcd
0bKtqqIg88l7XPvzgzEahF2OE8mabBbDbD7n9H9lHgDth+xczbQcw+n5lcv35w2HIoEfNazx3DdI
OBUhY2OKDBBtTdptLWfM7y2RccABGebZkkhr5wtp7i0muhtEF2gy9IvdbnhBWb5KLSkZoXnlSlJi
le6JTCGVcdaNbz2BcD5tiUX5YEhnDLq5S//ylXyKQOFyIMiEEXV0ZFoG1utPl4P0ymFKED6dsah8
d9NiCQlTe5+l+8XexuAqp+hVRG5g0J+7Az6Lg5j8dJg8IhTTgUQ8KgGDTaFTblC8U/L5NSzQkZYQ
0elhv+bwcQDpw6eXf01X0+JJqGm47CdIps7Zt0ieCex1X9IhxjhTMyJ3LRl/i7K8c7KSVkCc249M
7755Io/2Xh5Rj1w8LUt/4+LzKVriQCuXX1+v8aNryscSa4rvWW3ylyv1Kf9ju1ICHRu6UQtVs25/
LjjwIpquGOPVWVlAIUC9iFQ6vszt27UstBaIUegxiZsfmerHs1Lxiqa4ACvX6r8J3f7Uh3y8FxQp
yHnROLMgfpY+6n2pmxa5cyeV1t1xGJEeYYxkfSgNiKHSxVVTatmNR6ot5SBLRhPPXPmUldNIriRr
FOrzOGt+NJpTYMOLcaiCVTqjqTOQa7E/RBpoEAJx/79XgD9FNdv7Nowt7wtZoGW6+CP+fPjs3HZj
4pryM9K40M4z4U8YpoJcddBMjfYjo3pv70yyoXi1fPjv1xYYFT4/+7w8GwjvQnhblsn25/949ufS
9tDJygxXD3QViQ57Z6ijQLcgaKPYpRl5TW6aMU0OhZ7/XuP5S27ESaCnpm/Te5vVAlGGtvqDyJcw
GeQPB5fwgQxHx6ZuRydkOIFLXhOamx13Br/0UC3NBGwR2xofqKK6UxrBPQBsDOAjxb94Se+y1aM3
zeAr7AQBEtpAFEf+RBPRQvBOBt7GtYlGpn81Ym+KLHFTSlK+x/ULtY0VVZ4wwmOPaF3q3ktmoOQb
aW0tjS1a3p4WHDoNWGIJYsIZ4obe7fjQr4qm7bH5wplqDvGIa/rPVG6Rp3FDqcFU/XYm+iFphoIR
ta2D4WqHXBPXNa7U0TRWLGsx4ldA1GpnzKlA8LXJ8SgNJaehgn2ZkffHk72LbG4rOyE5y6thCMXc
ge7MT7rhjvfNRMm3axU3EW6otJquhtxz9gLGccbfBlHW6NgSYpvb9jGdfhAg7frmHAPTbP43qRFf
uRDTnM2Re20tgkx03cCKXvTXnvbfCyGJJC/irvElUT7spo4KzRgEBN3MumWewZ5G/myNd17u5tfO
9LYlHWoiBgXIMEEenDY707Z66mJQiMrUwQRmLBpRRZ5rEymWN5WgAqjJp60b8xgpCILBtEN3nDc8
qCIKbp1w8njE7tZYlOHXSIXeREY13fU+hUqaYd1oI1qg0h6o7h4R8UULRQUWAU946wAzpd5Tv10e
eKI4O6Nh4ISgOCpyBjRsOXMa1OZdlwwP01z/rEbNCpOEMHYn1l5SjfpFg98SLuhUdgJKpViB8gBy
gXej8WroX+aWKWGxAW65wfaJHA5losgWg3bT8C36eUp+yATiM1F7eYh6J1gjMLbWbYxDRMZlUuOj
t0bvNWqnGkjhsZ2IjCsQpdO4MCIwSvW9ixyjHZO7XDn9eSHtYO2aN7AltYexzsJeuc/5pH3rmxTV
2ayV+2oRz1rbjmE7AeCvjYuQJyYLo2cwwrgDFtVobFJw0mlP/KzeOxnlcg5huJn1w6uHGsSx+T27
TXYSbnwzkRp/MFGsnpPvfU58vZ7Ia63g+P0k59bDM9ic25z0B1pCqvVny/J5Gu0BljQiZVXeu5Nj
ksMnzvFIc0TeZsdC4Z1YBvupr5MsHPqfua6q0FP5eY5LwmFLSGJ7zl8JrCc0r0VqNy6MWVjRbpQp
5N5u0GtQqgdkRSySbwSryNFcbBd7JU1W79bNIWG8VMK+GXkyQEWac4z8EGIj/aljAkXV2VZBIcYy
zMrB4X6kDdGJlDioVYog67+WcZ8G2aZ4I/qoBHFEVaXMXWOS60xlHmGiVWDkAvXDVOz7BZwrLPDV
7+u+sKmnkDw7mkHEf/6NF0FV3GJjrePsphL6U9ZIY6fqFvOMgNOgJZbCAcipdLv3BsfFq5ZpRPZ/
UQ2orRh4R0vRU8jIA5pJDJjuYt1Jm1TRflOOEKs/sE/RitFYVdANVhlQr40xOT7opBxW/UWr+cUW
xSLBCujbmYMbsGkFhj0yQ6cT9m6AgHma3wYUSfOzVZRb2E68HuMOUYpJpYtZFS2EPcqRD9nKYPVn
3ezZfszoq+mQUc6Eci0HZZxoo9mrtY5BodCLrEAuczaFCA2+RQYjSdF/hy339qOH8Ebp3r1dZa9w
sUaQNB4thZp4E6K4Rzjr+hSX3jcpZW8gSQWTziB9OrQ/1vCTO4DPLFv63scV2ZiToZtPzgAaGC3d
Txpsv64owfeOTZe0MeFe+Rgdjc3up2/GeBo5H8aEwhuBv92urbAjcezjLimae+IPp7tKDidbr/t9
222Rabhna3S3ezdC/xJNDQ3C06nY2CduIZgmYl9mHcGAa6/fLRyTH1/8PCw294fZEn40MHpRRmf3
DxGxtMh5YPW34admTZtk/zrVCklVQgZMRjguSfgw0cNbbnqgblO2z2gI3bfkEuwHZiw/yRg9Vl1H
TTQJBLzxxL6aUmbaNKHS8uacXldG9LB0vB/pmHd+vW2biQcEmdjuV8Q1+PM9Yw1z6CwT7og6UhK+
sZXt+TFzpg0mbDlJeTulS8ZR6TTElBHbo7aTAM+HiktDPyTDemPJp5EaNYidvvJHAgBwWEi/bG3Q
QGTvDIVIx7Fwj87CLpIgfeuImk9cj0gHhXiwmAlGLuDa4g29LbnYbko01QDI6TUVh7/aAz5qoq/R
dlMSlYCGHZoWCHak6dx7V6zjAX95arku+Eefnaw8FsXK/U56jp5Pc2AbxMzMw22VOb/nYnEPUT0Q
Ml92x6wqkgt5xccqF2hWe6IRspr7wy5JHIUtYOa4YNWbQy8d56O9REcA66NOKpLq+ThtLAkjGww4
Bw2CztXbbxogo283uRNk0/jNA2j0iU8J4yZuL930A1KkZSo3fo0AooRHlk909nIkcFDyzLP9AhMq
fQQ4EsKlMw92zwCjGgkm7Pb4gPPFp6yZCTVtkC9rSZBj1vA7sDEH1BOBLNEsBbl50qhfdcXNH+tc
JqK/Qejbl74tGp9nAzCC2B1ik3xJj10IR1OY3eDnUNCBNZhH4Aws6IP3YChX+jZ1n6xu6yW2uWui
wpgDx+i539rfEXfvLlvGC2F7Keyt/vjBI7DKssG0KgpWmk5qH5MiN687vGNX1UcozmYdnseM6GQq
/iporV0/o6MfG6CI6XZB7BiP2rNaRnmFm/zaEaoU0AqNsVrQBdp8wZI++mO2YftWZ/Nweu+rQfpB
TZwFQau4f9uVw2VHKVfERo4ojB4ZpNcnZelnzlGhPVFbRW0GKSrFzh36YYeOn1VIGt+JvP4ystnv
8Y7vIiziEN8996QgxJZAxyHAq4PchfPqpI13iWNNrAlbfRRiUsxCxWMkO8zaVD4tNmuGlX4XOV9f
3mGuqCEiC6fzbtCYUDJSXVzDqM8EnNBmUVSnHOpu31JluctnD0yl7ikWj96jr+jB+nNr5hStjANf
M17ug57i7HbmEkRPdUd6CzYHN9F7xD6RTg8+3Ui8uTDov4Gqrdo5ozR+qVl2zhIC8x66j46qTsGY
pc8DIUoHs2V6ymQR3dq3GFtHflCXvrUWmw3G2qP2FIepQk42De2prWm1mSMSJEenPlPF6e3mWOkn
x7G+S4OmRALfOffjOsBEmIWpjKYvtLhUjboOnc6o2dTSbxayEYRJhN4U19e1z6YXnmXvmCf6zWqY
X5fciw/UA8dofs3qUm//cfDBhwhitr63sr9LwrSCCAGUbyCilvWQLkgIzSK64dNDisddezFnJH72
kPIcUNZLNfgw3RlbAqWXmMmz7lRW0MzxdI3SWVzqkRWU0cg9ALbogZDadzX0lu/19kQLzep8kSL/
QqPZsSCB7auBuHS3NNRvupPtbAIieAenLMK+TO7J7amOoIw3a+W6F560oKSbLoy6nhkkG53jGMtD
Tq4OAH1xcbW5vfd6BBuO3T/bhbLP2qihp7LlZe6yJw+Ohw76GYGUxSLJp/AoukQ+bvfaeSly4IC1
ekvLNA0JqD0YsyFPBKwEBUS27/I1n1EWlT7BPPBj1LqGiU24Rbq+uFsTTZuQS5qRttT1iiLhCPbf
GXsi41ekgTqbJHxFaDgRnKFJcGG54A+WxbbsRrI6GqKND1U2Q7zY82+lS+mrNPL28G5kqbHb5u7e
zlW1N2SLzNF2HxAuN0eDmCpiD8iCWhedw5Anr4ACpCFz5cnGeTDN6FdNzj0uUS25QK6lvg1HSJ27
dbeYm0mnnQGG9HLxI6gygJWbRNrJYWxcWlzS2twlFABcZ7AVROR78vHIe60WrD66wo4g9NPYR3g2
2mG4rVPDDbyBeIg0s+ujBZQcRPTRWE5sByY8aEjLSLFObOUvyGTH+wEmmEigqQnLWR+wsz0igxrv
BYpMBUq4rOZDpk1f4qXDwmEmzbETIjlUSzbswXlqeNgPDJPG3sNA28A79guTduB9Nw2FX+Trb5L6
uvtso7X0YpMDFgceRoJCoto9FtF8LVSm4fmIXpq4OCIIS26LyCA7HyvWESsS0dWlmz1pev/Vcy3j
XBEZfGNt7cJFRA2gtbbUqLXuz4qtSqsm5+J66tYo7PlIrcW3KdLnK3cqcVUNgoJiFaFkc76bVPoQ
5Uy32VSnfot6+eYYuSsfKPKwt7g0cOWzda7cV5bq8QjuKpHErii/com+G+EpNhZyZrCB9KfRvbLb
UjSWGmeELlromAkEXDnRictBoxcjssvndaTNKs9/cpqd/LRwfphIA/b1nJJ51nBIyPBGeSkCZl2i
cdpWC1m7hyRb2F4KEc6lNC5VRHijaPtnt9i8eC3ziGCB5WhL+3uOBxbUS1rbzP80l/1rmXM/ov0k
Fchrg49gbBPFu9nwmkuNALfoutDRAXtAPWnlhD0kTaoK4n78FW8CF0DO+tjZ3Xe5BRWaBQFQvStI
6ccxWbTDdZaM1BT8prijmR6WS1Yt6Z0b8wN3sk44fYieiwhRr2o7mJTi6JxViZ8i5AonMP6AFbNg
tT2PrNFrsVwBF9QpnYBTUXwHVl4kQdfjEZ/JTDnoyQxEZLTdQWbz6msWfc+Yo74y2NvIfzhidFl/
oxdDc6WTBWi1ma8Ym4xTapubTItn1kxNpgpqmQIs6PrRmLUpcOBJkQxPsZ/FhLdEsYlDhVPZIVYu
JF2ePJjMbhzLDJP900EeSEnL3MTxfQY0Q95IReCYNP2xZEweVkkCuktvT6+1OCTj4rZcvYOzXoVm
mncdTjkJ1GO/q86jpykb3A0D26Y+FuHyESQjo0GOkj46HRKelJXm0rHjlDgMN5Et8oPboHqf5dgc
W5rvfFj0DKtQ3xIkU/38+D9HDOgv+45zTsRXm3Xt/bRMwJL5wBmmdMmcV3cEvSxoEifjvHinQp8N
X4wK0TQ+LG3sWz9B4lTYSxhFWigXJvRh5ODUlRpahKz3i55sequg04T65SgtHyO4ioNnXpjRqLyy
tnXQMOlLbDrkL7iR03SpKeGSiAVjWIbY8iCu45AqMN5+idhbJ2SPx9Y7ajMTSONxarRZ3iBys6Ca
VyThgHaM/gnzGzdEK1yaN4XOEDr2e8rVcz+WCouYeXC8xdpPtd0SsxT5VJd7Ae5ny0/c/Gxb7WsW
K4ZRNVKzccNm2KEwnMka90vySDlgTPEOIUF2sAfrx9g+dyvHAKK1+p296cMIXf6W21gvCvzVTNre
tWtYeoX4OTvfRhpkOrwHHIBHdgqiAcOcIwaqO8u7RPbkt8UgjlZLTdg4pPC4Aw0uv8fWwrJAa/TJ
bWjPtNmlLHI6MMaGRta4p3jrotL1hBRTd8JNESW7yWqB3sF5PzCwsWsonte1k0fAz06PXcefHBIX
QX5QalhbIj8LS0rHNLJiMHkSx0JJQ3hAtYcK+pEWNd0jmR3P7H/Drf8L6iU53BJSQuKLD6v2P7DW
SWpiqGlIP5cDsaFlgUYmyfa9TacREZuvSp9TLLDZXUE+/OG/X1r8WeDw/2BmxnWwlC391vwM1Q95
VLj60OT0m5tfG0VAF8kP+8kk6kL2TROMneawCBo/IJuQNBEVRzGO0wZNS1hQ9ETlKPC4lhthIrpL
RgTjbkm1v/AJf5rjP96j9IjSNoSEEnM/6IZ/XJ/ao2xKj+bibLiz59e1BjizTGHaUZia6KBnWZeP
f4Hfxcbm/MGgAoC7Ooyw6xkCDPwTAB5RXV7DiubnprcpFBrBStjI20yvD9LrmSx4ygx2woHor91A
W8uRagXkEEqiI61/ucNy+u+vyvgXrby9I4IMQOUtQxKPwjv+x2Uoa4uRb9FzXMVIJzxmwMtEOafV
N+BbVXdhfqmOhWgC5nma0doVOcoIOLgqN8ODfp6pELrR9FOlifwctQXSpCKDc8EVMWUzWG/W//+F
bnx8c67t2Uwc0IfC8z5dRIrUjZ40WV4OEf9OtSR/FRyC0ZHi1sqFRiPbuFvh+g+zB4Jtl/F1nrzi
bxzQRw3Jpy+TZEjTcskUsnWpf7p0/VKwwjZDSajbel+pMkT4DrMtkBK2JYCT6LGUTRQJxZzOHUtR
NlXdFEv1U44o0QXNix4sDapM61UnUNG3klJiaa+wa+f+mDTUC0Yr4deDxxhQzrulrylB1GqyJgOI
sNq3ibisRXo/jH0ZYskmrYxzJCA+IurWA/dar1kj+r0pN+Y9I9u2tfbW4LzDoWh7DlHmCZELwBNY
iCxGw++BzXZNOzjBSI1z4EWolqzVuypOaaKwDb/B/OQsb+iCntoJSGhsjB8qntbj7I0vjb3crCbd
nbQ9ZLj46DFbnOUgatZvxyrm3ayyU5QXj2x/w87W5pthnvtdQpw5vjo+6ZTp95k5glFgtGsT5tje
zA7QxcA4E+NmB35BxAJIfBbdjmK6kWJygkSTmNR7zLI6WYyMDD8ax350M56lXvFP4958rUf24Hnb
llbHgohJX+dKH/bmWD3hPMXPnyRs7Ow64UBRUe+RTI+5rT42GJXXEUuOUBbeC+e+MAq2tUJc1nHl
mUish9xgeSKEwfBpU2YdV68rm/huNHidVGGBKZT25LVNexZp/EI+wIqWoXhvtSzFkp0gfmP+pJKm
CXF0y51mvS48kTuBZ//QtDAHqAkxYVWVDBj8MXAISmY2jjAVFdKqOr6zrB+1psqAo8MpqYY7b5Wl
H6Nx2WkR9yJBo49t2+4rzaSBpp6WQ2+7bysQGkCMfhZzDK2gJpJEuXcGffD8JVK3efrgcT4hREH0
vX1T0uA5wVHEU/p9Svl8Ru8iVK3rg0HqXqjZFb3e4/gmu+8D4aiHEZehvwy4Caf0in5VdzUtKBV9
WDGq/Qrlx54ilNdZ44aS2pieZjiUDN5MZgw3upyOxopi2eNAQkElWe/luZv1txVGtUvWcaebWhmO
KVMJnTrcpO2c0R+H/aKDcavgXsF5fuqm86tHt/XfS6bYzP+fn3uiTdDgkOmkw9r/uWRWtLtW1kiv
FkUDxJVpYGBa/NjUGuWeOguO2sJU91QM4uTrZXsmHoHiP/BjAmv+kvBi/K/3glYJdR4yPQbdT4Ru
pU+unkoHRAY3BwI6DlEipbmo1LqQReu0RNbw1ibp13kVJ1b/QxqfREe3sUnded1RJri1wNiNRkMn
Mp5YJzxkHvqr5rI1IUyNZqYxz1Dj3y7ivxl0g4gyml/IpHLIDvp0EfM4U3GKauhcGQ818qkwwuBA
tQeF7f3EsASIE8rprlk8OpwyOKiZpBzSFL/+5cv896hiGhCQnsN/DOdfsqreyVNBs01+7ucRh34E
j4qdLN6hoH4yMuuFse8Nw9J9nfKEa0zHcUQtmtehscC5g0qYBc6cksDSsl9Gm13hBqu/7TT/HuVM
9hlPt7HCw5p/SGr+sUcTGLLSZyULOl3HcyoHpqXswvy9rS2oWLJh8dPeekC4iv9dfO8tqnwSEVP6
PuAi6JJ8umJy2Ccik0G3KDOgnY50RmioikkN4dhuoIUm0ME+eoGfOK013VeD9RusydzHK0M2RU7t
X2+B//G5ECF5TESeEOTifroHEn4ElEG/qZkkrzp6rxc0KAS5J+u5j3WWYFmGsw6XgrVoiJxfRRY/
o2nZljJjIW0rp9I2mSq/U3Sqe8rZiAcc0KVn3XhV+1PI7s4YQVrt2qBuZJPDE6sesMC4Vw8oHlKo
J/+kLH1NrMcuBUiSG3dQKQrrImHC+kMHxMCP6JVZvO4SA7tTMbcyRPoRVrkBEdHSwNtGmo1fwgk/
qLaoBDTyUvARunQD3iRBg2TG+h8B0diJLqICUlNmVsFbv4lh7WBJlm33uTOs9OsQiT1/mPkWFunQ
0uwrdKTtG170JV87yshU7eeq7m67RK8hf1lAgRqdo2518qgRXKysGpaMCkXCdkMzMsaA3pC3fKjs
MFVDcywb+4mGPs5sFNnvyWfyqwh2TxJEqCcGTaWium06JoaFLSzUUrk3K1KRPwxTeZN8x+rh7NcJ
6ramhoH4f9LPTfdc4JE96iT1W7WdBVpGsRIdHtVmrUORiGxoykYNGI9je5R90VZMoJoGWBhXSOZn
vbNC4ZZvDtHL82CiO5CVuNp4ELHHyiwmQIh6yyBzZggal/NY59QPpsS+tRaJ3At8elmKI/ovq8Of
Euht1MQtvwWrYZG3uU8/RZzhyWE4qiCQO7K8ozygZ4J0qWL6MZdt4JYG7G9BELgBMpjWf1nbxSan
/HOf+YjvQl9qItvUP59QKqvOWmMA3RezHfuTsGBRKaPPe0MLlsy7p4EIHj6NkbR7B1g/X8hmeUKw
/yVZcDNSXYXe6P4vV8T595sidAkB6CbeQ4i1/fk/1iKjEFHKd1uflYGIY4sgHW2ga+jYGQUycqyq
hlenMfmdRAYmNQYi/5YRRuFh6pvdwG0fSNsLPrrT/vu9Of8WqBJ2ZlGsgSGYVDrjc/wY8XhDnnm8
Obq391ltcXxSI2FJsgdSrywkPDHpKfoIxR6bHZtjhOSIoC54ULQVBadNtOHAXIkxHVzb7NB5Du81
lqn9WHSPnslsLkHBw4765r1NMvW+diZI36otmD7S70UO3o194ULZBKMMRvpdoxl0DA75g8p0Pv5m
KLfXmiQqYYjTvBHls5pDa+melgaX0FpbuPd6MLE0AW+IAGxxqpGcL99T+FCWlGfiBW56B8wgz11i
OBYUR1PFDIkNglwHAOW55S0Z2q601KMADfFx0GWnXj33cbeyqNHSIqoSR6OToFPPRbZni36326w6
FVp7R58HTCeiAhSDxd1C7fYF/2sQ0WF67AqAszbJSnKKY6iIFsPbrJ5K/FycOEZ0Brl+W5UFKdtW
O54Wy3rrAMSYokcKEgLlYbqUq3utvTFoUxtUsXOCyHKsIN4CiFw0StKYb1QmgAaTjn7qRF4cl4Mp
qRdMMlvkvF9UFwGeDNiDsT/dmbPwZ0jtzBh2fQNUMPXsZ97J2ryxcSgUnoJvzTiFcFZXw8Snq8jg
9jfDMXGfO5b4qf25ZegIvcdc/DRqD0undrF8qtwnLbm1GYOInKDIeS3oi+KaLfntUg+I+Bas9zHm
QG2nQWLmEXyYo3Dabw2znNdU7GvZo8ER0LFfEgXNWb3n40zT7bdmftvix2hI3dXOcyZfsRatkbnr
TzbEx7KZOodfY6YCR/2q5mpn2ieHhT8t3mzilEw+ZjLSRiiBv5p2V+hvCxgyNZNLf29BYJq1DFaM
7+Sl4cpPCWhq9jmiGWnvCypnth95zrMgcbSYfxUFngl3gK0hLr+GH8dcyoLM0J0ySFYwmJwcB2vX
umFLMQ4d1co9ReKsn6vlzW3fsv45bim6nX41M56MCwAIGsIXigd3pfYmo5OEunHSb472u+sX38T4
Rk8wtOp3jze9anceh2WZ3BfJN4GWbfuh2bY7o2YHJVCkZXQei9hvsrN03hKHYURxS2lECuwU/vEo
Udz7Txa47TRTQfvYKAJOeFTN+pg5T7nGWVP/xdhD2BqxOzul3Ul93iGvZrqFYESYznl1R1XkBnua
b4ZGwEpPTD57WZUQvySXfY4duC4IhcuwkPO9LYivvNNEMSkCcmcrBiZGCLyN3Dqxcy3lS66p4TzJ
5SmHc27a95LklKRr0QU+L0CwE0o3m9C5J1Rm2104myetvawJ0ycdKznRQVw9fWB1aAYy7Q38zV+H
8t2TD4lO+ndzodXak8jpoZ1rBA7ssaOr7dIYQ1vLRbXX/dhu6eV8QLxbM9kHv/r4UeVvMWKfGunH
MqKYprgjxxnL5cCuDI30TfGhl/nYERZOygSGdNNADHFfmS9NCUkRPYvmW89LL0/bP6RlAWi43Ivl
LTOeDPXVm37V7QWBfKHutfGXQ1ewedCYk8v2UNp3hneV5GGaJREDbx3fccm15NdRzIaQ8LY22306
n0bzrbEfinGroR93EUdXlb3FZPoRXL3T5jKkVQLrEUaAlkLqrD9W4ta1iM9hvWj5a9uljlmQNJ5D
t4013syv2LYrQgmsms2asakQmCc/gmz61sWLaFnBooF4Da1m7uvk0I/mg0qd6WBr9GNqMdFrupky
zCl2jmnp9s3I9xNhsk0Ufjduk0d0W+pEhNNVlxhAVYOCwGoUy1gxvDkTwUBdMWH/Fp4/A+thHPtu
1Pr3XhAUYzse27b0fJocQQ6SAUEdQU4HY1EvuvkiNhOsSe4lrjg+cDtF52BRfR+KmBIwbFl6bNdk
n8xEt2OKiGwrObZJ8dI22U/cWlWAiDb7MLJTfXJoMqAQr+93zF0Gai+nOSLluQH+uxglvlpS8r+n
XhLhic1039XYC6YBmUoU4wWsqsMAQbVLG048psMKtLN+xUPFCMvi4xSlt3Pm5dtHJgSt70m4eNb1
Q5ozoKKcDBPjrRbJQ2Q91pFhkAZFMGitBkLtPUFkHAcvDGcHKo82xIzRoZ2XZzoVfqUENO2avoD9
0FjXDFpbFLNUGJWFhRQz0QGNnIii8V+2w30vspYttiEdx/Ue5No8lVBRlyJLaWBaJvPcJc2pViV1
n5yez+SiqVMZV8JX9othQgIPPTWwTZHCT2c71Qk7aBZjvOA5vU9kfJ+gT8TumrSAZZL/S+09olmI
b29GNMA8EaXks4h1ZJMAnkc5ZqBetTGL26MYdqXCoFwRxLXrpEPmhnAgvkpBu61JPqc2oETLLnlF
RjPvA9NIS7hnIkjFGa0vnWbd0uVQhm414+hvygBBrAjihN54SaxXbTKrtzWjCavHsme0PHeY2Hax
pTlBObYG8Rz1pU4wV/Cs44UZzo5D4k5f9nkQjf3JQxdX9nN6zFKAhO36Jwar8MfbwXrGnTDddZHd
+Qa35U5M3T4TRhss1voFRQq+5RE7tj5oqLWoCu+cllIP0homQQGBXSNM0Yb5vbG7szcm7rmvGFhg
eECVEyaOIt3KaFr0LKzfmdGggMmZxaKqPHUNTR16V9wYE8LH2M0RVBo8TPaEv3W67zd+RoKpllOy
nRM4XXFO4WzeLyHyVzTRBEL1Oi8JN3YyN+Z3XmeH/dwpg8pD+ls3VRTW5kxILdPExDKPGzm9mmyQ
MQzu6BLJiINmH9GHFKpuO1K6ZI6ItH3u5bIiGloITi23QaVX9b5ZCDziUASkZ5BiWTgogbUik+eR
UDEjx1sIcIa8ojAORJvgliT+B7/seiraFGazU9zAmvHcyG13kHiHplx7QkCP9UEg0IOdCLEhXtCE
ZTsdcUpNW4vd7NRCEEA2e3/zDv2Ps/qWI0yvgiTsWXwGmkqNtM3Mq5rzOlmKjAKWWZdxKLVIIjPL
3jfohdjX5UKrgGNUf4EKPn77p6OQh8rPAKvZuoI/n8MwvdIikNTNh0tmEmypWlsfI0HMms6hAxbz
CbWB2OsiuZe5ScaIy1q7chN53oHg9SZQkaTAnoG852wQiClbdpbdPGj2Fuw0Q37b2YKGaH4raK3T
BfepJNWQNCJtbyQdK570Xp1564Urtq9j/AvGI/7HSRO0H1cECx2OoM88TAenWyzFzCfsuxs5RwRW
adY7TV0V2T90KsRS/lhfbcfAcK4tfzlqmv/+dlmtHTAwB3+gpX8mC+dimPUFY+PZmampruVz+y1S
lk3n9RZuKZhBcmu9di6BzW5MHbOFw0WrSSvuDI4XW25eubXUzfZ3RElIEVX7HnkuqQUsivwjCCG7
XA5uT5dnSwAJRmyEbl3sL5p9X+ChlgurFpEbxVkvbuATzog8Hp0trIycbfSvjs7wjXGjQRdRZ8tf
ugHsf5+0ccMYHA91ak+x822X5x+H2qgayLxBX4uFpCgDzS7z52mqiHTsftrdCy4LxN16RWYo7RdN
g94bbV7kEy92ddQYKEIPwUK2WL+Ng0ldBWOvgex7sRf0BsD9siCVi9uRYTaCYa707tcyiedSqTDh
gBzqueHt1KzeP65VmXkXW2i4ShA6+Jq0HqTsbr0I44up2BQm3c/tBrqyxTYztHiDK1J54pG2nIjn
j5Cw6lnlqfm4RV8Vrn1uF0Rwq26QFEDfFfVQoDZuxBGjmVnW+tL/73P4BwD+59PK5XTIYXTJaGd/
+4QRdNPqehbw1XlEV09OcHG1Jwb4ruf2gXIJczN5NwtU7Ulk37eSObBvybjSgeJ24zTvmWTJSBmc
k0fSJweVND5OEkQsRa4V6dZLzrE9K6wx7McBpw3G6//+AP+DpgXf1w1yLEkv3Bxef94P7iD02ur4
ABGWgNh2fntKuQdLIwcu6w8LvXvwQf/H3pnsSI5cWftVGtpT4GQcFr1xp8/uMc8bIiMzkrNxppF8
+v4Y0g9kRfZfCe27AJWEgiqdTifNrt17zndIFzAZj1TkpBSlZ2y1eI4p11EnVwiS//CGiq/rg89L
SUwXDWoyBehsLP30Xx/Rqu11RqIQgrOpW2uG851xbr0xDGTELH1bZmshTJ8OltPwOvqUHxrUVHan
/OyL9K7u0u/NQN+BmggyHoLnPdhCl3yfY9Ow+yc2mkA1IagUcmebzzJ1mCOaEZqmW3OIgH5Bw0VD
SY3lUb+B7N4xxEtWky3kpk+dV0g7kE71tSQmb9GCKCAZx76ou3WlrE2cw/kCYZy0Y1Bwa7d5OMBf
GACVdOBe4eb8/S/4r5/o12dwuV+eIPOCkFiHJXW5n7/cr7T3ZsZ9RXsUXpLs8HZNIc15Z3rNshCk
8nTVD3Wxs2Z06FGkByahTjsqNISYGMFyv0guIShQJlw/PpkaGJkGCCm449RTm3P00c2JaF/BpHQh
Nc2zjpNIPIsmmfZpXO+mpL4LLSPeG5X3TSvDYz9TJML1MBlMLUe5ZTWxrL1szH29RIkS7KNBS0L0
XKvS3pq1ftcxjLX8kEbt7H18do8/1xevyDZWM+U7rdFeJdV2TTDgDnQGMHKHFoJussGZ6bxxk7oA
tkZNXTgG/6g1wC36MDM8DvdMGoagHtgmkbJ3eKGtmFEwLjUviP3oI9YWx7J+nGwdiSHI1GOdxY8R
vYZWjouvkoXdle4r/SYTtLn2vQO1U+TRK0wZeaW16RtKB/hplPBlRIBS5fTU0tNL3pPMuhgThpq+
jJXCSFh8BGkMVw6jHZNYy9/T96f1ZlcYdeoAdbB5TVt+O2qC8TdpoF4d7+faYrHEvEJ21qGrccSZ
7oQhyki3o4eOKiRbxFs6VvTrgH1Z4hpi+1GDtriWCf3cCipkC4GJNlAXaB53miIP842kF2+NO6YS
bsAOSPEvaVBFNoWswlIzVheSSqpjn9gQovBohANNudZlGeqRV65l5L60Okk3w9S/qp6jDDEVHDdL
EXPORTqlDE2t02IpdbtgYCAXGLNOZd9OAzxxxI205C1BUhZWqfw6Hhz06cZ7rhJ5zPLyULFIkG6S
KNrqBUQsvT4DJSW3iFY9vFzb2OW53mwYh3rbKM4PFgIsLBSo8/pyvuIpwB1NP4Q1j9OakT1kfa5g
Gvv11mkXT3Xq7mELnk271+56Adhvgos142k6FAYq3s9qz0RfsNW97NGcXQ5u+nTmgd8aS0RLKJGy
zeQCt8KBAsbwb2WgI1znnY9e21+OkRFebldVu09/m/Tbb5aa7jNuAZSg5FBnntq7JRB9q2W4Be9W
6ZcEA+NO2EusgW1TTltWEFpUzCDJxFliRBYQpujGMVlwNBohqBvQ28XfJs15KC28G5AYn8q+tQNN
qXcAENYhj7R7g6bpv5ykn2bLEcSl21g/LLWqzW6fmuRZzbZ87rqeY6Ll4dzwxB4GydEUWhx0HQc5
O/8Eur2q0OEUGiOQEPiNVqPzrJvxsXTUj5z0zrix78NtWxvvFm2Js5M3P+hCd4yIrjO7unVtSVYy
r8rWIpXDW7iu1iCfXSkvGV22jPG8E6tTx6Y3TvVOGBPDGpysj72EhIVuTEshI+KHaSM46rSKtOTG
kT+MRgMNZsIC08UjpuBHrlW27XVYl3j8iuHbZBvHoX3VUusb9e6e1apej4l9EjXz6o7SpHWtM+gE
hIQVLRG3iIMw9Kx1quC5FUc3jTdlMsA3lcCWnfVAstgUgbTv4xklazYEjHDoAzIrWQBhLUoMfcyO
2D1w7IzLOseJcJO0k7mq8gmZYBoeRGnAsViMuZboh6CLYyYdNA+H2Z2OAnYDPwTIMFtD9wqrFdTd
sxfTiI7RoKJYaWi7NZfSi7hSW3FI7KvbJvH162YpzlTr3bRT1QXOwFXPIVRh2iKo+Lsb6acXqTjK
+iBoNgU9YmfsBWx/b9xXUiPD1CExzG+Mm95483WIkqER8myDAG0RAew4SUPx5QXJXOdh9Gnf05O0
UkWRrFHJ07a49rorxDVaIPrmEfwmlFV6jrPXqkD4NYDbNNzFFVw61tp+n5iUir7hA10s+V0nNGJI
jcvN5CCzSLPruHjQTGIpq8V4nxbui2qcRyjNuDQreXZtaM8QN5fk0tFy6YaTqcrqGkUUmjctfZ2A
kKjDDICYgxMD5E8XYVmYAPQA2icAMr2m2OX8GZhF3YNhG+e0DH/mi3HRMmZzjV7/4BcivlH6Z58k
3Zbt8LM2WC/FjB/XcGo8cxJznRdtClVPNJPQFRB0j2MWzYRo+pnPcdZai2FETtqduJoxWQYUJqCa
zMVdBRwuEz1uZTYklVvbssEe1MQRnckYRJworvHz7qyyeckxHO99YVdBUSDsPLdRDuNQyyi0F19U
WE/nyqvOqJ2HvePWh8SLmoM+oxiRcoGj6XiTsmJbLYYbSwzTmvzkjWdqND38mQDLZZKWl1T2ehi+
Iu3EaERvVrVBktX5OiH90+yorCqHdoqtYbTzpE3K1wDYH/vbmuRo0EMdp6aB5NVVmJLr0bO41AYi
06YUb1UKXNqKcSExj/yYpS+pyr3l3oMaHdgqGhF0S6SUJ5vnLIm1bZNnEIFlhg+3+eGNk0OcMFvX
YLFiI+KfsQbo5zhnV9NR49BM8L4vbT3TyGhrU1jje+8MNOE9cZiLFLngZSqg1K4bHuB119m3XZJs
3CIZULQEqUqw2/rJje1G92ZihihZL4ysjc3ntbI2vtZGJGiST9G+iyG06B4wl3k+GFKj+9JCrnBD
fc3iB+17pBVWFPqdZVYgwikzyPrD61cyOgRDtm06D00zVRQuMBzaCzic/YcGl+Y8lor2JgNkWGdM
vqa5OBezH94KxmtHOB/kBZXkKzD7Zkuj19Zx/lpn9HbWKqLfLTKfoSVPxeilO6cbCC70aRAM/p1U
JIqEoiD2tPoe41BZ4xJfJWA3A+idh44uACYDgICiHj4aADv6YO4FU6xkYYqYXGJnTlAJBMNq8YE9
Wm7qxHzv2iUGcWkOfp5kp7n60BIq9Ig2GunpUY7K5lK1zbyylnVvjGHH5PmuUdMPjonbUDDRaOb5
EkeKRkvTfuuJt1uDRcYT3mvXScO0TLUL43ps7rQeHUCCcDNjsSgoVzd2tThVF/qBJozdmM1Ptq/p
e43/3S+9vkJ+w3NVwzjTdsrgs5yleC1nSq6+eWFNQHuhILMknG7D6UqHKB3oqfmU5OAxRco1iaT+
JtCCjQPyIce0iVoTPBwFctB20GaQBdruc+CbAn4M2FRdl9+NKSsNaIjZn31JiSWTwcM2XxrVAgnA
ZqYTtNbmz3RNboCgamDHvS1k8V0v+MqLby78BLcuPIYYRTu8ZZ4sGM+3eiJx5YTaRRM5nMzJcINR
zzZhlUzriMmRWbmcQ5d+6FDalHvp2dFtQX3sles5oUhJlfYE2etZZwTJqm+wNTInMvFQMt+siJQG
leNIK/Aa2PQRKpWVA6xk5ZHC+tkBNmI6w02u0zCR70QC7D87GzBY6OXqxV6M1RaxxKsEaoddFvP2
1PQ7jJHUThYC9KhKbqMeDTxtlTxDNy9YB9oR99GUMDIbDL84YF+66iVzCsren0Wtl0dY3XdsNOgA
MpYyzSgOgzQuxuhSjWVYxf1IfsdCByWejFae8w8x8WSC8n7OdI5vMWFUNCn1cVvpyaEaUdqDB1Qc
aqjkQJJQPYQvaVrRrJhOUJ7xWqmS3lAN5bYv+WaV6d+FnHyBqs7dqiviXSpgRjoubUkvlBtyh185
o2DBjvn5DE7If3/aM79quTnsWctx3aOFJfjFFpXcL4c9t2/rzqjq/thk5jtN2ZwOvn2R4fB9gNXN
9Bz3pZ9yZDE7k5MFSR9mlj6xhK0ni2aNW7N8l8J6aDr8oEJb9oHI3uOdusWW04PxYCQYaYzuWwcr
6Nw8Sn+k5qlQMXoDnvm//zq/tR9oytso5+k92MgYOI799eukwvR1itfhSGCps1KiepiGUV/XHftO
L7B5N+5KDpFaz1N9tpXNIzmiVbfHAboDyFgx4Az6wzXpS4PhLwdqLsoTHKnpc/sQNZff4Jd7nJCG
BMTLVMfUGjCjKDDn0IbiNQwhPZ0/ZDTcVk11T/N22uelfNUpMz0VPxPv8yY5u+08nBaOsJugdTkp
5eDLUUriNUM72ZkYLZMlnKbO25Nm1HdWRq5tF7rUWO0biecjvyjj2x4OwK5yedvLuVpnXozrsMFN
LfHkrDgULSeFweAslHXtDo5uvh41TDC1xrrIfOAzTMJneKLjEZozneQiG0mVrjr2DbTbbVxe2oIq
5rNBkhUYW8q23zDKV/AorM7qg34B/A41dRfgpv1IXqewmTeiTxtw1EfblAnC0S04ZOFsp03NLJoT
x4xxELIETIjLuHxYupQTgDv69Qx4INN47GBMwlJhPtmh2XUK8wPpEQvvXB/Ncp9FxlXes55/jndE
THlVxOiny5TMmUk/Ixm+K6qWykqpwGIx56C1wFILddB8P0VjTRRFJTAVQLv5o1Bpeb2+PBpUuQYK
eIK6dNP+opJi1gIOyvFHkgGmmymTpLM1qHylPT9Rh/t8OqiFhhyPz8FXPNBK0TSMVw7kkinr8j/0
H3/rpeN6ERYhO5a58Jkc8eVRrcLeMV1TG48eJ6M2gWjvWG6BhqH3CY/r500mU28dl1OQO3OLY9O/
+/u3xfptQeIKbAHmW4D1Whiaf31ZZNer3uH5OU4tMQs6drq+8fBJTFiLW81cTO1AdEb1xPyMBFqb
wWCT3IDMWbYZZDTOwOPQ1P5xNuWbXfThPlZkbM+ezltuOkFoDOd+JMl7yMS3OBtwPQlSdmo27YoD
JOcYDsN257+6sAKYCe1yvHhnvZMuQ318fZmS1wnuKkQDsL7+/st/SsD+8jjw5WFMmQsU8X8ZJmhW
rDuMSaZj7eSEU0OGaeiTuWWfMoVBk+rvpzS/CzVD4KuOzn09XSJt9HeCpuXgxU5gsh+etSk//P2F
fQJLv1wYwysaqI6NRgwi45dfxSO3E1Ua04UhQ/w/0XSvQ+gEnI9a2vYDc1r7HqfQsEsYtNEl2c0l
Ozy7C121PsAuzQu4NN3twaWPOJz8npQ8ut0qcMcfOEovcjTNO7bcaNWHrgKybFo4ZXKS3Pv6w5ru
wqEcoRbSZ6Xd9GIKcYho8m+zmMNfM7L9Y2D83I4HHREJnBqWkacB64EG93/SmI8QRHU/o2k3ataA
T349pBmaaDAP62W24I7mMwFvQaMIFRLDbTnRo9bdgoOKEyMF0N1XhdRj5tgCLCLnvIAYz8qiJ6xr
O6OAOGb1Q/iHDdr4bYUA7/v5Opjs0WzUy+byy+ZhV62v3ILIiwlGi8LiSOPAPDYuKo109m/AczU0
DxDhzPMiKnG2rTIA8djiPRvyp8/H4P+oqdPDVH389z++/SgSSXZjB4uo+w15ausMM/7/1NTnj09e
avGta7797//uv3GpuvHPBcfoI8Lkl8Uu/I//ArHa/fc/fO+fTGjB84F3NB2iE3Gc/RuXqv/T8xHT
8pdtwzOlPcO1/D9cqvVPG/QqpgCodAzhPMv7T3Cpf12AXfx81E7LOA+fHVvS1xEU3XB88GgXt1Ov
EPhZqI3JpdFONT5bMQ/rxprUH6aIxlcrnY0VDci24MAriL9dvvivDznAyxz76+xuC8PDNFznpxpb
NVgvi/WBWRHHEOvGqzExlWZ0FpC0TbS/f5h8mF9nmVwFnFreMsdmJ8Z8+dermNRc493yXEYIPu2d
0Nx0fQttwUlPGvXHuifAamUrRsr5xKGdJkIVRMV0aTrtjiIyB3wJQbmP9h4sTqgGQWzUHsPwG+my
+vVYNacca4FF1Wm5DC4UdLZfnribfy3Iv2JKvw6jl2/Ar+YblLkuSV5fpm/KcSV0JNeDh083Uzoh
Tp+So+emvp+k3NhZ/V2WxIr8/acuf+qvmwNWUIufzzdd4IiUD1+27FANDHZnMDudz0DHosOwn9/j
k506/R++n2V/raWXzwLxQnFCSU1a8pfP8hMhUtejadnbRXuA20MnWRQX4fQ3fQGtE0mZPabFoYvE
g9mXxU62xorM83ybNeRf9HZuXbQ+eW9LoK2IscvATyyy4XLikUT9AI6aNb+rrWNBZ/oqD40bOfxk
s4C3Mpo/Gh0aRslntFG5CAsZ1Ft2eS48+WLECz+eYJNAFYrYTgEkpahkvRG1tFYOJ9FNJ8VugXbj
F3jQedJ23ohqsZGckH05xldJlZ/0skOA7vglqmiC86hBtiq1d1Ujsa0p/T437cVGusg0a29XTeU+
zYW792pbw+RNAFJfXHGgg83VR4T9ZXNKmh++ep9MLkM9eYO/SUJF4ELEV+8dFI1xzcCy4U9sjbQM
MpMm1NC0H4woruyxB02XmWs7pFXA7nRNYinJk9U2m+yXPPS2llnba7KlygBTK5hJQbOKH6i8mJn+
VsdL/0Doz+RjBT4asblhbJ7BLLnohAbFCIxWTZT+RKpKllQY/5jp9HUIf35IlwsrHRBy/NtjW5/S
2g9XdMOnXRRD+RexvTRtG1IQW7Wpbf2nGiUNl5hbFrUa5Eru6VRx5YPZsRvW87fITYpgmhtJ/Eds
HcISBJhQ9o+cgTlLItCLhlaen/jNgQF/xmSKuyEKD5hjkh5KNA7rxU12nYtdmvboLuEniALjU99E
274CHYJoDA+y7hAJgmV8Dy+LajGdUHo5u76ZtAsATntF7s+jIZAII7gOkLlD+g+t9H5IsrObL/Is
1ti7klGONxx8C6ZLXDrfRSW0PfM0VNy6InMA/OXkk+LU39h2C6eoYHQCQ2bccHp1XAZBURsCvbDK
+9LGHjJoDA0STHDXUkP8NUYtCNVTYVVaIKNHmvqBxoSolYqUv2jeQF9xgrF1UOWJjDTGqIG9ENtH
V+wc8hsC/lvSoNvpdfTQOXZ8mJpsDtqOnIjP58wyfO5NAsNMYiU+svCASfZwOzgH1H1nqxtTsF7z
fT8k49a1BaBc3VNbTSu2nKB5I2vmdWRqIFdGXcIPyndp1RAfm9bl/2uUxcGTpASHBGKV7S50++hk
QHewoKGddaU/Iof4OUYivcoWIeuYNQVae3Vn0KnZurL+Nttq3ujglFZdNga+zOIrojbzA/MYDqy9
O1zGdmt5yUjnq3U3ToYmWOZuvk+UmnfZOF6KMGxhnWIb4oe7o5PGWZZHFZaeIWF4u6PICZ5EYu3y
EhxynTI4jQ/lnIC1yTIrqPykuKGb/jOSCKvZZVY+Ap9ee02Rud7HXaR2Fs/9WquSVzon44eDaNvK
wY4ZYdleOIjPSNjD4zTDnvQiEb3a7VoR6EWM3d6OMdD2Zh9fzBq8SR6WD6oX1gZAOIsQs8IohfgA
kdyF+xGbq2GurrmH1ZZOcR3ERHrTMfA35oRKtbcIF+0180RsXrI30tMiZVsLOgpXnVg8wz0H41Yw
AO0s/SKiGdIeOKmI8IK1IIlh4xlLQBxGjkjvnmcTVtfYF9vIkj7jKof7muTwZ0XBWzJWb7Mja2A2
IHcKRXfIrqfkJJa+rNnW6c7sxLDSfPWaL4tzofnkodogf6wmpwlsm9u/39e+7qafe42HtAzIgYWP
8EvpXZSSJW7oCM3T5TOS3yO9J+c0tSbBKRFd3XebXnYyeP/5doprhMOWECgGTffLGdyOY0f1csRy
lxjNlRDNruqscgsm55zH9NT+/kv+VvXwLUEBOBCihc13dL7UXljM6wHLvwAW6Yu9nTF6DNXYbL20
givuaxAQs2HPYZwNIlEnw2AGyuNTZfm7NEb9wXPjrZuibJADrR1Lt9713iG7GTj8nkCmVYTyasPk
xr0aS/UQa0CwGj/6z38qh7qR60ffYxj6ly+RRZNEbFI42zlyb6KSBhrYlApS8U01OnbAf3AiCMC2
SB3U4e/v4NeycbmBJnN/k8Kbav6rBC4yGaRXkpOXayfeOR9dZ2O18B5B50Z/qH9+M7Ytn0V8wCLl
1HXb/vwxfzkN1loBKdXpnK1JaNmq9Qq17pgPWjXTRG9wziIfL41Z5E9R6D+FrQY5G/owwuEIQnKn
IbMw3XtVWD///hb81nflugAuYEuG5mBAx/5SOoM/cgfRWe7WDtVtpOlR0MxyF/UJUZ9Fu4ncLl3V
rRDneHicwJqtx9YnBM9JjMAlpP4Y6eOfbtXXg/PnJbk80jbBBCbtpL9W86rSK8mddLcycYyAIL1q
N7nhtshsufcaHesCpvKzjjgLc2DxIho6Gfh90S7aBTE/Q2X+6Sj/+4NCXU6NzOHCX6ghX2pX0Pwa
OBCLlO5LRc76uPiQeCibc9mhmshn766XOlGfDiGKLjY0piR+e0Ccizc5DgOyZaMru1frP/x24uvp
i9kXCk7d5T4hlOOc+dc71aYEQKSqCCHXAa615Ufr4zcLr1Plyf2ciVUdyXBjVl23aWgS/atQLIV/
F+XzvTbm/oMcc7TbaKiTwqyvXIeFIJqHJ4Yi1iFOyhfm93aAAGfcoA2B/Sm865I6n6mGF60TTRB5
6MpbgzxToIr2bTGRQRgrUeLuG1+B0tK8z9EQRf14LKslXXRZFGXxGEohTuQ9Em8vfQUuEWutBomf
F54A6aLVN2U4ZgsGdzXrjBz8IQzBvDYHYJ/TLcNRygxzDwBL3UQkBLNX6qitqhLQRM27XM7PmgpJ
dbKiZmVG/W3IxryI86EXOtFbqFp7r1XaEZBbAqSTSXmcZLfkKdH0ygtcUzNaelxDTwk5nCv4pR+j
mgDz9ogFtYqbsVAQ3Lx7HcL+rm2cp2Eu53sVtx9IauQGGMmbSKMKmB4wp7VVfXOoFK4aB35aOrCX
V7LTuYfJCsHxykgBTOtAtNdmiltK2a5AtVMBnIvsmhhmJiC2XaVw2GiXlQMm77pqAq+vkWS0ubXz
+/fUi8huKvVzrzvP0MDAYNJ6grGLp8U2wVCqiqk8EVVgQ8gBQYESCDslx3YfdrJ/4BRow20DfMWE
AnRWwpPjVdsmVjCZy4inx2MQgXYlJ+NLIQTQldr0cUbG73KjGB6VR3hmd1Uf4TOJMGzbmcDvEye7
4W40+gIwc2C41o20sj+lSfzW+WbWyF8sXzQWcUB93UFMnsQyamEE6qklDya6dy0skHr1CRH0brYl
zHNT4dgkMUZNmBbF3R9eQ/AXv52jFz8/swCfae7S4/nreziWrtKl0pKdSZrrFYoydW8b4Q+O01Xs
JN/dBiq4Fv9IBp1YR5V1N7Gh0mPYs1J4NFIz3FXPyGB/9GZTXPeTBHOP5ThAtdRfqtq9biuZbMM5
vJt8zX5o4wYzFiqVVQ9Va4PkjyjpqJUEwougsp32Eh88u/YvPnhgzQtv6N861/hC7CTcdQaBZYi9
pw0DbD7eKpLARoK3A1/0LZx6eYNMAJsXBkS37ou3yBs5BXKyEUT7eh6JmYlU0GCXv5XToYHv995m
N1pmT+91RyipybJ3mRMw92l8yqLkTu8MfVs64dbqi3idR7niaEq6rdKynxrIUzEplA82k149TA7D
1B3GWps4h1YPM36027jvcJ2kOCHb+J58kOpKm5DE8ceiT5u340Bdk4mR0IHlb01VDXeL1Ebo5Xyq
6uEcGrPD2uiipNFi/cVyuAHMo0ZK8KHb61VfY2+0WBzb3Ns7PTAMkXfxoQNMezNEJhPgVOKyoHm7
xEzrRwYp8bWIvG8kJySHGRjBWtMr5xoHDUd25T5qDVbTybLknTVCLNL0Mt90qciuvNG4LWz1VjAJ
CUIi3k46LCB0yM6NFbXjysv0mTDRKblFbki2E+1r03ygq53emJV57FJLbelfAHsCgR5odSivCEdx
Dq2nPZKvJ4Kae3qx5inZGZNF7D3hAYuahsLN8LLXxHogURra3xB9hzFyPXQmL4Y3fh95EGJIZZB1
uvo6U42HLh31ct4i6apEJU/Axv/9NyexmW1Efbap4dn6DBjTejRe3Mb4lozIwPW+e0jlVAZGL6aN
o+1iuJQM6GvzGjbDta2F4Z4B0k0p+RubNgLLkE8Okc0wgVfZg9J+yDHMsCV4+3F0BCY1436I4vSW
ARtiBACc6ziZ2+s66qDcls9xY/QvbUgsI+kK0S3TpXqXZHp0mjuCqMmWi3ZuGT93TSweW7+brgAX
vYK/FY8UN/KqGj4QI78P+EQ+WAHpMUw/68RnwlQ8mwL/UeamP71U4zfaiyqP7zUBSjOyHXQqFg5P
7Gq7NIyeSKLQUd6W2aEdveQ6NxichmXIv9bqFz0lY96so/EWgcyNMm1x6gXawwm2oieT8qCjBVkz
PpP7iihnyyW+BcFsdR9qe9vNKoKylyVbExrtGOoQQSz2mpE5iH5AVswzMgKfbQZcWuWfcg6UQ8uR
350fyZjP7IPK8MRaTdbumgnY+qz5z37a1kc/rvwt4Fh7juxDIhxMyvyQR0+vryzDmJ7j1j6XEcLv
0k8/YB5CUufCGpPkLdIN4tPsJVcNk6RTNzs/KgZHMKvs5G6E1k2Qc9vfCJRLBzHbrM26tQKauPLt
ODoPsVkDWr/nWOafZte6c4deX80ASA+ZMsRtRMrPCgWr8z3NyP3o7fjS8qwwR2OMUtikVJdADU5l
32wbM84ryFG0G9JGJ/G5rMmBZDdQpAftGXrNp0G5bOL60BvASjymjbqZ3dp+ttVVgs7BN67Mako2
MO+TYFC5eamlWoeOxAUgOnybAw2UqXCClKPYLQzbal1mSRC2s7xGHH/CSAlKPi3yK78iizEkfWCD
c7feNaGL8Cd5yQwv/SDcZqcru7q0KeKouaXIEF5rPo0Op5160NwHt9YvdWO9E26SfmdJDUMqs6xM
TmRP10DrbwqkV0eg6ogw/fzWF+DVRUGfKfWbACZz9mZRjWzv7LBxrmF15luoEABHqrm7IN1MAsrY
eM8EoVwTni3RQuIbtmZp7L3EyzZJXV+sIlUXzdffxGDUDPpFdaws7a52AZ9SDbbnpsAb1GhOUCYd
vYlMr05kR+5qd6j3xIy4a5mis096UV1Ku0YX60t0JZrxEoswPYMfNC5Fg1lP2toLsaxLFY0VefYV
CMq4sG86qNU7F0AvKFHnxeEj31QZv2VDJt/awXkrnWi668v4zo80cRgqC6G+Oz4qI48OirU0Q2IN
AMBVr5Hmf1AtWKysRrOPEiLJ7VwrEeTN+S4q14Wpla+eIz8KRzeuffWUjp57jEItZe6oLuViIGFv
fMsiV+0IPp9OtiSGWHjdbdokxLgvaxVtsPEiZPxsdvOwcdiSDuIzAbwmoGdyjy1I1gcSVNlhIgGK
nWgqV8j0Am0u8OlyAgEyT63OtwhjiJ5twpmn6PaY4lTA8JoAXqWv6kI07zpy/Iyq/VbTEqK+wUfg
awJ4U0fGKy5o62A0lNHRTHJWg2p6XxJ3jXqXLbuIkqsYedpuoJKP/NAL1ICTbbJymMxuN15p/cYL
aUqxMaXCi7c5Zcei4Y3JOgmNDwKUYVURLCQdhdLD8QIA0N7WkOHWSYvmAS6hFjQE1q4SC/EsAq7k
0DsdGdJLc60YsTyJjgI3LpS2j4su3pArHYSJnZ68rN+r2LbO+oLiz27Avk5rBRzbHDvozumiUKq7
hg0YHAWjd2j+obGPI8SOYtKxSsSuviIzJjrYM2yfch6gUNe5e8i88UTZPO0JL15ksdGzCzc7UC6z
oDabgYEwYWDW3JosfwZOAYJbtr07DfCknH3D9HiGE3uXdxrcNjNiMWypdHRcIpV7aEjDMeq52mqh
hpkXofh54OS5KlCdpp6YznH3TqkIuEtj+p1LWR9jJzM3taydN9e/N0evvyf34KZAIHzThuOVAZWE
fdYpMNplHitfeu9PUXqtuR5d6l6t9KkYOC1lao+tONmwGSdBpgGNI1pXf2y7+dDI+VnWunxp87eS
TXY9IrM/E8HmXWM2o5Ndxu27bqYkTRl0pvPGwNmOFr2NxuKiRDqhuS86+L9hdwtfZ0ntmwHX+DZK
WMgDswGjzDI1dVNOu1EZipyhxFobLWR08p2Hba+aBzh/1dbXnvSZuITGHclEtiBr6QDaIKqZEDzg
T6saaepE1JEh3WaDYtVfxLEylGevcw+xN3vbWVRqtSSFtQMzxXayntvZ9C4OE/37jKS6kxiP9jKb
MU1pHfosZaCjGQ+uW/GPRpbTIZzHja6Hh0RW2hUohnpdo9sCHu/n+6FWJFxU9OfmdrolV5T5Sdpd
UhBkGMoiC9Oh8ZBPebkdbS5m6nR/5aa+dmDvw7QS0TF183YTZ4bxQEAlQXJqIkjasRH+d7V79EVo
ARKzfuCnS06x6zPPELEH+9ZJNu0y4HEwoLlEca3GsulvZHqDulFd5/GPoWu/I3iYritwXCuLd54t
U6lDrawXS+vJRsronNudNXGmxZHsjf05T40XOcUWdOrmvl+cOwXZzweq/EvM2GM1ANm/eD2yr8bp
vkELx00xYS7Ua5wbzDaWuNdWR41xgu9WX/acU5xbZT0WWWdcdT3ZIvvaqa0rGKPxbS3yvVNkh3T2
qh8gt+vmGpWndTszlF03ajNUKTqS2ADVbqDA6ojyPnEaIk4CtNhplNNRX94ZWXlj4NLgKSAs3LbT
9yYh797uJ5CifZeu4/EWnggEFmTPmh2YwLq/w3N/j3xvm0x+/YTgHBN6K3DK6PNRdfOdLCnQymr4
bgFKrGKzPbC7YUDAB2fY/p1XJs0ppMmzlYAstKG1yHNvTnHYY1Sdk/CgCEjGF9CwQjnyrOBAkZzN
VAjGHD5DIz+retSu2bYgYLUFpYbf/Q9zZ7YbOXZm3VfxC9AgD2eg0RcxzxGKSEmZuiFy5Dyew/Hp
/0WV7XZlVTvb/0WjAUOwUipFKMTg+Ya9177EjfPUZED0o3gkiDthkSfzSe0U/qeVZcd3R5ud1JwP
+zKOkAzTsu9SgLu8zbWvDSzeldAMYJ/QZkcl3QMxRdmmt9hvNr1mbgY3vDcljBqdf1Zc1IsmoHSY
1opRDiEm04oVDn1AnK8xsQ9Hn9s/RqA03Y1EMh9NcgNysvaekCq+ERJWblL28NvBjVDRWuQbFfBR
AdVb5bx+amNB7pV2FD3KnU51HtIk2nfRGadoQJ6bxryD07QpV/UYoSet2KjHChyf1ntfwhRqipUW
5CRlRKbZ5ZffjBAcb9RKk7cN4+Zr5EkF4Wde3EZpvKUXRySUsBvlmXkjtj2iRjjNK7GUcckGb36H
c09CvhaQ5GBp5ab+YcAJ2bxvQ3QJbAQQWA9GOzYXfQXA3oj0b1LwAFOmbtI2vjaqvtkhyHNQEzv4
EARmEpS3sVP8aH4cHpyCG0iBFamtBdPyOKfPs9PXxMURmOvRuE4DlIN1pPvrPARAMI9uhGi2mjuF
R7KM0pJCN9K6bM+qEdarL9S2cDFMsomyVwVM89ZX3a2ThH7+AKS3CV2XD+gYmNzEZ5BGA2GE2xb/
hPRbuYwStnYpA6qEOmeB0I+ELmLJ61RAFxqrT9yV9kWT6Ifef/aGPNsOInhr2F4uGsMc+FPwN6IB
G9ag4kvkynRx8PrRVmZTM+07IvEITfueJjJ/QLFzoXqoCal4iKLlbFXRoSLeNRYFpDJqtnUToTUP
M8feGRFl97wRVCMTtKlNmq04NuxPmQSlYtvUkYOYb/qaNWq2nz0XnsyXWujiAuxKtlZSQaoSzsYx
REvmhkf8OJkQ66FuapizhvoyVJ8Zajg4EyOfUib2NyD/2COXpNoNY3OPAvfRiuGEVd17Uj7hWiUU
YohwHgVgpmUby2zohcqBdsQu3mrL+xD6+dZpjIZvP/WlX1wbCj/lJCtR2/Ronk/DYE/hylBGszIS
Zxt7rXUsDo4On2p0ZMO8yD1UjTfuvdxf9ZiUuHpspgi6uhpe32OVwrc92tCh7TA1tg1WKb8U7E5Y
0pGcgXiW7Smurcg8DDGpFab4kI6t2OFaJpvQJeMHkpZB3YFvs6P335UVzACU9Vlg6/c+R4TfOLch
KZ0bfOy9HyMwiBPc5Wlun90qomnHUb4UpsTI40c+IagErE2546/dOT+CNNAI09AwLTNJuI5gfres
R4apY22KvcoGANaER+Chr6+MFlAhoNLNuWL3kf3I87rY42ABoGhWOOnxAyFw+BgEdvJk97vJrMe9
G3e/XEc4fxiloYZCU0S+C0IY/2cpj4am2MmDPiQLqEOSYg4YdjOTKbJ4kW39JsZw4CbiMqUWKOq0
weOpFd8Cp/3UmOT7eSkgTSdk2Eu0ndhhgjkBndFXpK+w/dKTKx7HeI9xalyVWQsVipSXU627UE31
/CWc8umz50cakuGIzIKsVwuURWAa4diN5IEB4dGRfcvvoeaR5QE1DGUCXWgckxOLijLkrBcOYZl4
WCHtPRsj+VSx2fuU5sC2Qu67U9PsrN75MeV0OR5ZU7Nf0N6GI5Y93bkmEWMEpw5vDBxx/1cxk0wr
4NxADD+S6bXviSfKkLMsTEfz1/xKeMWE9lGLs++jS8FSDNw8+xZvJH4Q7J9xTl5MS9U/sXTuCmc5
NMmxjd3uuSXZGhV9BJKnHIJt3quPtGsf2gYol02DyRdEgZt81PSDPxbt3q8r3JPMyFF5E1rSkYij
R1xKpB6txpAjwAm0b8ja9UvY98cESeiubD/AydtoGfNXu6e8cQqN224WzGayjU84msj8ccd0jUqw
R12RYozf9jrsrj4KfZAH+vRaFlWyYvn+sdXpHXnaWMfi5kdBrtS60wGIswDSg/poNJl1NEXxZDbd
1iIJA1H4soKicJpTQ1cZdl3mn/46KLIvve7etbBz1wLH1yrN2lNLBulGqbjdBJR2NKLMSQljDV2U
Ni7pOC013iKemFj+an78J5e87QK6ZQdnO5Tsv58eK6dFmxGF0TYzU3PbU/e0kXHTO+cCOBuOaAkt
FWxhhrn0bplTuf3/eXz2yB4eDNwk+rz9+qfV5FSPrqBtRdXUTdZuCMenhhlB6U3iYHclEJ7Qvnhs
CID3YA4YGmAnv3gGf9ivMcI3EI7DzmBzQmjI759B0mjIoCgwMVQxpkVos/XLDmdq332yMm5sRtIk
W9w2jzB3QfWCLPcxiZBjmW4swtlAXHo3O8vzX70yf9iv8byASJsIN02H3e1Pc30ixZPcrFW8TVw7
2yfu2Rvdo4Aff1MC91SGKG0DOPhE0mTLey4Um67Hvv+LV+dPnwW0aFIL6BtZRP7+1enAX40WwJXt
ELrUv9yriOvjYOel2Yb2o5WCkilZd1uHKfdRTr+4J8+/5O9EgvMS1mDp5NEJ6+bPL0KkR3mQOYg4
fCXUBdNvDdoKFicwuSb3lrqGoAiupbfpverxi1/9ZwIIpx2qUnTrrM6RDv68Cua16MOmGHjs2kOx
V/WfGW7tylnLpFiGb2wOOLcbN8y0UcMwt/jXjy/+/PER9BuoE7Bb/aROgEdvDMMwJds6eZWRATah
rIp7Z1bb3Chfe40GKwvaF2Un5sNEVQf38kRYnLwZjJVw5omvRoKEzjbklxK4AUZOGp0gGLUNpfq/
fq5/9mfitRKuadqISe2frtXQByekBoOn6hFfVHfegr3FeMcdB2EvW6UJK9q44DgajS///iObqAdc
Lk8btfNP+3pPc8j+jX0WlC6L2MB8iqZxBr5RqVTRhDKRBe6mwlC3Mi3SIv/1gyOS/ZPrc75zeGSS
O2znf7p5cF+roliG6VYDOUYGhTqwpVlWGXZvhl8N7xMy69jsarsqfUqqwcYsaWLUsa0dwQaAmQxd
LYVLfgS52yAgXQBCMcrBtDl5JJcalXuhv21R3xGwNSpAh4qV1EqSH0950a4bauBtbXenqRtO1ogV
qs+CNQ4FWguEe3kCB6G3vo+FlzyTBVzafbknHZmWKgMa5urFE/i84mTGzwOt1fmd3ZIQ0LVOG5K0
jImxhKr6W5O7mL1brrgYWNmqkkO50Uyv3IyxsVcG7ZgsUIJVHRPuOLfkupq9B2X9Dd+LOMQ5q9zS
elUiY74VTOuayFNgHNnuPXY0k/Zr1dXPpuRVC7R+H1r+d1gn58YASQ0gzCe8DnniQY9Ccx/Tv/FZ
9MSRn5uTf+FMI9acrLkWPKGWhCiY55cXumcftKyLNc9YBWMf7rBZLCsPKGsboE6PazKB/GybkgS4
VpnRAoTr2A4aoOdqjL3YnQeGmiJJDn4d30QzmAzvZ7PfLEhgv4/so3SfhoYqrWIaxlpI7OtsfBAw
oxZSVz9QIZYrp+q/09ZhwxmptPuCBjH23d0Ut/HOLSqYHvqZ1Wm2MXiTIPKud0kJMiG2G9Iso4We
NO5psoyS3eRCS6pbZHH3ZbwVnBKwz7R7jKwJnNyy8vlm6T2oEcNN7t7Q1Pu0YyArk3GZRjjyxz6B
pNQZ5t73vwDTg4Uu9aMza5TTED10IYa9mWXHoAfKE/ioMpqw8bZWObJOqZJPtR+VhySwT8OkKHoK
+t6BGLIVgstVLrIXFjWGArTqhz/UgBXOChPCI2fdhsJ5VpoUnOgINmmLmJfkTOLGySwU4yt5ZGs1
igQxzxxZloAOzOUjb/lZbjj1H8yBdJ7Wvrtutrf0rFoLpt1+CG4yNSEnpmMA6d13xEZG8o3UDorN
3t3Hmn7pQxJk4TEJGGdauzdquXZ7vLZm25ingGBByDb+HVk/g+P5WcH6zumBmL4IjylrGNq/kOj9
mVrAmu8SHsERxET9rHfyuJA80814x2YA7KXqC3BhlIFDNocIQDj3QS0gmw6uZkBNKqPqV0XFn9yv
8HT79BguNklO9N8f5wNkzWZEuLF1dHJLYp9oamf6omZdOixMtTKGJFqWjN/lAP29NIejlweHieJ+
U3KFLpOyB5GMW381SdySdehH6/d76r/lFgJczv/+Y/5vvpbViD0/Uv/5H7/77Bx/bUoJau1fftf2
e3n5nH+XP3/T736y/M/3L4ffy9Vn9fl3n6wLFavxqf3ejPfvss1+exZ/+87/6Rf/8v39p/zPzEL8
wf57s9CSn9R8zv5y/JzF+edCfS7+xDLET/ibZciw/wr6GSYjEzje9gan8m+WIaSOf8VygQ+CRZ1O
u8tX/mEZoubkAsEapDue0B2Xr/2XZYiTDouMZ5mu/e+4hcj6+PlKZLNFw+EjgpzFdn9I5kLWYHYu
jfwucj0GcVEUXQuyBvp1z6WXLs5taoxnql1/DdbvKbHCntm+y9kxIfIaZbaPg9j4ELbWA1pL+CXp
lLVIMWc2SajvzLQXj9TwKZvV8LEZHmZKig8zI4A9eZy91oYWrKgHDq3OWtK27QHsqFQbX8LQK8bp
NIxGeh3y/HsNoGbhom5ahGGan/Ac5CfISN1aHzP0NOxIt4YHlcQNe/tmiQqhbzbekMF/MJ1xuHpO
Fh76QkZLzSICPkmGe5eAuG1ALS0SZYWPObltl47ufkry8jogzYrYEHyw2bpucw/8sS395Kmqk+Lc
5dO+LOuOFORCX09wup7TRO0ClyCNNgEEnmg66dJR8wTZs9yyF29gwNTBmUUu8fB5/tI0Hv3xTKNu
mV688oJffb1Kt0XNGlBBLXvyq2hcWtYo9mEsDiwQ+seYm+pq1Qau5gEf6dBxvpRpTphdaOw1OCUf
ubEvMPmk3LkjY+9OyX1s6u6HUECPWVDTweTtadpQbj/7cfoo3DLFGDY/kGNCMsZUvau94EOvkvbs
y6Hel7TXe1LA0tdJLDgsdrBLxBdb086O5tpHqVoN0i5aGmes1UlkY3my6h56C3EabGGMA2yYRZv3
nCU9+O6ctKwVwapv+mTCTTerq4dv9e6EvrNmY8D63Y6ce6Lz4rPo1ZahNecpjhnr/7hXSy47trRy
/AxanLrKMJdOVTKYjE25QLTZ3GBdbxhDYl8ILNytHicKnnDvJFw0E8UsZ46tyV+HQMM2AznQTj9p
d/JifvhExT7SENzpmBKWUKfx1ziuV3XWPnVDHmw7bYZAJUj/NVhGs2WWIMi6GBA+Ul95k/5Vsx6x
xTQqyjSoRiPulGmqtyrW34osq/cYEfijaywjsvzBEfNq59VbTZ7b2Un2Msudu5Tl19iHga47yfhi
1AYHa5FvaU3dAzJCWKBZD+u/MPvzUGCBT8KMpQdbMCqtB8OUah9E2HKaCrJMXnmMhlo4MZrXnkM8
NVAwCcNhFc3eeMBvGjQ0i/I9+0HHkKD5krb2B7l7zqeGGAR87EZPNbqEZxOdg5AFYjU8wWsuDmgs
vZdEqz73RE5OMqhmDzNJxNWk7xpXK/E49bB24vZpMory0RfxzeydcJf6o0aObqQdsll02RHxRe7g
MG5krg231jSnHepmSV2tD7dmksXerLtkaVWTuSiTKXlqGjM/ZAMYTYR+xqG1gnHlwbV28sZ4IIVp
rlgMj5kfByzvVYl/DjubxWAZIaIePbooGkmGaC8d0IGnwjcPTi3YC9cOduHRwm9MubuELmHi5md2
m3awfrI0ufWyrFe5m3xMkwTggF9dSmcmgZBKz4VggktsnwAJuXt/FPmNgpPwqz674j34nrga0wq7
ZMzYkAQxjDYRd/ZLignzg9mOS02k3lrLomk3imKH2GRckrB+n2oMTT4y+LXVk6JsmNYXr5Yedm0L
ekMGXM/rWpfZmB4ipdNRa5TJS+yKainKon/u/OGV5dqw5KIGkSyGF+zaHTtSz72BJGdtSbdMkhKf
JqrwblMS1nvwg9yM5n97/1AJs7uwkPvt2/7r30ckIXZiVBwLf/9Wf8Y15c0gsbHFnbboNAXLpiTg
9P2nv38j0PYEIINkyfKPh8V2x7h0BkVF7LJncJ37IazqcUX4ELnGpHoshYzlsWq1mPLR/SoD76YH
1rhV2CQvEi7t5f3/DU1hzzmrRKwp/2urjfaZLc7XzMjWk8gTfkCIosCiz3IUIa8Mk2Mm/TAunnSv
UGQcVwpmaGk+5NgGe6TIWyBU7LRile5NvbE+zqnFYXEIk0nbV6mpGhAX7Zm9QoaIknAV+I2IKIvi
gTOsO5nzCei75Ufg+NnRLafmEI2Yq/qaXmWCarcfIW+SIDiIU9EckM0kO2hG5dLy0qcqa2jTqnZf
SahfyGHm2TNmeJcfPJGvPXAPuvm8g7aRM7PvXbiOdk5kVIXmRY/Kclk1rXtVmj4uIlMaO8kCsElc
/Sg44lGR+6AiW8gU6XgRPo3ryMxtPVRafXfLYmv2HE4uf7yrpQf39884QMZFq7vupi3aV2W4tKhd
gobRTDcOXsxnoG7xMwv02AFWZnIrW0eBY9w0vX/FXqOO2Pot4kxsqIGuX782FqEXmEw3MRunq3Ci
ZKNCohAmP/QOIZO2LbdgY18n2Y+kc3gv15lxGzQXhluTs4LWRkjqKZKYvLa6azMQSKF5kXbPZYd5
MeBcbfPqibuIuQWe+nCCjh10rne3Oq66G0So+mh1xpMYnAEB58XEcGvQZ3WAC4BDRRoaIYxqX+fV
0lMl7ZcK3RxJdu4XlQbWVcqk2U19tnYqOAU0lfGZwVzJ2mTo1lash/uOlnLrReS4DmN89iqkYBjQ
KrK0muQWEeqkhEbAs5O/sLL23pwmenMbq7kHP5QxDk+Vhe6hyFTM28WrgFLiAPYYbZyKqZEnF1bb
UrHbJ3TEak5xS7BZUjv+Rmm1jh0sN75qXzEENC+Dx++ZMhVI2wy9dwLEC4dk+mx5vEoi9bdTJbVD
4bKbblDAopjwflOwxiB2D2NdPb3rWd+Zf0aTpBtmYME6tdD+Sl6Jk2MQbojALSJkJ8/2fVsSWNg1
u7F2nUWLGsMiPB3oWRSvkIzUbJurfFcldbCdtGwl2/FjTEwPKu14RmzvbKtHOKjIxBNla94GY873
iAOYYp7xzUBDN2Fo/KwCdRjhwK2Hjg1/ECb2Ts4qgJQfcyGzTu8H65hn2Ch5TskaiQoBcUJ4+45k
45iF+KkgD7msvfaqj6OxS88I21kDO6n34vje55K386KffBRyhTl86hL2YRV2HHreaTH5enMQpHiq
Ataq39h728jHD0XofxBG4C2redEfgra5v39o8+6HDv73WA1ZA5geD4ajGTr6puIbvjGNDecEKAge
7rpWcthlXv8l8pJdiEfkGg4o76ThH8OIXLcozL+VxNYdNIG/GYRxemWhiEWp1lddygySSW6x16bA
WudTP745CSgRmGentufP9a5XFSlwIsFCpfHJNYsM75yi6+Gymdl3+Di1vM0R5sf6wyF4G/uXG7GZ
DcLLEDI1SNKqgbzPh0pN7HOV0q62FTDuCQjF6bWHU0/DIzaje4y+FSxq6+yyyn6OxmGrF43xcZZn
l2qY9k6Rfkl0TeyiT5JJVFlb4a1002TlZ6HaNGBcvC4l0bKNcUNI50dsFedW19jVZqQYiDI+qCn4
GqjWP1mTvg24Ee9b2meCkNCCcYRjlyqUd/QdQoPSZpQbhvuCpZUioCKue3yuMt7rOqThYFE0U/NW
6MknwwExnjdwC4Utqle3TZieQnUz0BAsoScC6ayrezUakJxlOfIWrtO1kbvmluWlJPPtlbKyPxYS
zdTUTtymU4eSu2ekUMcEI7WqZ8cUsD3Dm4sr1QkJ5v7HhwxbLbqQKsNanrHYjK3xhi6T6jSOSC1C
rpET3H3N+VrOgHrvaJwKQT9hXHaxB/tCSIgm0EA1qflbIxzml85ot4lyx/Msp1eDzxCDIJUNlyI6
tnwH3W8DvN1cj6al4W9HVIPGFypM144svzkVGwky0UG6+eSKMl36rekB39FAvTsa74zqqiXAJp00
nda+rg2PXmbTtZ+Dz4Y4XCszSs+9Ub3iMiWnzf3a5KJ9kzU8+RqL3Q5AVUm4xcYYayTKCDOh+2gf
0KwNl5md2cYMYkNXXHC2AIhC1rFpKaqgBE/xY4Lvy1gkLi9hC19IBClb6egAy1bbYGUH/mp1YDvd
4F7EGowhDrB91SmbzcEwRxN2IZ6yuLkGVkLF0kGXbPoPHcv7fSqKbidE+nGe7S70Iuw2LPu8odsD
T/qmNyp7AcQLDC0bjsinwxdavI8MMoO7nUlxDEMYEYO6Z7ZMDxoi2N8+MK7RFm3JVq9qyu6RDeU2
VVF6qHFcwIHkplIO0dWLCn2fyia6Ot7ViCbtQHlhHEPje81xDf/IPLsZ2DlRWC+9YaAYsZqdY07m
Spox3qDvQeRM53xw8GZgvljXujfd0qqQh1JUb7jKvUsW4ehpx+5OyBO/pwniAJHeklVtchsAqpmM
Kw6tIW5dkMh+0SBoPPbkP6lGegdGqynZzGj6KyHss68rzLMWnV5f4XAi0WVyo+6QI671fZGf+owd
3UQvsurstNhmBDUu3CKO7u2cDUezr7MpD5EnUNTc3j9kAXNBP2QyQNmvnSIGpJXWD4+qMcQiGZAl
egAS8DZkNweYQgf2kuX4dIBdsQnpDpF0GCCbBdTvwhaUYVL3dpXf9LvKDkh7TSa44cY6Ay3xJi1j
Rcp6t8Qjna8ozMILVEwUZjrU2w6KqFGpU0FAKtACa+Wiw7kEVXdCHe3uMLflJ78G2KR5F4Yg6VI3
04XSd1bXlvsJAGIuR/tiQDMgutVrgR/ExCODZqRODU6Wi0g9ayN3O5kmRaFWnABbMVMgAfQ8WP2T
qvP6wHDSvmLLXAal5Z7LiJjYrq6xW4d03bAgP0EoBHmXg361mDHvrQSIm5ERaaki6F5FAc6ojXD9
BBLAHITZPcv6Yu2R/bwKNarPPO8QCaZZvxnKClJ24gzb3nfDdZvmwJUHiGopAppbAd286uL6Qgfm
3wYdkQrC+gPq7/oE4ao+WSAKeZakJJsEiyFytVbcu92jjTIN39s1t5W7S1MnupG/xDpKN6t9jboD
0TnaVM9wyrsT6HerC91D5hjXUcXOIlJxdwUUhpLXoB8DrX+eUj/Z+RkvfFWk8iIwDC+MnMGtyJRx
6KOquDWgHIJCh0ya6/6LmaGtERWAdFtHW+co5ANJ0H10eoW2pR7zjdVl1Q0tVAYw3s7vDvrTFW61
DjWmiX4fyDc+QQq8zGqHrWVN0XGM72QSFVcI2sUCqbm5Qak42/C5h2oT6rFQsh2lzzsW0Ga3mtXh
frHNctVCSNiSiX3WBqOj5RfAoIJ+vBVlKxbUxiBsmUIv3CGx1hlen23b2XDvfANRHJHpsRs9vIEo
Dbgq/abGtsCeR7Xrmqn1dgQNfSzdCkmbjbOpHOhUTMSpnqOt6inE2ACtZBaisCWK2n2H13abpNml
5taDnFe495wIK8PKGcaE47OSRNoZQ34SYHoB3dr1hdhGUhXCKdiV8O9v1IG64W6zsdZunZrUs+1l
K8irxt3VZPssg2g/FazZ9Dzks7S42fkPZNX6qU4G5y4a29gT3EnPiP3zLqICb3NGi2DrvHUd1F7f
NOir4A/RgMcB0qQUvrThQQnGqt0eKbWeUsPRz1DgAO3H0juNUS4uqavTr8Nn8VrIe3lWWxdu7tek
bIYzRtxP/IknHIjVh0Q5xitgS3DIwlwUZhme8qC1L67ZfWwSVCRa3duHBHUK/qD4lDrYnv1Ebiu/
LhHWzGsVk0CATjsIQisvIvIWlVuX1/cP5eSsJRX1KSztadWbHt7NmkmT6xrAIafhpNclRpEWzXM5
9eKm+Os6hkrOYG6rhQ6r/y2r8LrleuWfIumHDy6ix/u/dyToKt10OMzES+hpm8w30qM2NeYWbou+
QiL38DxevoEpoEaDFtnyZqXOa8B7d1WaZbVJcMEuwtpH/msPzzTK3osOmSXXUOlw9g9b5Xq4V1v3
0o1lvnFyi8msp5WLWhnDBSTjJuyMYC9dbzb49tG+AF82+IX/OmgT26qoR21lY2KTutvhg4y7Pauj
b5Ys7vmYNBdvhvaWjsX+gjLhCIeJEY4+A6V95MJuzTvWjgTEzNEZV44iW8u6D7aDLNk3PEZB3ORy
EDqL3iyg41f6mkHzefbSoy0VHXNlQkqkmxXH0vpevmdaxM3a6NgTan5aHnsXprvA4b2XRbfxgvpT
PQTjOTeM0zSIuVfuq6Vps/Z6/yAkWctZf4kClT8RuUvIdGu8+rWP+yns3Qfr/RG4v2589XN2Y8NR
+c7whrQLXHBedktK9H4tI7q4xPwkszTdUEHj1+ygXjt1c+4pPJChFva666XaZmWaYQ9Z9kTG3Psx
3IZNT/JzB2vGNdfEcHSrAXDeh9Bp7oWTuqsujsszp86FObjzCTIiFfI0lk8pqyEwquzcY2N6NnDn
DPIYlUH8lMDThRpk4UhvQaX77h7BlOhENztKpnvHwjROFR6JGeqZM8FckegFmj9RjBNhxR61VPxg
ko4HnjHvRh+Hfg1d+hy0E8JbU+DuKWzwwuNArwLQYWkhuT/gG9whoGmOloesWPUNu0NcKZdCg/Xs
i3EzSnmPbcs6AIz5kIbiosOYObAiDK4ySt+arD6hb9XPkBGyQ8KeLE5N++Q2AmoPAcirANgFB5Rd
XrDoq5MBS8jTUzRLKQ74GmDmLexZR2NCr7bZHFlh4Ak64KZkWKl8dcCiPu8W6vLB7Bh2T0r4N1vW
JTdy58GsrH64LOF7/T62UfJlKAgk7oJeP1ZVmzx1xNIwZa5DEpsma117SEQHMLJrk67yXBneQeqv
hW6MF84uUVrmsQ+j/JjMFJr8LvzEPNkjhhq/zabtIL1uSbxxeKqpvl4KRI+sowGpRJ/IjR93+dxH
MUK7VCVuTwkHE2VBwqgzSZ47l8bGZ65DPMIJihMq/voSD/pLbiRvXdw/0qYlc1NHvDsWGrPaotl3
Gj74wD/KPkFv2L+SCSyXKmEQkuUyvkYaADfgWmisc7Xxai0+YCnZYdEbH7ncdQhm1jqhJJFBDnkS
VdDjW7GJS5Ft8oK3sK7M5TQwdKsyjrgxKN+siDiEKazb5eD1/pp47M9TS6pcPH1p8NQeaqEtnZZF
lNQilN/bIYmp2RiCLOw2rkEQQwxKu/HkBETYkT5vjn5+7LgJKVzVTtFAMMc+Q4PW+BxQ8lJHpA20
0bPQJskIw7gWYfvaN055GjuXLY+t8PT4XxwqekXJzC4B1D9iXLnzIgWuGoz4RpLdMxtYX4h6DA5+
QZxU4cFvSno6D+pfJhXI1i5az6C+MLsbFpdHmsFirnDs7D0nr1ZuKuFhdkZ+ff8g9fR1HsCXPn0+
0qqOoetkr8OO2zhys2aZGmS5YZ2fHsiuwqOv2p3jxw9WWeKj4cqCO2Pi73jXmR9jlzog6pdhFXX3
LqZuUNHEPptVE7+C9WiZcLExUD/yceqPPeiiRSuYwo+ZdTJtX974Aw1QmnBR83yblTDqnAKy1BA2
5JuxCI/lNPVPTRs0p0pl4aJvwMhkChBoF9+MHq5rJJJvgZ3WIHylcUxrQ6y4GCVVWfPW6ySUx8L+
Hicca4bdRxeMfBAW5AQDfNDjDfMObZ83CAmUarJ9bXiUzOVJo9S5ylD7qGofz5jWTetyECNnrSKG
rF4KlMFzpEvFa36echQXXSwY+TT7MDDtjZ14cjVw49pELlQJy9Fw1PG4oW3Ra39BcxHtQ3MSKwSZ
OYW62UEFMj6TWt/fYksay67rbxJJTqQzfm0lrgAtn169yt7jsFoWA1HPtkML5RA0vxrpylRmqa3T
ETwcFt09nZrwWVXD1fXCdD8qwj9wIVtnhLkhKDJAgg2TiLNvuK9WMqVMgoXgriqmZcpAzKmGs2Vr
/XnS9YWvRzVzQcYUfW2uG42tIRQ33h6j9gyDN7ooEZwCDwgEeLxD4Nrw5IvRWQYRQZnK0zntuXCO
3GG3cR16ly7DGdMkFcho2aPYAtZYbc0W0SWdF+V41BJkF2FL7utX1qy7gfxjklQd5BEA6ruwTRa9
rxcvGVHjnW0dmQklhyws13lXfVXmVB2xAdSb/105wv9ZpcEsTvnvlQav38GSXlr5+S8fkJSHn/8M
Tjr/hL8rDfy/miYMSR/crEBugAzu70oDNAiziBI69Bz4N2sQ/qY00Ly/6ogQkFGiuYVcYcxy+78r
Dfy/osDX53B5A0HhDGf6d+QGPMjvVKToVw0HzbqFFkJHJviTSNB1W58pf2/vPThUC9mV51p1bwAZ
AJSU5j6UVbWaGlTrpSs//tPLdvsjW3N+Uf7lY8Nt/WeBc9Lhe5JElQGP6fSNqcfPKA2mVWQ124Rd
ImRC8823MORFIYJe3K6/0Cj+6e8OXwqUPJIf/WeBZMO9PpGZZc/COVbGDO6F0197JD6Rj0O2B3IU
pwUdJBr/X/zq4o+/unDRO0EmobLx3J/ERn7Y8ieJSm9f6OnV0SwMmK7VnhtT7odR+4b86RpFslrG
1Jp5Y18kxJRFgIPg334etkCWiMkHQC3ejvl5/pPGvGVCk3En8va6M35ATfG9m/4fe2eyHDeSdtkn
QhkcgwPYRgQQA4NBUhTHDYwSKcyAYx6e/j9gdpulpDLp730vMq2sTCkGA4N/w73nZu/GNFZbwxPN
c2LvyJ9be3BwVxL0d6sIJkes6Hz98wcx3N++ENsgIg9bvy3t9b7/+YPM46QygeZxHR0nJFymBj4n
oyfAXuWIBQhbqePQuhac+oz9wx/hYjwuWVneZpNaF8sk065cccq+ki4pZ6GFnHcJLOVK6OL9wTQr
3S9GQwMSO9SnMtHP9EbyJFJyse24NfEJk6bSTE77l2ttrI/Qv4XaRE/SwRDgaK2adcztP/9qUVLm
i5zn8Oi6qbhh14Jn5Y6SFVAT/zfgn45VVBcJ34kZ8HrxmwrDM4A6ZlqSRC3mtCQUMPRZnPLgdVho
vVmEft52pyhTRNmZQP9wz5eBRVDWny/L5/X/5bMzouC68AtA2vgVnVcAlpE4z6JTyRIsiBXs14Gv
NanTxDd6+TjlFS5Bz0ULQWZbYZbREbYfUamecfPnj7LymH/9GpG6myjPV16tkL98jX2p0TGmXXSy
tZNZJYxN6vKaJZe9SZPZWF8PaD+2ncUOjfEh1Bbpyc00OA04Homlipo541zdjVOEMOi0ZEm9N/mz
OoO/Nipv0sZ6RWM57EW7K3JUNE4TLefcmYjZUC0zRSPX9wVqyAP60LuyL1CADql+lYTFdklnOBR1
I6/diPFs3Y0+ya2YFetnC1LnSQwRw5Tx1kqQDpZWuPv0YWZb0LffBpajuDfA4QsGGGmV1ocz86Bs
knKjyfS7bXwtpNFes2TSL9ItWvCRZFXYtLJbR0sdPyb3Y6Njti3417aEMgDBwueu4kl1lmwzIeLa
Kcy1m/CSt+Y7HCV2cJV8y+28QZczB+yC7L3exc5Gtpq7sTGth8sahUi9gp2jIA7CMoorrEstfirP
LKYgESZWIBaANWntTAdx988a4ROItue/3IS/vaY9HB5QI1HWwdLmNPz5+VE2kUVOt7JOXVRIc6eM
HW5diWeusG5UTyKVQIiz7Xq2JYM9/uW+s38TsmPHJjjBMVy0f0KYv4GsUPIMYPe9Y8Y9xjLMfmZh
eC+ivtxLp543OdsdvAgknRXdHdI3DIxLEXHN51t3Wc6mMr8YkYGOhGGTzwT53ksEPO5Mf0/1vN/W
kbrUHmIUhrvlxq4Scu9VJ7cmTqdNzT3TTeUuc9wMl4KNudn5UdghHIrSklxo+qziY3QSC8CTfau1
2YHzm4BKPIBbA6vntmtoBMNUv8FFO2BaAk2LD/LsZE8DJNtdNaHsmBybMW0bIErATVSp3Feec2c3
N3mbtzvnXoHqqKNEBGhqnKPNq2sznFUfY+u0P/q5evG65FttjfZKXyGIXrn+EoVwmdHbExgBZcoj
f0yriP9Jm54yu88ePG2+s1tOtkpr/MrqP8JOX9a5gbcJCUZycxX6TBJ8CH8dt3ibbvFTfq3QS+wi
m0jnLKiyHhZGU5wYoZMUZranukVyAbonddGsu6LqYLANO9GIS+wC9AWDKhk0GLDcRjQFznofQyD3
o4oI6LAmodisBkZ33UiE+XcN4pTnVeGuMxRwIWa7ztQ6Wze8txM2rj2kn8Ei5caYcBGr8D7w4YCM
GMkxVEz6eKigmbCMygthnXJbXNTED3DrydmuZvx6ITd4QC9FStM+MvGHMB8qLpmnPag6eQyTGU61
N8ZbxI6n2THTm7rEVuSqt6wq7WO3UJ14A8ef4PyagUKwKWPAEY4FrCzy7mfD3feJmV9QW7G/sgnI
Esa5UkhvOCVDAne/9FOdbOVU3sPlrWjNkdWTfrhNJ6a2bkUuWT4cLYUebnDydyCHe5p05PvxUPtN
RWuiGpIIi6YCqpU02S4Ei8LuhWlfciOKwTlbbjMjCSmOmjPg2tUrYr0MXIFw/DtiFO/zMfXoo91n
cS6pUS/skfqNq7TwJJzXdAxGtx2DggF4oDUEeFWdQMFgH1Obh0sN06td9u1uMB7swlM3NgQQWKxa
wHIDXHVr7QeRMP5OmiRQlgl5ITEI7fZCBogLYu7G4GbDmFQJ/v4KeT4m/hCHfk/aoVu5ELFbTtQl
T26duSluP2ObFkysO2wixFpacDj1SZ8woYuE8ceB9yZWxSp8+PyTyqif9YUkUOHaaq9mMt9tx9f4
605JN731oodfv1oXZvchjMabxlJ4W+feOXU/lnCC4zYICCoDZWFe16ACubGsOb1G1fBCO5f6AGHl
flBoA4R9STFLCIZ+flWUD3ZOALeWw2IxSxJ1xxxgs5nDJMIrA2sc8C8EojSU7UNZATsyGl4hwyS5
sWeTEKE1Y1drEjyjTAf4e+a9ZWTv7TpCG+f51VYzK+m5/KETDBsYevpaS3z1hDRmOyUXzhUy7dG+
E/IoK5Eg7RJ5oBmn2GjuvcXtDos91f5QsiprvcCbrDWTcIVt9VmyzZca7mT4derJcpJITOu50f1p
NPdsBhvcu9jnl1w7OiyNm3ii2/cm8ufNbtyLxJPXes0UW5rMdgZc6p2KwFqF3HDkLl2iwZEXyFjG
dfUtLpbNRM2977WGgXmlvo1KA4ejFVEQF6wwIGmhGoinbmslUwKtQb9xul7fVFju/Blp0KYiDmCj
iNMNU2lB63WjoI2vIQY1uG4DJG6z79QskpAr2mwi6x+yehk1QF683u1NXo0wmAiRd6TR+O0MEnIY
I248zZWnOsYRFd5qsX3yprA7hzyxm6olFjAt993Qw49ayBAbFezqTOIiLxqF67d4G+LylRlk06L7
i+bsGqa0EVQhq9B1Nq9UOwRDaj2iPoo2bNDPJeLiLUDX3ZT1jFAJBJU4xPbS7AYsOXMfcAg1ANsD
JkfgZ0f97GZR4xdsC2BWKYqPeSAWeeXvfboepuYMO2+vD1Z8ylv0almEbVYxwq2MZMOIOmT5BQ/b
KDUR0N7uHK14T7ubugFMzQ4K2QGcPQXUYF8lIBkEOJb0qpzK/GAiLpsUCO0wxn1PSKc6kNcQoOU5
lZ4gkXR0btjWjMEwTexfY9RGcfoYzibAqsgo/GZxkgDAO5hfMojQ5xBpmnsXBExcL7tj44GhHUYA
h0Kx7hIpCWPD5W4mLrJLRBuQkRlrhXFFY17709x+7Sf0giglj7Tpd2BMyGl27bvaJktrSJDZIxT5
yu+unYo09bOClSRUpRTHf+1zO5B835dEQA/Lwc4JDkvKoqZiyyxiVcGKalasjuw/TZJBA3ucOFcV
N8oQosQYQkUctNZ95LP9lMTyyjTxMRkN4yvDQ0ld+9mIOubz5M5kKGAEDkdqkG/dYN6rkNdQGSEL
wQAIKZR7jiM/sI3qtXXRJzalwaDJ0RqUj2bgSFxEwHlSDgeQ4m2hKP6BiWkdGiZ3xvv75xL/9yaQ
xAssFIIxCT4gBIw/V3qsXhfyx/EmZLZ1q7emdxGEbC/U7ufV9dya7eokFA3wtP7URSFBumV0Q/Td
vLMeE5FgybPa6cRr4SWdMeJk1RCSuGceP9/XWMZ5Pwx8OZrVGZuuzaBMuSQIxKxUArik7AnDqfhL
FMuvZg5SXxzLMAyTzsWkt/1lwDJqVltBSvGOvV7dGbrKdwO82KvolA1remfj/g0//N9/oIeFRLfR
Hrlrp/2vlt5DCZ9xEHnkMbekEJPDSAKxPCGKIS4FZTRj/uX1zxfu9zZx/SWlrlMjM034zTvVdoRn
0bt56ENUcyBAnDgq++uInmDfN6vml9AG8PPznam1W9HNeP7S6j4leOofixT+JpxF/22mZH0aan9q
WUn7ItSHLpF6HT3pL30iq9K0wBuI/Kgn8Jr50RSkso82YThBRW6WaauVudgUveFu2az96DKkzr1E
wtilVYDqqLlQOMFUDjU/zZFF4CVgb8zfeYRA8aQIOItkosOZQZLeilXwFyHzzlrIQ85dlJrVnYfN
gm8f33GB5MBL6TzR7xyatuDbL1rzaiBBdMPGPAwiPcl38CNJRTGdnWuNQIZqqhxbz2x/rPt90hDE
hxQLl+7I0shp9yN1MEtxVphqH/bwgKM0fGOEVuyNic67X6aHko1aMxUPZd6kRzfJHrPOKPYdNEqd
JROknqjbOrwnfDdFitpFzUxV9v3zNd65EydNQq1KPoN7i/QjTQs0VwbRL7EjLoW0JXoSSr+5QPRW
edadpB/Zt/a6oqqQalS1weqVdfqYq6cQLL/vaKS2ywQuGkmRN9VgsOnXhovoFhItopMb2sXR6ir/
00KE6+zAhnvcwXLd92Jpr6jmodCGcGKawrvuJPX5IOeUDbOC+dWkB5JFEPGOHmHvsUuKrwcWhMHP
tLVa74WElojle3ogciQMGqdf5W28HBBhnlqr6wOZTeiXmOObVmbtKzR58GQAUZloAdrq2eKs99Ol
I2oN9lsWj0wKx+SiCBFkTsgFWrzbntTtrdn1V3FScmvpg7btC/HapoBekwuXpAQmF+LCUu1rX8kO
EOiPeh2W8Px+FXqBOmULadtbsCPI3Js2QKtgaleW3KZ1QWW09mEWyYb4iJ2bnqazVMw82qbSA88G
9oYw5QIsP9/n8YhcpW98mJfkzK515ZzyvEXKSYM82XmTLbhZEYClkfelmWx22RGIYuKgdxBmyqYY
rhuV7EnJ1ffoDz1CpcN3noxz5bqOn3hhttcRggnCVkmOqOxToYc80y4OybKt1owKBltpdh6T6dZZ
6xm385orlM3bohc2GO/pJe8oeCwGDcxImBqQy1z3dutPlIDlQvQrg5J4btxtrjKmKmn+zDpcBrC9
Jh+tDRwke++0+JRBr9V+YoEjKeGLzOzfWZSUx7wL7Frc4mL2/FGnTi7HnngFzfThlFZHtH9+LNl8
MRilQJP2bZ0Sg/PZuSpMfr6n5V/1ogVuANOgzQxvNxsL5t8k860y+arjJ0bnhCSX1q7YxnZUHj26
n5S0+hhSa1/I/azVN5VFviga0G9F6hrnEBuGpxOMlI2MdauULjmbx33B4OColzHWqw4BW4iM3NTL
I/IMcpEKJyNiJGfBE0/FoXLY6/WWjmo6s455O9qBLmggLaCViqrAF22Rsi9Cs4dFMtlOXg2lab3S
UWSM2Iez69IaTcAMLt0KSfYZzgZSRlBb29UDXBWPggB0Rf/0OSsCTM7hL10kJxX69EU8KoNqRGiu
6SM/AVic2rc9jOQDUC1kWTYVtKSb9I2he+8TpQU9PYKPr/fBHasGvAFOAxZzVNOY+8Mql3jfWGnR
HO2hwSOjnNRxSuwnN/bK6yzE9TSkN07WTQcXVQSNB4oJM3EP4zgEaWem0Jb729Qr3dPniK2qc99m
xQ0/fuTVWLd37WBfo8ogz2Z2GIY0Fqgg8irCPoNNzzlMbFzrty52Peh3D0VbcaG5/05DA6TJhToD
+Rbul/AwajceyizEiI+fB8WYAX6DbLOzzElC86pwKeGpuCqvO5H+QE0BR0L86FCFeHM2IW3pksNg
YmkhjJweu81I11FiL/FC8hZdHqaoqM+1Ece73EXfnaB4WGqz2ZY6PnzTCMzI9ciYaZgQ8xKJQ/z9
WaR9DJrSEViP3xGaGJfYyKt/XoI1f5J8SZChEYWaiQ68X8IeSxV8LpRGT00eoGYkoIg2D0Z7eLQm
K/RVDDbM1Q1e4iPNaIzlPNJ58RZtfUDJetMK9yWlET0LRTUsw2rcad6dLcSbjfOClTNMgE5z7UMl
+4/aaU9lvJ5CjXtTlA1t3mc3H60So04w6oSmF/LtdvFbu0q6XSujMibrYVdmFqHywIm6lugatrvf
vVqcI6d8B8YNaxEB2KhIQ3eBUGo8Mdtpzs4gWtERAeLldcYtYEXfPC0E5ppGTMqjEdyQ4hAzq6zd
0tHhCVUkjbXjCH4rY87DqyIL2v5oOoSAhB0tN4pGF8UuhQJvrEPt4aArEyoGtig9c8/ovkBstel6
ZINZoxE4QV+amRxRazWvJabvLbjJdKjRDBYSeVJ4h5rEWQ6wW59jiAFo+Vcyk6g0JJFOsmedPpAC
FnFLM1ktDNyd4BCBWdmKc4wZ0No4i3wkqSD1YIq1IAoq8TaS2ryrhvESWgk/oaTdBDiiQwCQL1S/
9HT5fWENI6dc5WxZUmybrlGrzp5maW0lwBzs2HR/CL1t12SnbE/yXLm3OouLUiyXKNGNjfD6B2sk
GbxrRutWA6avQONhntu3i0Q/5Wrldmytmqw67IxFh4M3o/HaWANLO81TMDzW+UTjev2x0wp/ohNL
w9HAN8afDwuFAG/9dis8DlXimUHHCmDjQanddLJUh1L5o9QYnPZfdaBCu8Xl1Q4Bx1c9gmfXae6y
VFzVOZ1tmdj3hktOfOx9ncP+OqeVyungARrGfoJbIVqmKwFUjgBndM9ekr4vKWFj6k3l6oH5/HsS
M5CxB5yJKCJz9PebST8qV38eWrTZWThvJqlOU6rfJ8WM2qF2vo6utXVd41ZfBuJOQZ14i7gzF+QK
JUr9JW4T/Ex8NF5oAGYEfB4O25TFwgCEdVbGZQAfm6XElndgbfN8vGdUFKNvKodNXdqPg3IUX+Ee
HXlCXEbOOVo690Pbh0gg6nug/3u3oTO2viUF6EnYY1XcXCUzs6eses9s8njRal+nU+PPvTwKqplN
1VSvmp1uC4cGukyipwh4LsLDEyUXl7TIXidIvjHY27y76qPk3SkXdOLKRFxJpQ/s7Xvf6b7qWmxu
ZnuFshImI6OOSj+GHUEDhfEO7DveEIWCVcdcw0CKer/M/JSBZL5NU4jHlvt5yhDPLqpG8IXFDP93
tPVCgBWm8yjW/2rK0gvK1qPJqg/tv3YbVvNpqCU2CIx3Sr2qbL7HOLomX/v6B2avg2yMayZNy2bs
c6owIB6ml1yMon5dEMxsqhmOOcDQ7zWDs+LZjDS8cktWg4VkgNxY7vUIEl0QiOLrbnxlVcajgjBG
vK43bt20fUipQyBtH5HKvq//5Dc5bfImtHRf2NjIZ++LUw9XaSGwINfvVKsjaDQDdOTA6IMVK83n
qs15wYvRB3qt2xuLMLJ/Ljgn4dPEaFu+6INiGxOlQE8EbmfoFF8gr4Tbsqu73UyAXdxWW/T1rF1a
6EKR3r3izjlWkvS5RMs2Y4G+cfA2rpiulJ6/CgtJz6KF11bcPtncnxvPeLEkby1VzmwQSuYLyg17
X1rvzoyPg7A+UAGAza2C3xe++OjVmg8zHCalAXE3y7g+CybzrTWPH7xUPhyN+mMEkc/vkg3//Hmt
7aYgHJA892NVcHSVM65e/FtdB5qUKTcVC2ZarGzV16ghhdFCHbxrEey5jjttaOkn31kY7BQ5jvUO
kdcpn42NO6YEFECBR21tXum5h5KHWOHKM3FZqPY6QaQk9G8tLSsdsJ0GRPDckX4hKeyQ4LsoGrb2
5PponO542poN99Mzi3LsFTJ/bGBzsode0A235iHpIM15jvVkeyxnCTsw/HKUb8QxRz65SC9WBbYl
iZjUiYqKqwd+ujFiKL2NTQET5xSgdOLNHr8ZERMT791W6u3Gps4DIdjv1OgWW7euz24JGiHvLqnU
MtTZtJ81CX9ub+ucKFjm0FfZG88U6pSo9BZh8pPrVc1BocLC5XNyteiDcJ4fqIMfcLhCpS2TY23O
NU5PjIVWjxvEWZCBtiY2G5KgJ8o3+T0pUOhZBbZSSJ/8EBzTBTDpqICx68hrk99noxMAuM+JSmRy
DW5TZYNDjo/YVbb9Innjn7F5G7s8VK+FdpXRjB0+p30V0Tk1OohN4Q312cvTbittRuhVP53zJUu/
QPcNEk2RKZ2E3gW00y0eHjLt9OY6snDtU+Elm6Fx7/pkGMlNoBOaR/SyoaogXSYvdTFFX4bIO2gt
4J2sLWk5iARnpHzRbLomuzHuXNb6wThWjh9eqvpJUaJdzJR3qvoQbWlczcwttnpUPI3GnLAq0cFK
WSxx9YhDtQIcerV4LrjmYjhLp39HXsVmSzaXzAbgnMYsI9EYnGdCaLeftZRjlD+8CpP0NMzs2iJu
W0ClGzlSStdh1uwiz9CZNZp7aRunyvYIUSb9G9dGMu3S/HGkevNNPbX3IcluWkfaH3yDi5OVO5tD
/dDM5Gb3qLotAlcheRhnTAzxYfHKzh/VAivEa48gJJHBArWlhux3MP4xEOkiOzZ5+L2dBZ+GJp8l
eo8PMOy3glNqazWGz8MeMQzXb/FencyI2AqT6wQNh5deWtvEjCwQF0eCRPZd1ceE80Z+4hAKPiTe
tbLRkHZO+r2jN9yHYn4LI+9NGCsRpHTQ+aY6wZVuX+2IaYV1a2Qr/oD7oUWfuZ8Wxpe53QUxvoGN
22IsthKnviaAad2lsE/CmLdc6TMBpmTh8n6trvueHO92JHomTmaozMuU7TOtBhqaMlGQZbEVmrls
Kkabgc6/AxYgnFrzAUrtobOnim5VQJef5b7rxVvqjt0eleDzCj6ix9HY3WD+9TUDjV+fn2cLmR8X
rZhUx26ivlH2MFx/bvtzq6S8suxALd7RsOpsn+ILJ68WRyeQ4bnuE9/NDAi+RsZGd1nrHR7ZyumD
hoieXeRQvwiPlkK1LOMKRVfoio8wVYAROhTTlClIW3hbZCbrilolJylyg31NVvlsrk894r9dhDge
0ytmVF4KPb6AU5zY+DM46QVMr0LStxIHxKw4qGcCNXVGToMscbWHubaRpnEsHeM06N03k6lFJHmz
jnc1X+2GInsXUZNbVftkZMVLWXnfmzz66KfTkmRE4SXmzlkYm7moM9DED7A7UR+QcAmynmxZPaoO
ldCiLZZwNrx8aKU+Y9jqZDOZKTto6P223u6tRDtNjP8x05EWrdid0iDnZUgELHp4njK/zjLq7CJy
fegupBe5BIitUSy0PietGz/iqcY/lu2ZybxULhmcbUx5MMcPcVw/6A5Y93LZW00RdKKjXVCBIcpL
Wzv3rcMIzSCBo16fCRusKE5t7QswbIAT+RbpL6/4dYUMZhVswyT2VioeIjJAaIHd7yXeThaGGcO9
hMSLuKcVzXwbRTB7txYctXiaWsvddqVzTCtv0xNHv5vXZ7BtpQKe4f7ozP6jy5oPmpNuExf2tocj
aVTgXYW36BuNqAU915CclJcERAzjxeemx0Ux9eKatCC6KHeGhG62zwwZQ38ZvQOUxomoe8YJKmaA
IATiALEIH+RytW+WFb/X5n4Do3vbiumpSaQD3d1Id43DSwO7oOZndUVSVc7qK2IW0SsQn0aKwqQE
Kv656dK9Q5JTx5iRV/tFPH6dJ4v1UmvPO08uCVN8mPzaiIbAfILeiZwfjyVu1agJDGYfPBM540pw
LXVE3uugY1Er2cAoHi8/RCgYxMMMPMSieas681BhrIPHkDIgwWsbJDqQYVGl3sPY7Ga3ax9CbXrX
KuIQ276CeyGh27jK8Qe71AlA5SYuCvZRDCwpBLuYxAaxYMDfjhPTiTmSD11XvVPa/4joLnaIyfPL
8Nibi7OdY4oWxZ2HSMnZKjmxgA4tLAUFoUya+qrWuY8ddyyDIsTNIIc8pctT4tIKgsfdN+1yPRUq
BqfuRPtavVD/NtxTmnfykmaT8w6h8tzmnd1sQp0F6TBBYBu87MXo2q+2ImonnRl+mYgUSfvBiamM
4jgkMtjCcMvJhCjLPUkkm6oKuU2kOxws/bFj/tTZ5M7YiI6vGltD3aOXu1JjevT5tX8uFcPKlDs5
zE9y0e/y9XCDWh6YEF52Zut426aiGRXjYahFHbixc0NYKylguQg6jPJbL7PJ2HFiIAKGAs3PQHYu
wBwMBGhva0K8DbAg1ejMW8JmNh6TJ1VLtTcMNlzDWB8wI08HhPzfFzz+uzjU+p0zFdOhGWlMyDL5
Z+L3OfsbWgi4MBQ83/aotQig+TaTg01dg78oT8cGbVd0vWgMgcM1qtO2L66my53ZqCO6oW+uad2W
zOs90OyVN2BiU9advTT2dkokIVnMAVVrNUj0BAPlpSLqusTaJcv4xJlhbavkbR4M2uoaEzv2os/F
mC2WdymYC+vtaenlcCQwiwM5BX80G1Gx7RingDqQOwDnzXZQy0k30BD0YU3uTUIHWNjXPS0B0qbl
uDRNvAchA3+Gg5mFPovL1bKch9PN57Y4WjzlDxZBz/w3r/MEa8F4s1NVbFoJjNFr+OZw7z4yhTbY
giVm0Caa5q+aw8gMe2hNEPbtxesA/9Ns2qM28lUIiuJYyn2YCfZnhJzUrNrPSftF6MwTy5QM5WoZ
5MYKI0K5OB4ckd9g2LAwPCbewdbknSFZ0McvE1ctKgZeLN3st23XX9vJ2G9zqAkqidY0GaXgKoqr
0uyNo92339gOPY0V9lvglX9bDP0mMKUo5om0LdsAe4mc6+e1GGwEhYw5j089uNItEiZ8Ws7GI3py
5zxXWKHj9qBz72KFyf0sIb9Sxs6Wh8XZTGXz7IGdrsT0tk4+rOOf12furyRhCM9CrCo3aekGM5hV
AfevlZ0UjcKvtrA215znXkyPSvuKMS1g1faGrv+u74tTktIFe3vTyUBRO+cWc6gMR8Xl9G4JT/qe
aD09nn22dQqVuZiP8DZoCobmLElRa9bEz3a8j1sWNC2u2p5YG3zHFAHE3/isEqPN1/EjzdpnTmSj
Nu9TAiPylN0TeX0Iofrwm56ED61Z8hCGl94Yj7g+XvU6vwF7cmM0bLrJx5loxLr+7K6GMume4V5i
UEN+FeknF0ry8KMw0y95NR9C7blIn8yeSM1lPrH3CNazNE8HH/ZlzSAbpdheM3WsIxZV53LPfeF7
00Tci3UFQV555m6p66NOfAHRvO5fpOGfW9Kft4gmzF620baD7tf+9ZK0HRw8uVZYVtTsxwFZT4VC
1M02uJyvaDsSlMbZjbDDrzEhXOEo3hxuqYnctjhinyg0ZoIA6DQ7O8PAuxikptLv1xtnULhd8vDc
lqGOv734AUJja+nZZSXGJzH8BwEiKqlbAkhNccPtKZN8M+sGVNn8IXLjL6EXP4j621AXzn6GBzuE
5QZN9ZduSV7xlAIA0IuAdx2BOGRaZW71TnvF/Gf+EEN3Y6gb+MM3ZApcwU07NTcuXQjShKd0ni+R
Pp9szrtuCg/r/06Wbu/qyZXLUyrZJCW8AUxOfbZJ90udDquxnpEKAgHAsTSGfGy/Rst6GEjNAftE
oTxeUKfttco6SRzkS7YOh8YPQxRXuOS6Of+WO+Xlz8/Tf1lHmwir3E8PhUQ5+ouYfEkaFJpi5uIR
fLpjNc1TnegXANn3KnUHoBXSo4kGxJDiBBUML5tJD6yp/vLnD2L85nDgwUb+DT0eyKSNzO7nB9uB
oNv0tZWcCP/6QWo3tqFDG5r79Z+uNG9HSxwSw3rO8x85+sAtI2Eo86Z3zSrNN0AQKcsArbLsUuWc
05Fxvexf/vwZrd/1AqZhmTYflA9r2fIX0YWW9LJVWBZPYKDCG3wXX0iuH+CBjG92O9/WAA19wunY
HhbI01WGnRBp448KQRDFaONejUm7sFpjXSIFOsx+kYRrDC+RLAlb0JbvCEUilteooT533GUbPddm
xzCnvq1oYjYMmJF7Wdm9SaoF/kZnm+nphU51oU0OUVIrxr8dQQroarMGL+LUMkkMLPzKu2qmay5L
AxJhuHIl+jFgRhRT0ynrgMF3/5cv69dTBOvwar0hkYjvilzBVaT+rzd1AepqfWkUJ6r5jn68+lKo
+m1Y89Esz/ziGhm7i4pUln5QhO5IMIleTOqWidkMAI7c5nr8hLCXxUdB0JPt6ONeSmMJvIw6I5mh
dTZ97Gtmh6/aJNdiREObKzaFxKNBI0D+Plu0IGMbFkcWGycRD4yRO5gKU0qGnBaXW360fShsZiGk
XZTJIgOrelFIcG8KXf/eTwwpZF3OQQ98RLInulUjFMM6l6eSHeGfv7DfPD6ezrDF1CGgA4rH6/TL
o2jbRbzYTV2tyVrIktPovjTQWjlpfESL0W9CYySAo3O8TT6UgilI8ZfD1VwPz3+/yddPgDTF9kyd
D4CE++dLVs3wR/BgVZC1ZLsbdQzXIZWvJJrUL6esJEsqaLKa3qKIXrqh03wjM6/k4nm7Hp3JrvOA
ZEfeGHDKvs8yfjf1ad4OJRFZ6QXDeXouHFlAzva29eRB+XoFokD/KEGfp56F47q9mQovDpisvikM
ZdVUI4JV0Z1b9i77Koa3fbMNDUvfaY58/PMF+P2G5bd3eXKkhXQdau3Pvz2onawr7VidDHag63F3
tNP6dlk6g8aag6YW3fS1M+e/lVuryuaXb93RhTSt1Vtl/COq/9eD4qbSLgaeFmTwgGjmkY0CJugL
tPTkZFrGjSDf0q6yN+yPvR8ttTomlsaCxilgOTXJS9fM5j9GnP+PT/5f4ZOxCf7B1Oi//S9MjfwN
/8fUaNj/Eci00VkJS5f/9jS6/8HoSGAJGRwU2ha3xb88jdK0HawUrKzlP8zl/+tpFOI/uk78uedJ
zJIuj+P/i6dR/H7zGcICxkxFjRbM+fUtnYUhdrISkmOorbL/1hFsURZWB51Hn6Rw36JUYeSjBWrK
uoCNwoIwqgr61N5MwoKeI9zi8K/v878p036tBTxegnxXmD0FZk9d/vIktqrCx21KgHVd5vdRRITk
FLLeW1SDvsdN9l4UsiGaPfzG9mPeqoc/f4BPn9nPjyRvAmR6XDdDSOxcP78KnDCm8tfNBQ7EYO2X
hgKRwB8OTgSVWTzjVuqNl1CPx+s6przt5o71KnpnrcgJsZ/PzdR/RI6nTllGvGc5HNN4MRCfI0Z2
W8cNPCQ5er0A46oa/dDG9fSXovy/HCbSMWxWMFK3UGd4v5Qqo9JjVU8knFuhqXzrfyg7jyW3ka3r
PhEiEh6YkgBoyxuZCUJVJcG7BJAwT/8v1Dfplm604p/dvpKKLDKRefKcvdfGGr+urfkAqA3Zcm+6
SOh756iEfRcbxgWOhfqLl2/z5P62rWGWpaRD3i04UH7/Ekfd1YyYgPhzp3UHkVpHV0dpqM3zG/Ee
2y090x5zhoTJYr17hbodcjR3DYJjItTye9MhIpn+H3WcxRijBYaHDChtGAZ9/PeX/T8+KhfHHlUK
t1kPX+9vp57ugLJB2mGeba+7cQyvjBZCfrG73xrOaO2XBQiD2bXc7DSYH522/q1Uor/8x2eFdRkV
qmdy/BIDsh1N/zgCXBW7QpqFc5Yu5ESb9IukeJQyD3P4HNccWAAskjQEOkgit2Mibp9Jam2n7lDP
sx60Fbm+8yAR6TbD13WAO5RPzfdJU798mTbH2ZgvNnOUrXYfo5zLhi50Hf7XOB27uWtwAfmBsZnr
Upvhmh2PR+XZzOYGwLva1q0yKFDLDX7WKahdS+PIU96PdNU6a0aGsWVzFl0kvLk+uIa4JB7uwcRd
nxzRvDrOou00tTOlmG8XwurRhi0RrV+fDo+qds1Yyb0xmxoDd1oKjMahUNdHW/hoNp2X2GhOZIKj
2ODyCuZruZWT7APp1IBxfg0Div88eaw/W8Uu2aRF5tyO3nrwKgE1ZYS0BTUFt6OMyEEhmZM6e5dk
rsOt9MVUyiduK2uDjGTFxmpKTEu5F9aFsxwW2ZLdiq/jZM/DB/W1tddmKmdd/bAMoOiEOFd3CQXw
weeN55NmX3tgbHCRAci4vkTqJyeaU7PLnDw/x+Dhl974ioLVDCpn+hiYiAw2glm7EfYJNfx/r2uO
kD9WlQf/wQQR6WPIc/3tCf3HqhJtXKu5jbtz7GcjXZHsq5/Va9Dn2vvGCvaSeQglQHqEUSCh65K9
tk3FLu+XNGiqVe3T3q0PRpe6ge28KyaYCH+GNXRMhmx2ae2dZIpIZ5Ob7qEPaqoczoYsjxaCNYja
cu+98kujm/LUT/KX0PIiGLZvKOdpDMFf4tdjgtynzotNnyaYGZ8pGA5R26RHp03ex3E4xaBDQwNw
7Rb3bKM1s74zv+poGxbLnrxc6NTNOzOvFXfm2nJ7qF4HUWMQGBIMda3JBAYk0IwIPu2BPSiCdC3L
UmDvEOy3XvbmaYYWctUA8pj/0Ab3Qzabp/qn5zBuMBoXZbNnpntrKL7NghZmKWj2DRNdofQpBvQa
oV428ZswrS9XBHiqA8uVJzkjPmYXi51EcF6J6ty14NRxIDbPk4aD0dG2aBaNm8xSbyFYAP4YFOD9
iEm2QZqL7AvcP2v8rpv5+XO/sORNLduDWtHCSlYrlqIKSB8gWG4zKIjXGHWvP4Q2gog9rCW1J02Z
0Dk9495MD30awecpg6OKdgOTmcwH3tb1PnRMv47A6h1bmEn7SXiPTgvKPHfNWwtZU1Qpo8ecloHl
IX22RxIOQPYpK3kfasTjblrkCyi9+CUM7UaxWU45u1M8WgMKD/PnMkE6wvaNnM+Q53lg4rIaWsVo
X2bhrCGMtgjR3Aulf7M9tgmbVUGOzU05ljn6jF+OzsDNLUDiS2uVJz39sLcOUWtuX6VZd4EfM6Kp
xyEc1cJA3m/SQLNi3MrM8cgEwQM+1Yemq1KmbihIuCwzS9W+rwlobLJXy+4n1/XzCnVlIqBYVeO3
ZBovyQrcLDbq18Sx9rkGr7RI2ZmhsiFvQx0XjZhDYZ1QK8mkvIipYbS5CG42VY8XTcHF6hz+fqHb
hzRlr0OAsHNy/xwnVhZJB1cgzYOvrl1dzYoJjbM5SJK8BmQjuQ83AOZBq4Brg9Q8K+e7DhxO1HWP
04uSQ8QFvAG8reTeq1D1bfW8ArPBAOMz3QK2BTWcy1tStke7aBtEwCYMHicJpZu+wU2uMeJN5tnl
A2twrv/t7N+OzH/XT1SnHmWvpbu+i/zo3ztPPWLcWL1Ungsw9oRD+BHhW7CXscDDJNbJnVuqe7U2
WM+TwT7asTQOdjl5fzEk61vT6Pf3YUEUIaeGwBrL/a2QXEiNrBIiYc8yTdubFmV1PndMJBZ0nVrW
Oic7Q0eCIlShmw4mF1uBQXyOtl7IA5O7am2Ns/+36vZ/fTiEJQKSAGvh25/1yD+25VJvYXVKJc++
pns7C9Zgk8WPbe0MB0HUPBJEb2e2+kNbLQG05gmhSxX899lg/llw+LiGDC4Zro9p+3fQQu7oiT9a
jTz3FbrXpmB+viRDGxE7OV+wrCoaLOlKlLL+U4xDx/NVQEAT4kEuTDMHt7/U6RDwE44qYUBNUikr
uJit06N1REqLmEeJh8oHSF+irEvnLI46m1AIeyHuK+uMmiEC0xddfQM+6B/SDI1pvBh/MRTxPf+5
ADzB1QZWBgEx5u+sDOaiMA/ZydkNGPXrJiTWtYY6n8bL95T0ALvqhgMPckYBQJA5IYyKkOzCUPJ2
c3vVfjKHeo3INYs5S/qOwsMoUfjwtbwKwp6JaLtbs5Y+nFG5YP/Nu6TQXhNcI7CaPOQUFS7FWpJT
4gliynnOO0gFjkXORHey6mEL614DSfMYkcxAQdTwv3odCvUwz4HiQXpUJXJo7mQdO2bRotcT1O2z
tKFzCJ1/YPzyenUzzrI8KEB2MuFx7m2LrE1jPMSq168VDUdY536EsHpgTId8sGz4whC8XduS3Xne
Ejf8uY9DELkGT+h87+fDtEtJyDi33oAkp6N0w2KTLDYDOJMmeY4TJlRMY/YYkoNV2Pfl7HxfXAv+
9cqaWmbaar6Zr+DR3HPfmDddXa+7MVmZAazNt7h6kti8z0XVrPskAwURpyjE0Cs1e2rAMlR6i98c
m/Lg8uO8DktgmzktQhLUDoajAafms0rQVAbLG+LgZd9aE9FyTZw/WO53Y67bQJBEfpgK8XNYK+3e
Bi++b2oOl/TeHlHI4ESy9qbH/ZJt7KQElS54FJ777cTzjMS+6D37fkvB/fnFyAdvcxiaFZy3ukhv
oYsH9jy9jb2TPq7mT2F005H05j7QQWgf9E3dhv6fMJ8HY7NtoOOCYu/juoxM1D9RrVnib1Xfn3dn
EEkozQz2l41VtD35/9hdeiIAKsbJPToYVN5IFcn88/dDX75JD3+5IRiuuK3JcRTkzf0kp7cEe1bo
oO/mAVZ7NBirhWOjNb6MnZSII7M3PoH//+shVwwgOqZjWfSG/7igVik+Taed1Xl1OZBxBUlygdfQ
Mgttr9BTZyS2NbKgRLCPEwZWpyUxk8dxCPdV5oeKKBMUBWP55Bek4Cg0P03q/62H/fvusWVR+jb7
IzczYW0BV//8LMc2mcymMfXzaj3m5fIAJvRv85c/TiheYusLGYKL34bO+PdL6Isd6/R5dFodVIXl
WsdRatBfpZvq/TImB3RAc5iWZtp5FEbRmnsEhZd4O2MkMe44K4Qny9N/nw5bv+vfx+b2e7vwQxgJ
Otuw499vCtgy/SJv0s+fCfalS6jM7N2keMgSQt0bDLgY5p97Q3/rEsxeVf7X5cG448/3QI9r49ub
XF8Yufz7PRTGnLNnEzyOIqQ+pPYvkir6yLDtcICvHuRD9sNIHYNW9QeVJBlOyYbQ72BNO0SVw3Ud
5Qk+HWBs9IgkTFLECf+V3wE2X92DpsM0UjWmitAu3JHZO98J42xOpEENY6oiA33NyVmtbUbAj1tS
s72CZkjXrgmEj8EPKS+6EY8DYWkop7mp3mAGwZjmc2eCRc7cUYOo3af9jgTCX7TZmmslKOe9BNXl
XESLWeeH0fOmE/OAK0CjTWMzDIfO97MQejHaWtK40H1lJyz6+dA9VOgtuGCAwKxyQqnGRtNOWaHP
iLSRGmRGQXgDvknK6+6n5RjtY6bPz650b7RKUyfCEP3QnLLHFDxE4FbK3ksTyV9OsgIBp9O3zs/X
m9J42cTLXalpj/OyvqLdg+M9YIGujaQk5Qc5uKslPxISMg4QEDhZaqs450UXkCEnglj4P3q9fm8x
n+xcfiJFKynccl7UbrWIby+a5Ln0qXO4CJQRci9Y6tCNUWfY+jYk65iwpi2V8vIlSeHBt2bPvC2j
Cc9fiypPAusDEQxPONkP3N0AA7kHgL/acQD4g8u0PMRkgX4qZyPVajdxzCG25Na932fPE+2yQ2lw
jvYrU7LZMV6TsVnDOJv7iMQqLANqgs4s4MtIYqznrI4yj3JnFSmqBkmx3dnzfISWb+xtB2mh6B1y
QABmTLZKzgPxUlQZv1YXHakAtRWUs8QuqdDB0O78zuzqQdZWpNkLoC1SCvAUzOk5jWtuFd2xiVUW
Zo6cmAbOCZBb+iyqsdqdPi7VxYr9RxPWxu0MwQiehpDi6miEd+hIAncNJkzCx5zbvkKsyQJlVngH
1GXmwwdcxGiaRMnibnXGXca/Cltm5HGbuQAynP5QKnOEjNS3wSTXa5wvRMvi8zAd55kJ2LtjTP1u
jfv+1M8PZaf53HA2W1CeW8euLezD5MxfMpOzrU9sfrOsDQtaqOfcFe/r6lSnPkX0YHHXa9rqZc5N
bw/0NEXY13kY5WI3bO0l8pvkxTEkzn1eIrIsUJXFjASZE5+sTlItlFpPhotWzBL5DdDw9Wa7PIsJ
v1+dVhlyRPbITJUfZsyNS8ZocRkn1QdgfdhM9fhpEpV/0DjYCKghuJ0aeAdqCORq2/sAPkS9a8eM
3bXs3urBKiJz8gFXOsT6gBIPW2DnkJ4EzNR1AIiMEhBoSHFWpvWhEAfuYpseXK+2EU4yPQJeYz11
3CxWh9HjSHoByPKt/ZTihrQdVRwZxx4bnuqh76D0SPzSnb/w3Jh91DCpnf10vJ1d5ycOLYP2M4dk
kj3iDsfxmoFw6prk2C/Gu6gcDKe4nRElol6zNDwgm4FTGi0SeDFYEdf9ZGcV2DgJrIg5QuudSqsG
rCj+5qrmWVgMtwiWUquPs/gxTVQmFcUlHlKDgSmbEbeWMBthamG8Nu9cC9i0q0AL5OIeLcdy8VNK
PESCezmZ0YKa5iQ0d8WFgopAQ0CH5RrXXUHDbN8mdJjoGQN6qPGDQ0OKlFiTQz5PdbDa8fZbkJM7
SLzeDQp93Yb2NGT9BakmB+EQYxDa1WnevGh8S0GLDYMDqjjKYfpuLnpywvz8pVzoYOleg2iOWzkq
PRm5rYDIPtA1HRSSXrMTYXmwXHqLVWZOQZk6KSGG+YvovNAwkRIWAH4gsK43ZgXi2pzxDpGf5iZ7
t6SBONX4FTdfoodz0h/pFxWefownnJXFUD0iAf3ppPjSEqsHgb3I5Mm/l8p98hejum+FS76f8rI7
xB26lwIAXuT3OLMxfKChDFXr62duflY4aXuqRu/el1rgCl5lMkVzxDIYJGX+hrgceaeDr6Rd2o3C
MsQh9oYC0bhFoo4LhNl2Fz2kWcza5iitt84eQ4yHZQTZTfrWGpGMgXtQx8SoskNNA3VDRzy2Sf9l
hkavVuQ3FvmD9IPZFRri3VCamlhnqXgFrVUwrCYta4VHYHbic5fUXPTKXjstCj3z5Kry4Ffac5wK
8PQkiKFwGTjF1zGCFpeEykBJPznNrrLxG8UowJNcC5acTqHXadOBcps3weFywgt3bRPxAlkRKTcp
HM0kvRPZ2a9YAtDNpp3Og4dFahokqPiimI7ooAawBO7V7ng6ppWIQsgeSI822ozdQ1NfclpQ6AOC
psWeNVszLJPKhPTB2HpXC6hYnegBWkEhMZ1blPhyZ9ugERxdDGfXKR5n+WIhFg4cq7wMeD6qpY2P
NDl8GCEanhSsUcQf1ZFbi1/1QkBbYnTXRcQVjmLxlq0e2YFchLQG8wYA+deJvtFekGQVZHmdh61f
46bmSOy9lNN0hDNX9z5hIk1Oz9WDTN3R0+PCd+qFB9xIsX0O/ker+m+jsf5I4uXNWvz3ZPNTNflp
rZbTYIOlGek4y9iyDt3zoKqZaV7cHim63orOg0qgMCIbRCJjQg5pvOd7EPjPteApK9XwbfSrRzFt
oYeCZjbjgUMn8ZBZDWMERJswEdZo8gZegeRrgzv+sRjRp5i4RE7exPooFOYy8Nh8bNuGn5S00G0f
MjL/3OYoNL0zwl5ZNVdlLQ+jR59SNfo5HuouxD5WlBJTmD2Op8lasCPV/NZN1p3quP8Q7SZicvQp
6hNC62AvnCi+3ziF1K1U/fs0e9g7CuA3pbvc+HX1VOejuxeNVzzh9YFzbpnd2QIxxbX7qAbKFw2q
2BPcbeoHGsKNx9MmBjaJUs+Nfd54B5mr+pD17k2lihxdH7V8i90HD6UZzyFr1r4KRgcN8RLB4iRG
5GraE/S4SPW863RUBztzioe6wpvj519GkRq7CTDZfbzOvyxOUpTviHr7MvlLN8o0t0L6Xz0yHcGD
Tb3vuT4dsk+F2D8ujLZN9ILJHf5cGNvileTgLQ2ZVhio0f2TbheoZjJ3cXtLPc6YqBrfssGip5+4
bL8uCVwD1mBgPye7IVNzpreflVs/Ax1vCFLlS1YI7NLtMNOsTPyDMdBZa76gJkXADAE/UEGp149D
snKQShfu9bApu4QN6s5DYdLbEIiYukWOXTi7oaNmEnZ59Uf81+NCAWp15sFj1z205qgxGGClVIlx
VdOXrsGpYjZ+HtSVd9Lj8SogajyirX3BuMHD3cSXTKtpjKT1csjX7K0p1MGaZnNPniAFhEEfXzZs
mm0hDhJBORRprQw9cyiOHrC7XW+knH4d8yMZf3hYHg658jv04hy0/jIDnIfaDsOvZv7UvdEy72n9
AqtEahgC06allM9eYBJfV1VIZkq4/WDS9GAg+YLe8hCaSxNpFngwIpPI77r13Ck+V8Ct94arI8qN
0yRqmv6m9cjWQ5NLn1/XXmA2vIK3X55qSfhB0U8PVesUr8haA/jr7La4p4Op1Qk/shbcIWk3/F/j
6HOY8Vk8tTWq1n5NP7S+/VaXfaT1U3VZcGN/FtSr9rWRZgIt3GQvpyVBKGsKDWTet1ViP8+29ZQO
7YuZdGdRa/G94yTfvLYi4gelKh6kLyrNr5ZEwA3jA3Rr7z2w7RzWjsRB2IH0zav2dtTTN91hCDkN
WGGmbjvHOQeVC4u0YhawbFXMjOFlEdOHnCEm1Nt513ZEWBHBHnmFTGmDlQimaOiYK5tEqRFEA+qD
YshZGaRk/nWsvQ9nipcbqxaPdo8kbtC68eJZucnwl7QuyQ9uOBuhWcW7QVJMgxX1kNz2L4XFAMRh
4Bo6WxmReuKupH1bcBaKvirChpACbAOD9mWC7H9ITVylaT60Ifpqj6QFhO7QPQ7klWG5Nz6pHj4Q
mIWZbIGMcTsbqq23OmXLXS+Gl95DMljFPBcWYXk7LfNuttMpcfg7i2BvWtbhuWDhBC5lH+cOWgWj
f6ulS/Brarp47uaJ86uDPOdwu1wE4T8Cj1mEHf4CzsM4cvP+aThEX1aGHphIjSLduVhliZcM0B5f
2WMDBzCZFYNbDxRYPPASG9gU7s0pres6rOYZeTZxc+vabVAeoAFIhEO3QQWbwxsMqjiHf+Y8kAxV
7swp3m5QOFWV6dx3daauvehPWko82tzgvmacgabRTTik+/tM0YybthNPNIBwtGhxe3EcJZOxPgVK
LM2IiXj9VDIyN/hOhZlP+HjR1wND3FaMfBk9+YzjOSb52LhPk0k/9Iz9bBsWh0uo12etquD4r6Up
N49vGYyDZp0AJFx1goolDKwfdkZMjPbD85V+E6upwMaz3qMSW/ZST/M7e8rfGI9c5nhDaxXzz7Qg
BKKcKFStiTGgcvIPEmC9g+PVeRBX0C/yMZAtfXd3taJOJfqJP23pxBxGizkTmaQpmtD03VqTdZ+N
XY8H86vCWoFMpr9kc3nLnO1RG8UvKTwuHBNSPDRJE+8SB0K+iPniMFBEhGwwZWgPkDO4Yqwyv/53
7+jPtg30WXpGUIeJhTfN35Qza5XoyPlGn7jyGV+vmDLmyXgGipW7NblXzl/6nX/MuPV/v95vkyaq
9MQxp94/J5B+FnxAM/3b//6VjD+ULLwGOhZbOBaCJPsTt/yPE7LOU0vT8s10NHdkWo4Gt13t4oC4
3K3D9Fz1bsHLb814TEl2SgaHzgwBXAV2nZppsADppdb2SjLXNqnUxp8YBcaoHH/UmufhU4gjb+To
Yo9Z9mVeJYe1Ge+4JKw3aQMkiXr6lUDHNfrv38v/H58d7U1w5ia0NRBa25//4/cScULJU4AxwEsB
v75MS66f2k+LFL2dUrJ8qE33g+Qs9jJbafhSYGPMa/m+WuuyHygrIqXJnzKW3FFr+IbcgI+rcyTo
CI1maX+k+WiH5CkfGEZ7qHu9dQeOm0bJdpWIu69cCtv9AsvlWLXcmOPE/DZO37wE2iHhdqtWHZfV
eCc+2zqIQrukONRFvrW7ctu+Aq/AHg379TS5vcUuCZzDWF3tWOMhKBi1XElQGcKmTm4dXWXRTLb5
frSYjdv5RCfBZByE7D4qBrQFDIkoH4s+6nG578kGbQ5wlMgpTMqg7vhbpuiKM8YcriRVnDJDqYJi
7fmiDI58qZVbfC2SEKOqk9Ctq5NewOEBPh5Ir9H39LtuJ8ash2kSH9UsnVOXUIMacqRzlmyLYzIi
3+8+HObxp9RanlZj2DzKGe1L7Tgr7iQG/kAmFwyW/nsV/LkIPHwutKBter4epeBviyBZzRm2Y3Eh
ynq2aN3Ezum/X4Gchj9KTA95q+NDiUIUbmxSx38tNI5wNBRMyT8rusmuvrpWjMluvZQtEakJmboL
lelVA9igkftLiq395IuFobnIrp4gxal02QoLaHkSn9XQNM2V6RmqKARHmRs/c8PN9+7yni7jN7DC
GgcKpK4Zl/vsIyzCDY5GQ+fyvpp8pBmTNpSzxr71XAq2+Blk0XBpuJYssnb23senTOL/VBx0aEJs
vV4gNq0EC+Ktr7k5FuZtIy1mxgQ/Bp+SwLi+ddv5oKVJQ5GFxCQl9e8wNvcjFmf6jiKiMccbm+ed
GhWwu9F4I2fQ29eTvdyoOTl1lDHhTNQfkHB4s6WJVCJbHqZeHaEiaiGk+Ou4AWPMXsqTmbYpNYP/
npIHcP4c+9lT8eLlDdhTkG+9gkbp95UfNYtLsNxwnhY/Dq02xys7Qohyrf5rwcdOa4UKhYi7k9Xz
Xx1fTdQX5oPRkNruD+5LaxFObaRzQTY2U1AwOtauJ9EZEQvamb4g0tqptWg2i1sa34DzAM/8bU5i
/I9dmEgA32IFEerBWOK3SUkx1QN3drnSX1gRwPngeTXTugIjeakN+AFkxdKA2DocfUOvy27iQ7Z0
2cHdCBsJElf8rkUoclNjVaGHrEfzXBGgcfocQDHDgFE+S3REtfEj5xYRJLHEnmG3r+mA6l+2HQY/
E/kriko0Z0zmg0UeXAaRkAbr+1z7QNgHL81l5uD0vMXFuTRZlkZuB1G17QasukCZ8Ef6XJZNihfl
XN0OCFvMzYdVfzMII2E+GbfR51takLbF2CuOpFvfDZiGQsvVIOIuIjs0zvICl5Red5/8cJ252McA
2QIH10CoezndRfjSJyOz9J3fkS+YSXorvV+Xp6Si07X0e+gheHk2RU3qOt98TQ6hXzUXETNhc3oj
jxqPHq47VWQIhtz3AImYnbsTTbcSMlLv5nUktY+poV5Zxd1od0c7HyL2AP+4lu4T2+0aFau4JZOq
uW5gV/AtO1FBWVUO8eBNlhxHp3xJ/Yy1tVKfFaNIomEVz6lb/Wgmhr+zZn+xpsQ9aOJ1ZuO/nTE4
50aBDTTXmQ23NCMG+ugwd71zXvZ3nx9bUZWPBvmUB0tnvl+wqU8kd6C1shH/pGIJHO7AQZ1CNIv9
JSyQye6ToTBCx5aQLVqDQD/l3PTQ4wGuyWjNyBG0CDP+PNlTH0VUXH1yCMJu3S4LlbYeJxmDu6Yv
qlwFfR7lYNgifbnMLeW2b5bpBbY4Xv331QaCbSJ92rpKt6OrbrqKaRKiHmublnP+V31ojsWjPhOE
x6irDLBqX7KCa19nf7VqrdpQhVdZ0oBt56XGYFautKdotbZDAI2hDFqVQKlpnXDZ2OMLFnYYzrBF
uBZAYmaEBfvMmsNReLAFUwzSK9CkoHP9ETcNos60u8nRgdAtq8aQveY62pl25Jz+OulLoGw7PtP+
hAiJfqfW1mo3GCDUnc5Fk5bnJJhaTgKD23+Pt8xaqdIgkSJmNDTJnWXRmM8qwH5Yz4ywR/4DsZcc
sVXjcW3WG4AVtLVI8NpDOHruGtqT+iJvsyFV4adOYkUsGCGSmQF2k2BojWSZtQW6K7HyyWMrOmRl
+1PMW+xhOd7gZEH8IOqvC+EfR29Mnmezqe9sElCgWbgEQ3iue246h+ELLbskyZ6Idq8velqAaCBD
65DudfITAHQMz6OdAPJYxyNnaUS7cb0wPIqw/iq6YhIISqrutKFDQ5nSjxDLW5zY0y0JpXCauA+e
CvWjiOH0wLuhgTgmD6ARqK4yAkr8Vb73zDqv+nDyfT59ZhYbmpKmfKPn1EmC/O/Ch1OuDFj8tf+1
FoJQ+qW8NtMiH1I6JpARJDd8q3xycEzfwIUmec7OcdioDRlHBRTFMQ9ovq6HmrH/0SXwPdJ19zoQ
kuXwUWubuLhZl2++lIJ3yERvSHFwViXWbj70/QRm4Zq67clp7csMCp4kmiCfh/yUZ97HPHjsWSXG
aF9zyr3OHxzY2Z6gxNT8II2euR2blxk4mNvnF0ACVL3unKCqBum6Krs5unVxkA0SucL110v1Mngs
mJ42Z1NcoQMbBDk4zH88mobuekcc9wTG0D5D+gcfsv3WIv4+roUDeplu4mCN4czSWrdVxVrC7zvK
Y4K2MiDlEG/Ycx67v2pjGs5avpWEhAQHJPztjbbmvjJT601VH+/LVAc5587MQ9ZXsSEs9Jn5V2xk
APJ1Nz6qMvrsQX+WG5lkopq5P5OV48XPyjtuFiwg23gttYpIZmLuWpPOIU1j3FZMY5IV+jC5d3Yc
Z0HMcdwi0CFF0HP5Wigiy/k0oTXye0Z3BJgZhcWiXtbQbGuujcrK9pgG3b0kNIdUSy8Yx7jYE9U6
d/KClPm7MBjwNG7uHyrc80GCf34dzzj0xVFpztbwSJgTLT2zMX8gUQqPWdYsT5NG9mphQ1BxywGd
t1bTJnYRd6o6lRTH/R5/dHzu10HtxCLYEZAvNF0Tg/Q95aLFY+etT+0KytcUMiQy5OuoyOsDrFof
ED0iFnewctLNP2caifWgWJajXemHYeBe1A+EyeUZ3wq9OO20Wslrx/s4AiNa6dZmaEazmgaQDTGK
/knQ+salL9KfPbPrqBkUglmYn6i066OByCiqxjENVN9pDCdoKpgDPen8cSo386SVHVZcyQdN67+J
LTpw2FwnlNyUcVPxU+SKNJyB9V8u/g8f7u5euo06+r1+njlbg5wmUkD5RPJkY0BCJeWnxwsfuIwn
W7tkIFSJo6+YgmUSJCSYL2c3ailtXw0gJF3M/mgyq4mY8IM1bY3yxlrjZ2+xtJPUhw8uURIvQPro
o6Q7jtmCet0sbBLA9XQ/+Bos2WS8S0SznNY0Y4r06ic2Mny/ZHTOYx2X9dvCjAvkVo4BoCEWMTZC
psuALxufQC/duBJn2II/Q76coqeIoO+HQ4P93dMRSzp0W7Frohdn5rjLC9EgFHJ/pinwH92HEcO0
QC4cLyJBqGw1wt07Aq5QmR+W7z4dYqRYw2WLRahM7zt36Hzn2gD6zKRBgcUCLVRUO3YPPRRFmd3g
AX22oUKx8Irhy0z5ttPG5mpK1OqWy3vMFvdW04z1AaO1IpDXfE4JREMlVBMVxLGuCpQZVU3HNl7J
HLm1u2E+fb5Co+i4Jj7LMC/Ga9fyX5/nimnN8mh32hzOYVezejR0VteYam70objm0mW/sOLq6OX5
owei5OAbfYc1MNMCxndIALc9n4rvBD3LvK8WLrfrhlEXUBDgi2NissmUUFbODXZTpvsaawboGNmP
fDi4IhckWQL66NQTKCQ747FGfegm7Xzrz1dnxEIT2+WpiefkSEgmQ+sMJaLe02KS2/td0QQTspH8
sGztqTCAxSKogvSqqa9YaJ5XnUM5VTAkHR7oYcmSkDwdLkjlcnFMqrrPPbJsU2ixVMy0wdjtx9Hc
Z1YOOdTiZZAnDHSbGWC363UaKRmVy/RRlHngS6pvVJH8XzTDCjhHDOspwuE4farJ4VPxvPpFMLbs
QpqT3dEQdYNl7H/C0kNTmNLoEKl+tioyLoZRf0x51FMLwLPXGE8eONigEU1k++KJNfOeQuPdFx7H
ypiKexpixb60q2e1XdeKyu8OTXuTWSvaxp4y3JXsUhoF+JC2oT1Y74CGReRhRDpxze+DvCYKlni5
RRcRThB1hF1qMKmYn4F43VcZlvdp3S7jXPfPLPFISxsMC9YI1Xs7eIAzvbgSF0ya5gVtKJ0Ja1JZ
B/2tYDZ8slNg4IYVR5aYUflo8ashaFzot/FM2oGuI1+yugpHz2e/1yQxmk4Z6KqWHnMCJ0uOlIxp
FVQzzfaG2I+mklrI5JB9LJ9PRHOA2HGHOmjqPOPY6LQ9+kZIOVsxb8j5Xe/ibpfll7WFgWaO62XO
+QZX2hk+OHCz8gQNd7Rk8zJdtI4Eo5h7wXYx1gHvUiunHR+8DKRPCE+uq0Bk9p6YOFwKcbJGiamv
x7XySEDuO9rbCNlddq5gqq/Mc3Z6cTVGaQSfbXL4q7+YJa+sJfNHU2iHpIh/1rneHUu4pPtCozFW
Ue74XfEKWmGJLNmd5sFJo6TdDBndkao/C9VkwIGk3YD1pOZyK+2jIRGvWNawYbqXjhxi+uOxxSMp
rYL5NRDF/f9j7syW48bObP0qHb5HHWwAG0NEuy8yEzkzmZwkSjcIlkRhnoGN4en7Q9o+rpJ8pPZN
x4lwlF0WKTKnPax/rW9NlkVl9xh+KgqE9TSIPpiNPT8VU4qjajL9m5XJSlrfGhcekD6wKcJ+Aj9+
yS1n2jaSd1cpxDNwAj75w3y8Ce+3dTSS96xJRz3N6+sUG3eDBlHWa9RH8FtUrBrFe5sigkexTRiw
5pqJJrLxsnEZHCjg28utUJQMmOhfX2EXlGsIMKwPOVaf2nqm874/TjHzowE9Ges/ddbkSDbCNp7j
yuvuKN6Vq4qPPjgwJBIjJTShN19EoUp4dZy+bGdvEdDyEzHrwMu7EALYpj/0YVs8mXn0EGT5l3kE
5pMmn+MaGjk/563vuMbhFqfpCfj+BAjUH/Bar4v+fbawKgRW2VP9Y7xwJ7GPpXoiWFEZFbZF3nt+
oKVP/cQJQXndI/yeT8PCTVNu4WCyzx/xGa/C9nWWMVVIKF5+I3Vuo8xEolLfR4sxXPIh2Ijps9tD
5HIs8BuUj+3CxaOdKnvN7wDqeMAun7/hZP/SS7yuQlCD1TsGcfKk/CTjFnC0AXVgYdzlfCCqAGDe
SCOJr2kRy5CT73Rm2bthHsF2Lba/yMNfA3J7NZb9l5pj6U5d2mjAfKNx8pu8kE/ochiOOgEcP3i4
Tc1Y7xiKNuYdQyCeGCSWS2O/htzFUxStKs8+dUby2C0owohpEzyQ7KHktokd19NWeaXXp7h19zej
ecN2u7Yr7T3PqeHqJU24y3g0nohCpryz1lEMJzfuyLQ0KYj/xYbtLhkse4oPuHfhYC9+jWKmS487
VT4R6yVsO+9jiu/8yfmM7tzeRb3UuQ+Key0rIX7L8DSbKfgqhFY/BF5YTPmjQwOkBHy+apRCBCmF
x6FjdkHtwqmaAtnSiGayZkqcXwI4RSHYT/vEeKorlzLsgKlvib2pYkahW+oUqvD3tPeeE3MClDaN
9BJHW8Cx29uQzYVyJKOB+zjbaZnLz2PNmjqSjUdT4IHLF8sA2D3HdLXB4aGgvfGNsqbWEFViG2oD
SAj9jeoJixH2/CofxVqf4nxXSLbHPqGOKcZMcwu8qHJaROiiQPYLAmKHyVlrBsOvktpjFQp8AmTt
Jkp5YjKd0SAvDXZ8Q9u0Ovx4u2KGkwzWtisQePoQPp7rUoOtwdRIYEPhSH2O0o7HG3Tl1p6Cb9TL
rwuta/coKp8dsAYPA4U5QdWZvltC3/cE1D1L6xQZw9DjSif+ply2YtE9wmk3ejbIOTA72E8tY9N3
3Gudpc1YC9iAQlO+RvhwNhwb2RmWM4bTzuc2VMExlcXRcImbAVdjSx8BOKXTly5jqhlhfF5Yqi+R
kY+bxhafkhwB4JY204eOzx8OzEh1rywx82UJ1TGYb2jJquoMyIP22FZY0m5eWRoNt9zWa3QNt1pr
UweqJ0q+OgNYHrMogpMwOeHTBIEjsyg5r0pOtAJZ1p0Eg5K++hq4uTgLG9VjBJCZs8UkS9aNgzgK
hRVDwzYHP8Hvf6zd59FalMgoXqOwebtEN68Aowp/NisGEQHUnoQbUGR+i6K0f4I542dOoC/Nl4Dj
7XFvMtJ5lpp3Uh2spJriyrGf0mNqqhNPLAnUkfuXzBze1fMSBFr0PMfW74KKtItmeLAjZ+3FWXJy
pA4WMrQV3lWJvnFnHDq4KAB8Fw3THi1+03C5b4a6u7TziFza5HgO2IuNUjNoyMKLW4TwA20B6LK2
9F0Rkw8t8vaaZAh6JcT2KqGFqx2THiA3IYIIhwbDZvpAovkSawmswMJxAIJS9uGSh4UPzv8CjgJk
3rNLtq/U3nlugxdq8XktI2GHWr2JAio3nRnyy96vlDWfpnD+neqa6xSFQNYHhw9R4wdZT75nofEN
Nb6aiNj6FjjKx8rjuhDXzbNeC2ro4vDZ6xlOCNgVK36s+ySSa27hG+mDZGsZi8vM4SVLajY1s+z9
YdJerdBEY+MUkg/xHbbOyLdqQa9VAVjXQdPBkNa2//a8g0wE8y7wCiTUrO9nESTd83qk+e0YDxy3
42Jda59+Pu8wfghXYa2waMAC3gDSAzXxz+OOnAtTNaSd4D5cya2jLJ/l6U6FPFC7qNEYB3c1uw7I
T1SDLDhQ9KN5RHeIAmC6hC3q09PEMmub10zD5Z/lxj4eFqp3AvO/femltwMukG5+/nvffq/vnEAG
I1vYarZDalh+P7udUtHqtmEe49h6SpO5PLkc5cjw1+vZXPj6CeZvGlIOPQXEG/WW8Tyyx9MP+fNf
5MfgMoMiidqPIZmSSuJbf34C+6IZ2V9H81jgQ6CHAYGUnlqa6BZ7YqIuSZ1vg57x0G3wEl6SEJJh
abTqLgtBjiVktKuGfkOSnYuoJUYseJXgsJ65GYse1gvkfITKacjtezIe4AXweothvMog1VhecuSM
WTzRn/JtUhdlGe4hpYcubfVfZf+9H7MWPFJqrW2oAFLo378fu6F1VZZO9tHGfR8GtIJ0yXSuVPaF
y4GNi1tpuzxWB2kucVccCdOkLyxMnY04AyfPJ9evh/YO071xtbTgUXOsee3BuV95RXOdKVla26jp
XDIhlHWiRJyc1byTkfneYaeccxanheppA7ifZ+eqAk8/0l6xacjOP8TqJSK/cNUmzXzIhfkxQVng
2sc1W0WPSZO2d2HioTdqForaiP4wpot7h9moCVht1QM0uis0qM430cfN6XG73X6lLPYRJWrHyuOO
N2SmPCWWy6uQirdS+1LFptqxYX1lavdRpTqGfaO/uAHS1TQ6UKpZmRIv30qIizqHEexQ/bxR7AUG
4YrjEOJlbJhbD90Bgmq54/Thy9lgAs1ZAcatHh/DKhooKqrFwSPrSOi7LTB3s2RFuK9W5DUQeQqU
2cRxfjF5J8PCO/jPHzWXfA3kNdvlRbO/TxZpwAHteFD5qSVwtuZbcZgmUtExy9mZFHSySRxYgnOS
5bu40Jl7c8+mdZpbXJNna0/Z5FSG2linntA2PZnaFcVhIOkD+mTN+bP3jOs2v6cKVlGpvR1d1a2K
UH/kzmDvk6Xku6Ltm40c3vMxb+hUnbEIkAHNcO2AwfeMb3ljyxNshFVZaTNPAthzqi2fjZaxIzVU
W+Ha3r4hwwOVLAcANZH6zMbQ5JBIbarrzgKQbRJuC0dserMuseNnETWObbiP65rvyoTfSedVN0b7
oZzDw6Trn3PbIkPBdzHZB+fKBr+tF19XJMVHXeQ+0ggoddVAd/Tyt3nsqWJaVDVYzR9D3YkOU83B
qlpnpcExNKS1lVEbJiFNswn8jh0wWFEX2x5TeI4FWnXVmvtQ8MnIqjeAxNYxyNRptJrimHh4UVGs
14bC7amBw1zXy6BUs1/yDGGI5NS5tcPypfemYxI/1kOiPsahfuFuDoHZKKFgaVePqMWjQUoJ5uQ6
AZJ7yhCfKZtmSNvSWYGpMO/3nihduIS0qzRBGx/0XKAUfO5aXIzN0iCTOhIWztw8KTd/yd1JQiFo
Bp5tdFezpdNqhkzj4zsmaSK4+7I1QUClVQJNRExHu4Q1ay+RSbds1ToUbcddkxONvoyQb/McbM9P
WtecCyszN8HEESEKQNxLbhxrD8b/WgsNDmVaEr/ESfbADTTx7OxrGmcPFuu3nxmYRQvFxauzq+y8
TZRJ+YRXPXLjQ6cfnQ9chXkzhgpfJjejNKNCx6XaYc9Z6KsBnvKUOO6rKgCZZGlkEJVixqIfKL8R
Xw2RPeph9uDmEZBLFq5NNGOXskuDTOzSVSKYqR6i0n3Tsrj3e8LTpDdlumqAw69vngM9RUZ2vSfU
mHSd5A7TWU45m9BWT3Iafi+HErGmj06jhkZsqNY4p5b5ae5Fu0/nCf1bd2lPBSjO3DOF+WDm6hAr
65Q2CAp2MV/R9NHMiC5tUMltPxlp7WidJrs6IfAToRn7QQLYzXjTdeOwn4JGO9TeAF8WZsghl1QB
SPsDZ2EuYYBHvUgvL5Vh7Gi4O7gwei/jOBGg521EKSV3kRZq2BbDEKmVoNQ3+NrgEM7l2wCwaNPn
d6aqLR/W0CqWWJUUnXiTM4V0lji8o4McP6rS1d40hq+UHWs7XGk9FZ4p52De9lZtrGqd9V1o4lvh
pDpPgsudz4Pbw0xE34RdcixpM7u6wcc84D1lCFroqj4iuZZzHIZKKg9ZA1R/HKzo0A3NV8x9C7sG
nk9OYTLjdmD8CQchBc1vx5fi6oh0yJcciqmXDhiD5Y+jFupsHvFWotC4romk55IhCvNp3tj8xZiE
MIHQuMRrOqtyN+b44FNMp3mDrmSMu1ZEZ2umtD52kkNWOx9grnOaJWlOH4INIb+42NTh3hs4ES+x
Ht7raR1SMjYdA0rQTlQcMUIyCRLbySi2UZPETxmVdGUdZ5R3GQZdh9zHEubGWT7WG4pbr6ZFi7eI
MHHU8EI2idHtQCU8RgIXEQk5wlphsnXDUj/WOpWPizqiJQGeEM4jdYLRV6JlHkPKLZhFBqe+CsJ9
zeDstmk6DQ3gRnCcW3IMeGvHq5nzXHrlqeDRdBGJoYaRP7R24wLHZpUYD7g5yJAlBpDoxaq92ADM
iH4ZK092mFCfTcmZHiE6BFLBYkKFD0joRUNtHsoQ4GDY4/HAh7XDmXnEFvLuTPZh1miWL8fmI5QH
dzcEBHJspT82yXBHO558Ukdphv2lrR541YDW5YYfYHrZ5WSJasfCd9s5Gqf+kysznoRhYDJa3QcN
WKzUK8/0QYi1GzG7C/jOdAny1KVb7lt2kpYm8qAABUMj8UtGGIeEYPdRqPniNalJwoEHp4Oop4uC
87bVhtWGGOi8zGuoj4r1mg8Cza7KsId961aLF7sd76agpAu9dJ1VEWjRm+UsCzwe2GwiqZahxnBI
l8c4dU46Q6cPST4ZF7eK33Q++g0y8EWrmH4jG1ab2ZS+GRbl3sAPsu+09CO3X1qCS3PDWQOhLJwP
bq71e+RF/NThuBuwnPDq8VALEoGYhe2JVHrW7uUknpxy7wVZcM9MGFHTsTduUwBEn2jZiurY9ywY
zD1B8nUb9ul2rjgpEYd7GWsjfZvGk2UHuBOgixt5oO5IT2njvJjv8Tox4dQvWji82TFHisDlWIen
3zfmhO4JDoy1qHEyM6nXzeGD0LxsPYXMNLKK/gNagTYetg16+LrHKCRAqTfqzBhmMyg9wm7yoGc0
KadYnanHNmgLx7hPoiGhakZPKDFJhg1LFXMIgMKURQhKpDs7v6MMBlLVdE8XLBqVna7aXH5Ideub
KQ04J6HBKfO90MLsQ1K868AIAObI8YjnfNVbVMDJSA6Ytr3iwMBo7MddADW1oczuYVzslIGT7BNa
sk7m8Lu0wfTKDItDSvyGUQVHn5q5hVo87EqNZ3cUWLFZ9+I0JGWwuImTOfkd3+sCeCg2w0zQn6ZU
CkG53o1uoWN9DNG7uugpJv1wgjr2QpvCsBvoEVndpEXPgLQ1VF60Jmxa7SSi822yQqpzB+m8vHMk
7Q9RhNBOe0d8MsPQJ1HzIkNR7J1OfSutabzSBMbuXzkvnMNq7ANoxyl96TmpOUZXndopgnXHKL1P
vf2kFYemGkY8WnysnQoL+2CQuhgUs7HWxUgNaPtARRs+cMwZe9f4Vvcod2R8TUxhWzsDJdFhrryp
R0aDX9zsLEq6Fsd2F0/t2ZiQB0kzpbQh05PDcEn/ZqWIRxB6j/RgU5oi8+MocYcGCSm/YXFvI6Qg
J9rM7pgXf9EHrKVZijRA9/y6LUW+cU3jPu0VseKGCRk1s+kW17TPyiDOt2SEtFscCnFDAzjDitix
PmGUZp1cptwN+7rTUlgqdPcj7Urxzo2d7W2x8uz83ggbZ5OaZ6ocmh1bLlGTfo3+s9Yc0KT2QJ1j
mp6TkYl6FTPELealemhiQD2hjuGLe26mGjJ62V2dnPEcI5OV4WjenrJasB46m8ZEPDOdY43XEk1T
ES93wUAXahvPGISiFl1ujB7CsTzi6FNbL0q/QWHm5872A/eSfaQJVnRtoSy21pPFzIZ5RMktbzR3
TcP5rawD4pM23WuTONZ2Lxn0L3mRlLuDwVG+8BSreOf8rsoEdB0Bzb7pxRl38YsXGObykl4zu1G+
0C5wZ2k7gGibBNmITwPPiWmMziEPgPDlmbfmKa4eoqLcjsMipxLBQ0hlunKX2v0XKRlGhSDo9hOJ
uFJD5GK8R4K6Xtsqx5W9JPl+rhAYiwLw3f3JhegiMZO6eG2+xxu6dQjSS1EzoLD/MNAMcTjhu76R
sDQGSb6R7BonP+kWmpSnUBBvGnls9dd6oleKFpT13DsOPCTBtscIMbVIEGYx6hbQlk+zFq2m7lf0
+n8BNViAnehPljRJnX5vti0MVgkbX8OJUoNrW35V3rzDssp7TvBxwP/5JnD2J6jy42jsGFJxlWb6
wiZcrFVCtCXlGLg21fRvs4ehPCy/FpxSl5vL94pLw1M9FcmYnqq0feNY9p6mewk9enPzPBMBvqQd
6wVBrd8hYiS/0ORM/ccQmgd2eCE1uYAnLHtRSf5gRe8QGV2IAfnJdPpzGAwPrGzUhbbV1kaoonTK
NVcd49jbLcYcpicxczMB6uLuZkG4NaGydK6WWbQTw3XRjUtHgt/k7udTz/NkKO2oEeFcJbl7Z1v4
XFwKsqR00V0XDqGV3qVOkmBHDp7H1L0jIEQRT1DMD0NGXttWDO/Z4PfTUncDtukikuRB4J5ay4o7
TxZgAcQ/wtjJo65Jc1r8MMJLtpHqnwqeQkZXU7V2TUw4tf6lYetZu8sr3iyO8pu7uNeTYEv9+a5d
cG9hyh/Os4eXyy5OFDfihPYwL82Dw/EAj9VkemdmKPRXrCmcnDj6C41EtPxw+9N+Muf9AjMk6J4d
LRk+OL3ZbANy6Y0YvlDiwT2tit6R68/R/PGWcLu5nSGD1iy/FoN398xvwsfGlTAYMrBiXeke5mkx
y0eo8iw9AMxOBqmvpWE6PZY2ea0MP11eY2UMHXWxicnuKRACECLGl3DCfTI7IPxCNeycmGHA38YM
1rUdqQuKB9JkXUT/R6/1r7YDt0iN7bHlWMpcNon9JGD6EOVGBAtDajQaAKjEK+3t4sQ4VU5mbGJN
3hcTtqNMgkkZKko6l4hdTtA0GOMdFHGDIxhg9sgIVpHG6RXSFwxUts9s+fTPi0PwNue7dVTdXCGY
csgbyQqfUcg2tGBqkiXFKHI6JKdk/ASlJPbbpLU4lVq42TTjlSQn0AWGFVXIWSJKECrtMl/D03++
bSC3ic3tPF/W467ikhZoKn4Yx883Ak9g4BQsPuj0UWje8FDpPdW2jW1Tnt7hYLDDc94eCVQDZIjM
55LL1QEetL5qIBQQXzuTX8QRI5hjZal2EbgHd7nyXuqEWaNmASTCM1aUwaWb2DdvM2c7ij/1KrSe
2wRQHvatoJbtxqu9t74NxZOdt++hd1BBLz8s93wC18WVJ/orwy39UiwulE7F3H4KluEl8XTjNYKW
OAD8f6695iNrjn6UkftMWdfRckGDtCUJSVly1Zlbe1oBlqAf8UkOvKtMyQjLcr8MPRfpVnBb8Hrq
RVNhMsG3wS1M7iFXq6wlz9XnMe9TLVilcVgzZLEerZruHKyV24zc+lHPsYnIOrX2cZg9peEUntEn
E4ah8VeOtLRjAeBblRaZEcm9phL7EtPYUvfLdLH3ANWJFMPtaG/RaLwdQ/R43eAcilpxhR6ziXJv
2mbLc50OI7Ztzgq52nUhf3OYECaLJJ8VNC8uiiA6qhqA2vKApoEsge6JPTwW3C5cezB26JKzdj+j
Z1RMQqAZCabIdbYxPAa7TcVfG2CUIdBTrgaP8xapnddWdR8GtA7GVxGFoSE3ThUk+j7vrUMrhmfT
fFYTi6TKscQO9V1qcMjNOoV8E9T7edTXv9iYfxQ22eBszwQuh2+WHNifF3LZBwG1B1F+Iu9mxrOJ
Xr9kaI32s6jiYUMn9ryvmGdM6RcSwJBVMcLOGY8mGIBARo48CA1jRKNTNsSoyLcTg5oVBke3SLmX
Bp9HRQcaCv3Pf/EfIiq2Sy7FXnJQ0pSAmP78e6MMg0Nocogl9pBuNGUeTRciT5jrD4Von+a+AS2G
zWoVlaL8FabuB2bX8sOd5WDAPxlPfTfvaNNWEtDD4S00+kab/tELzOLQYT0Bg7WUnqUjyGu55VTh
t5X74ecP/UdKIj/eBjpnc47Cg3nbnP+w+cJOHOAfpwHiS5Qchtl+SU1q1ixPAzCfanhmF4RYXxen
1uPJ6aZPQZvJOxgA7U5zx61pNPbZQFj5xe/1r14TtkHHsVxXN36IJiVzbyhXcFI2qWcjG96+U+1I
NBz6HMjeBMsTFn0jrheeHNVcHbDojvGlw0z+EZl/m+Sw7VjeVxxtnwG4OkvuAuhpgaHx57/qD8cX
m+uI5/JP3j4/VgcAPOzDYZ60o9HlyTHjph551n4OBsycdBwj2aCQDIjUv/i4/YtniMGbLRwdVrzj
fH+eTOvR1NIQz08qZbY/dVZpHugkL9ZClh9C8OAM98WGp+fp54/3R0A6DxWYvdB17EnS+Z6r6CEu
146Oj7THlmbX0wtVivK+ZfUnJtGzi+oRzkdv+qAcMW7ojkBgoKRsq+sd7UpVe5+ZlPv0dq5tCiN9
1D3aSwlCNNfO9SPt2OvEnE0UeOBMgIIz6xcj2h9eLyQebg1UPZgQ+KX13XGz5k3XpB7vrKmpoexm
47XqM4VNhfY2OwowJWg5GZ+KyuWfP3FAR7+/uTi07UBWI/7LFBzd+M8LjVdpdWSSUEP1M2J/btxz
WARfsYYtkE0+cMqKntqaqm7GOdRB0G6zmolLwOvlkGU676YHTKDgjaUEfiPDnTC4yxYuPnz8HgNt
v/g6bsC+QHGIDRrrSZhZyM5Jm4dGSPsc9J+DJKn92G3J5aJtQd9YqSHvNnOcb72wJ4SccLQtBPfA
pNTcFVwznOdufpx06i/oKdPRROgnFANFfiXK2YwJb4OwNPiRcN4IRCNRSvPejRhp4J5kSiHcYudG
B2WZhEf0d6fv8juLUg1bzfEjC8gKKRcQRoPXXvdeox7VAtLD51rDPAet4PdbSM5t9V30UcHR2y7b
PBTeDwPG/tOcBm9dKR4MPbHYsXUXKTEbVwjjfswJ9QMuFwqghblNNfVC/poVrcrJYxvWvKeRlsjC
eGmHUiBBBPbCGadG3jLevAyZN5gwTWAPG87p8xim741Mm22HNL/XVXIZ6oQEQdUfzFwCYcG50YQT
O/pyTvBiTje3M66S+Tc9Tf0hLqOVtXylI5j9MF0qWSSKV7jH5q6149+NoYp3Nh7dssuY8Zbyw5i9
xjM3rwpG1i7DAkSEb2wS8zAHk7ehX6zZ5vYXO+kxriJNovJ41p1Ih8/THOzwtpdPQ50Gl1CVR+AL
ZgSYhHeS2NXIQHkaPTBw2aR9RhfibLHdGEKHLsGHUVsK0JEWkJgYBomKMapWQUCoaYE2qbP2yEit
oyFE86rL13pSryrFuJBZ6QEJfT+HX+MsrZ+aurkrJoe0bK7IolOZt9IR2TifjJ+LdMZwPTvsepAj
nCE7oFVCNSYTAzx1pI1qdCh9sSr/5kwOJR7WXmhvIhfyF7u/+GEH5lNJCZbNy8pO431/bFGo4Xbm
6OFpkmAEMeucTScjmcSOvy706C4biKx4g3xIXZNpdSHef74uGO4PPoDlN2ARtxxWVpOukD+vCwN3
Gn0e8uhEN8ZL60HiJva6txfr/C3G1XfBK33quFFFDXUMo3J2QydHS0QhyuK7xh1O8L2ivTsMC0cV
jqscHhu3Y9ZDjJxOnZ0Z4T9aHFvD7F5xyOO2TtpD7abZYQqjByP2xl2ajFeEvHrVVpgKh7QgEOm+
xonXrkvkoR1Sor6R9tnN3vWgJT7CfbdKH1t3CO9Zrc4GYJ99pRF+InETdgwilekOaw5X3Cj6w5zI
ZJ8ZMH6CgaZIJ22pn3Tr9eAwWwrKPtm3mBInwEOPbS32ttOrUzBnp9tDvP3DbHuu0ZIPkdlo9TE2
jfoIzNoilI0bLqpAR4ks3lSUxK6J4razxFnQzi5Ob+PqIaHBuD0miNBGXqtPFP0ycewZsTr5haF6
oEHSqCeSrInHxJYrh5bM+RqsYcgaicWaYAjHQwuk9iUZtY8s9XiqaMA9rloVnxmmTbtwxnV8++DT
WoIiGWKiK6mQXnBfhExNeLpw5Vt/Qmpf3S6dN66pMWt3GfZH35141/UlffF5lp4IBGZ+LDZ5zbm3
ms0XVXTaxgpvEPxOP2aYHPssvoTIuTUFedA8dAbuJh7bZo4Ppc6sBGMFoU46sKZoUOfCjZ5t7J6w
fIjFAN9GALHkjhpzubeBwjam9ZFC+1fH6OYHMujY2JYcA8+nsvC03aLGTXIsOnTIBjzxqp3xGBDl
uR/TxN5MXmZj5KoxvsbNtWdqvv3U0E7/YGuIzE1B7OMG179xAMKK2/HfqDPocmeYWq/S5D3Prt2v
oc0cu94Wj5PLFcqIFG0B5lcjYbZlUMpZVNsYoMpBZPJqGSwtAxhjZxQDZJLZgEQVh9sWQ0QtH7FF
DtcpSwDsR824zhdDaNgR66WpEddc1XwZTNfcJKHID9UHfakBVRArEDLDi2Ks5ctiuegd8a+Oe7a2
T/g9u12/bNEC+/29EU+PGJAF8C9RXfG2MDUZGQgAC1l1DJVXaAPzHq4HvrfU2d8EbP5s2p5OmVue
eY4eiC9dC2UT3TTtb3mfPzCN4nZdXtpskqfsrephSIYN0mvJRO7G6OnLbptlk7N2Q7DavcWnPu9R
kZLrGIqeTlIebzMi9uhpc02aMfYdHBjoyH6rgV0XzrSz83j4kEEwhVnqPFcltQlcu9yr3ufCx+GP
S7dR87pEIl0RI5+3tctW74IgXAAyxdYraKfNh/BgdOIt1ZaJUV3h8Y5Cm6krHeV9W7aHKJsuSCTz
2h20JyKLzAexPJoVJd63dfR/rbhq+UFfympqKAbo2v/6z7//4M1b9/anf/GLjpDXQ//eTI/vLDjd
f/0n3xm+l8tX/k//8D/eb3/L81S9//Uvb19hLm5Iejbxl472qNsfHb7+9S8CA+Fyvv/DhrL8kL9/
xeUt55uPb+lb073962/7exGVbv/GSZ0rngUX2nT4+4b3tlv+fvs33JB4Vg1+jtQdTqT/KKKyf1vg
6bdeKM/yLHsJ5bdl30V//Ytm/0Yanx4q2zKwUWKp9P6dIqrFW/hHQR/h1gOID5CebdgSN+X8D3dQ
lt+Q/Shj2Bl5Z0Ob1pL3RhunnwEm/uKyZurf77U2zGUejLyND7jvL2f0P/ywuSDIaIR9RcZgMzSe
e4Y5uXdjs96FuYdJY+GwuGYS7QVxO7iV+WHmMHyvucVilvKuXfqIvcI995SUr+fRXZarsj+njEXP
t/8lLTIDeh8/CdeYT50SAWpMQJ6wOlu2HYDEsShJlqjHNANHSxH1tLE8HCruN+LXqtii1R2WLzDM
7qQ32dmbJi64mJPzedcvVFM9QbQ+BUV3mLRuHQwZw9fA1+uEGQYLJ3MjfHCbTrdW+MA2kNLXgm5R
t4t2QzX6eZ7uYfPiVSl3EMbIqXmQ1MMnLenWJobtCC5XQWhkWL6X0GfJBFdbmt7J5eG53MzNtCuI
OjgYpjx87JxIwb9Q+eN+YwDlW0m+d+z6fkho4IjnzUyHS0yDBlj3fdLZa66D+4gOgMEKd2CFmetG
R0PPNwq0vT5D16AmogA9mCpU/YCDh1H4Kc548JNte5fFAn4ArTCJ5gvR3i8PkgXdF+nI+IJRlCJv
SkV5pOLbT3L7GkQhEiEs+ZicoTSZDfNAHUHGhhSBDEcOR6Qzel9MCccubMiCpbbED1kMlzSBBp1u
W/ct7uVet8cdwggpV7muq8FvYUWHHKsW396cKX8evhgWHRJci6sgZWTLYLqU/GXTbmDZrtrpUszm
HQfhE40h2+VFX35/GpT9Vnd36Hutdl6esyIzj7qouCMnxK1S1FO9WQ88z0PfvC2vD4STldPbOOoC
P9GsldZB5zHDnR12SLUaNqFwmx9APG9cGmVlb3yZ88EvacomKL+XBq8eVfGp5p49GZyHiI19lNCU
A7+2iJoxhKIphW5hXr4cJCcpDlw6xwVUKkLjqHLlLzC4qJSrZjaOg/dmNh1j0/hYV7yqugUjedqB
F9j1LT/egSRQDNsIEgNzDDm0B6/i/ciXcFrdcTQ7llg7+aD4hQf8a1I+jTqbLoOIK5e7ye0ZhCaQ
JYtTQDuPHX/qDvAv6KccUw6KcBlzPk2B2qIo069+n1mRD1vJh5G3i5p5o2sQrw3+v9jyuULidxpb
9dgQv1pXgwEQxOl5XpShdrMbXksrz84UvqqV1ybGUQIThkzojb7VdiF7bQYqOLYwYFqdvqEnIb5v
9Dm5h/k7niurP2kg1cJyAN6TzrusDQgfgWewvfGuyD/UhSHWNWEW8Fxmxi8OUsDTLa7rlQfiUA8I
Gxjuikr09ipDLL3wSL0JcnOt5cOLLfKdMsP5JSNIZcpJgiV//ff30bv4y2LV/NbddsH/uyvedrp/
/htZQ/7z0y/5f/5F///utsi//+ePW/qfdtvVWxb/i62W7/n7Vivkb8uOjbEXTj6O+X/utcL6zTKF
4+jmIvjyX//ca93f+EqDzYoNH1fwokD/Y6t1f3OtpSiSMnbp0gnJ5v2PX+76t02Uo8rfzh9///f/
KPr8WsZF1/71L94PPa8u0jw3XY+AJJRI2/hO/orIa4IblSaWW3XXtcTPoFd1SzKQlsfGlwmTzNlU
L52BolDO2TeOe/dVWO+cJftpq6NJXlmD3ym8dvtZC7h5tDP7ljy0jnrV22xrCkrrc9NnRrKHiLTO
O6qqlpwJ8Q70DMRA1oJhfmF9WBmYL0oHY1gCLUxvrvqUXuN4eoY2mIYeNh7jITWbOxdzYdB6/qQo
XNOmPb0d61SKdWdQlpvje++tvWdsMyx2Zdadek1DAerSc5SFyxJwMrxnj5/s2gRMGmwYV5HsSRpt
PQxqcVzhQ2HZhsWuWHBibbrchCH8r/d2l9M6acZQD6jrQadzi3JHQGebT+Qc9e5SjM3WCNS9rcYd
FNS5OxqAX0FE+jhGaXnqt5aoNiqnzdxWn8b/Zu48tttYsjX9Kv0CWSt9ZE56AA8ShAgSknA0yUVJ
ZHrv8+n7C5yqe0UQRdzqQa+eHCPDdBE7tvmN0qGj7R6anTrW34AJJXkxD7PvuUtN3GJP4H6FpQdQ
Q/sr7LKFVkabWKWyTRxGbBYFlGEsxpfMyEit8TMuxL7RERloDgNAAclBNjsQRE41q6APMbzWOLvT
Tjs4if/FR1iNNGcj8pGZOeIWAiEJvY1/DhZq1HQkH0b7R9Ali3JCo0w0G7TYBK8FAVeTkqZytC/Y
g6O3W3WLAlIF0mbgsd0ul7pKX7K6Rbq5JKo3fNxm1mloru7aqET06KWDJoJkxbzqDyMjt8FUNjn1
XJMfag/VL/tHw3vpmX1XwFXA+y8qG/Sod+AHz4bokDnFAmjlLMH5OMjUeZFAc2sRhnMAaJlaOysU
/ZEW8zKNcPeBnmdFzO2jB/gc81xjahA51bqB/htR/RBZmbLhjQckm3zLV/ZZ+1V1nSV0PKSiXvx0
axL4u9yfR4wpG/sFwTksyGZBzHGgfEVgB5Erfx6iMm12xkzBvaZteUfpIWaxBym/xTwenvNcKAOo
lGHR2w5gRgaCFZbSk1gNmrWywb95EC1UtVzlmgWzw13qZJVFgWoLaGMexhWbrldRfWSk529i/043
sl/w31HWoLyGODf19H/skrGpr9HIHO8yE2SgWvJdQ/wF5qA35ay1RgUeLk9sWAfmiqvOz+6dERkF
M3aOAcPBmaLu/bw9KqFFXzQJ36aJn4sTFqjfqlh5prvJMK6HJMGrNAExLNDmPaYVIItaRDhngqCb
RIPVpIMbYlMty6D4CePFIS1BDxXFwEVcdwVqJmCU4iCFdFdBAcBbBk471HDVe6ChjPVMB6Q9VCT7
EpaBU+BDY7tHfyJHjY0jpJ4MEAGkQb1CSBXiCdmqsm1y9OErA4awURuH2LYOU/DUimInWu25argg
0xcEv3duATjER21Ex7CH+KTGYLiytTIx0jVRsADDCxs+7zBYoBEeRm8oSS8KlDZmHW1Xxt4/hyHZ
DYF5qMCbgMGgb4SwPvKB3BeqztBbeT0EUXmfdcVi5pXsUOs/WWlKkA0eetAQgAW2oFiRU+iTt/Nv
ttp3gLeIYWSPZR/euw3iNr3g4Ss6sa3PHw08z5kluKVGGk1nb9h2Bh0hvwcsl/Bx6wYCC1RO+ROd
AkkNJ43p5rencwStWlxbEAVbjn74OyvvoNYROjspjz8lNHUa/YeObF4YL0M/vMcmXtqyIaycN+FP
pKEekEheMpsYZjjuZihM8Ku2NE8ZcC5BZguxqvPf0d3oTf6VekDhyO8oWFAYQw3zlMSo2dVD4AJi
5qJd8oAgA+80QW468ghAmG7Py5rlWOrtIigLfa4qajnriru+y7D6zvVDWfA3o6w+mXn8mEToiI4F
v1Vpbj5TEIvqJ/QSYXGgDc3tNxasSBFiijrxVPVUAyfn90pQgDNRMr/3gHtIrsMM6WMDdxdv9Qr2
+qEPufUUHehSml5hScAa/epjQLVR2pWTYloxQjL3GMSYwCUnZhNayXvxM6TbUSu5o6mg003iHxmA
9rz1aOE14q6Yit+909Wzx8TL9XneAqdB1lLK8KtS8O8JODH+85gBzJFhjlal2x183cdhoQEITZ9q
YUmV6rwZpjlVYDLv+uIBynEym6Y2xgwwQMOPOGhk8iEBPyHGsNd7+R07IFTxWtB0BxbbniZlOGAj
rmyiSHlV+nbG+Daw+0c0FJ2Zbvs/2bfgfAUGsmguQRcI3jQZS1wPYapI3aWMFCEluWAp6edCDVZe
+eV63uMUkYbhG067Cigl5c6qdbQ+YJDNXO0BwAyxE/8EDo9iS9GCdoIO5N0uT/TCyRRCFdUwSHmW
eeCcKRBZYo9zT3/hV3wHFBHsDJoQSKpGi3KINtVoO5iTqcY8Tup1gBjWyqucmWWPT7S4UeZFb38+
AZTTWK/olPKtAdTPPPfFaqi85bMnirfvimoB+2hBeLgXydjNUqowyLo6h0W4mfCkA4enHRKq6lme
cAS3UBITW4dPz+eK5KccB7BKj8KBE12RrKxdG6KFMdy3UQKSvDo5SfTm9MXJ0fduN8IljwjS2ui/
Kb6JJUu+nPgi2HCKLf7bb4T7EFR3cOd15iYv7wscU520oQiegA4NNRYy2cFVu+9qPHwxav/NMmEO
qH7wU/YISCAZHJVMkaRdKliYg5+4m8CxfkUptHH/0KxzLXk1U363tTyLnjtUATcHPRodCpswEhT6
IWoYuuDdvISjtlY1/oiKFeswxm+IUw3gUzuMfMJoKdRvZV8cw3GBMPhIesBqC0s6qhCHHdqd1Sl6
gQDy6Df1yVFsvNKKU+Gi3RCCpTfrUx7yQhXJeh6N8i8FAHfPcYBxKastifkRGGdufaQCe4IXCQjg
W46mvkxP6JJkM5oyc0O5DwMkDmjVofrQ8CLNSPvSDfZvM7NWOA+wVnt+dbQ9tN66PN/0tvYggAQt
jCQ2ZrlbUb91xmNpwF8z2TJJsmsVoDkoP/4OO+dr3zn7qS1PIvLf2sy487GssfTi1PfFL1duu0kn
RPTQhJBP4AXAWQZI2sezDPEFAOn01Xln56g3TGLbWTxcgYSRlfXMOOslx+aDZT57rXgNm2zHzJip
cylOuhahIYnCRN/zrEmdlzNLQccc9G0xX4Sq8sL4rZ5VdX5PjwuvwUJqrnQGLfAo+RnU412wBN0U
/P0XlIgYF6AkMwtMs8WBPN9omMOEPn/JH9K3839g4XgHKWwZ9H3A3llb4h5+bovZk71Ph2Cbx8ad
F5NaRMoD5hRkX9wFuMy90NB4VsznLBl/xnqtLnAHPLkpl1SU7KuSw0dvpSkP95uxOCPq56VLzawF
45HAm6HGjhDD9H0SEEw7ZhE2XCycBjIgP/ohFdXpb5q9PFMTc4wWNQXUIus8dqfL69BGxjZn/fAi
c+a1COp5xYk1ayodcdAChgMSuvqUbLRAu3c9oiqSu8w+yvrZ6loUuqI3oOL6vAHxCd8i07t9Knf8
yJ7zTE4ueWNdYd6rsBuGcJgWRlrvejV50c019IsCWq4NS7NNx1kc1Dw6PyxCLk6zxKNbOD/TJN0L
DlmMIuJHRL/zRYSYKSImzb5TnlSkBkDZ0B+KJex9CLsKnsSvgVbtvMEyBCE5DQm1qZ3pifecxQ7C
pRwfmscPVHxvNbVTMkfSADmoJHqZQnAXMJZcEnGLFECzHiJf/yvgjK77BCqDz6/2OZGNVPYBzsmj
0rOrdNa8ogG/j4fym23QDJXZYl2gkai6xyBgYXVD/GD2wfdRHrKg252Z2BakMSjf+UclgqDVjDX1
HK0rq2wE/IIVxr1ImcJWzvQKMcA8f9CL4dmObYym0wRppF9m6pcwbdk+3cDEHLWE+8JFHPgOtakn
ir67PG6+SlZa4uvgjpoAQVS+iAtbK0XLtGw7YH6A73Sz2pXBy+AYa7tBaDfJGW9a95NWPtF4/uX3
PXuOGRa6FSEWOV8Ze0YAE8I3tFGZSPvZg95hcmPECDdFdL0wEv1RllDS0mjr+3jy4hsfc2htet9+
9NXir3GQTVQD4bkSBYUkQtZdnr+QL1CzHLcGXNK52xoemp5tOjtjjP/oOFwp4j+Q9VGFAWpkaXSq
dKTStIsedlOrCiIu7bB1NOVYNym5L1pfDeOzwVrnWXvKjenQCjgxvvoEe56joWVV37gLOhnv2vZ0
Emw6GXhNGhymlnWBZokUuo6V3xtbF165NjA1zqs3gbVlim1jZI1wWVu4IbCGdI18TlkbfgwOMr2r
NHSt0+ZGa/8M3PlzjCBR7A4TCVtgeE6j9aKzodhlkzpgXrYeit7mIZIibF4PVFZT9bUzkJ1bJejY
TG5w+aIMgYJHSo80zO+pon4g1cJ4H6j4LJ2PLeRrTZDH1Cp5jJ4nu7LVZh4QMnvIT8Ap2dLDUyDH
zlYVvQ0qp4fVUsWbHu1KHAAInfDiOc9c79UYxF48GFr8nTMS6zNgyHH488bn+ODcyPNbuguU0HEl
wVxcwBhRNVO9nuHDVqc9P4thOegOqqsVs4xukRYw7aPaOypaffobZ97QfrEhf0tct5vlOy/nFSFd
RkCtsA/kz+uB2Nox/nA0PJ2RQKAUsCmc/i9N7zd+Pjzx9/9O+yWw1U/LH2n2U2w0MzwGavp2TnM7
autZ/8PN3W9d4h7biiybLvEw07TsznwEjNXMs5rsl6Ex96G0cGr1QyILwiLXtmVpgTqX2XFjcSyM
GDlJ/8lcAJ4/b2DWJTm8io8JmgYqJT0KxOB0ZdlrWP7diMAPQFhk1ihDDD4lLluADqBHUxStprzE
TGy0j/ROXKDuNWCopnh0AtJGi+wAbPLzBGeVpkf0NurO8Xw2nY/q2jbXcbVsVHVdB/6Xc9l3LsNx
th1nyGf0nAuy1JCnckJpJHxo8OSClpRZBL98KtR7NFArJE/4TZckp04RXBZklsSTY1Wh+Kk45rpq
F3VoFH+D0f6fDUv/nJX+7/VrLmeR9WUn+P/HHq+tAdR0pTfFv2/yPoUv7f/a1slL9rt+1+z977/8
r8Gq+w+UFwiANhQW69zT/ddk1fiHDp8FQDShGrghF/znZNX8B+bMmunS59V0oKPEqX81e9V/CFrA
crCqGohDsJP/k2bvRUSAngjIkJgIFpa2smqbFxG6iARkS1hHaJyhcV0j+jxTM/0vNvqPtAFGr5Te
yaN5GXspykkxRAvN/P7Hi7t9Vv19D7AIbVreHFQ89Pt5q+eCxW/akZHoCDsAnCA+iGAskBeocoyi
wRQXiLPACLxPdNAmvdEyjEJIUUfj/9aJRYf9jxPr73tB0tkUEIc0dPQucFa18LTBlVZDTtzvzJJ+
jBYYECCdb1mn9Nsm2xTYfC5IqB1szBjTCCTVRKmuOiu8RWPT3sPO/r4ZGvq2QdTWhKtffJw8EMD6
4oKsxWm+KLIvyucQC6mSpzX0e/PCvFM5URCkq1co7+jbG19GXuC/z8t/3sB5dZoAA8GAv/8yBsoy
OswIY33WuPc14jsGnq+9CJCHVU9DMjFULMH7jZGHbxDCylIFKADbaGtLYZKjqxGdfSZ8FewxBPG9
YJUK6/HGbb5PM/6+TfAJrCFHs+QB//42G8jFVR3mxrotqPxHO2WwGwDR70Acalw3iw2swabIx/ou
PPW2Pa66yFtieCbv0hQwUhB+80xxazVd+YCOodqGikIunSX74gO6cHNaTe31db80FeYYCAPY5ED5
Q1iZVMG62CuD9aLFJSuqsI83XosG/OLy8xEicK9jpgQa6BI1AdNYc9qkxNKnTp7yIBA4W9IkzCvo
tKg8zWqEXaU9arzXm+jN7sD5KUmL6Ez0UtoTEIKx/OIb2ESkGMROXrsq0DJfpLK56qmSpUEJqeEc
f5fDVJ5hps6QgHntQz1mXwCAQ1039SevSb7XYQWBNDykqBlhF8zUu8D1fmjpdNelf9cCRF2ESNnN
atPYIGX4bUDFbkHr9ze02a8QX23ExuNiiebu0mxwKJt8U13SgJeFeYPLumf6s2ksfpe6MZDejvQo
zNLaYoWJICoGfVFcrCReEb77Aigxfr1EO9mqbEuvQvm7HldZm/8EABotFb9KdwqjZrSYtSV12E6h
m2FqHfJyGRYeiEQIrggePNKSrah07K6S3mc+Lh7CrEgRwnC0LRS/DXhxetZM6Alwyl7Nu50x4T+k
98OIRK8k9HvmyBxdCkpV6KBBd1Fndmwg6h/jVQSaTF/qNZNeUlQm3+NA1yvqqkXYeltsVr4EZdWg
4AhihH482l9VeqfhJrFMkG78m2/FVCzbAO3AR21MLRiT7YBjdZFuW1jzaJsZK19VzRtuHJxbH5ed
ZaoWI0m4MpdsUaNH4ZJdrkN0so/qNMW4jSmvAc1V1CSVv7OUfzuuvBYkOcTI6QkAOtXGxR4LUO/U
WuHBe56Cty4Jv2UjAs/nL8V0J5t7HtDcJhjWtgdYPoq8W3pkusyaL6IkYkbkzlQXgrri4szozbjI
Rzcy17mZ6BCmbW/vTAz7ArnJLW8c1ro6/ILnSUOIPVjYVb7SoB7PlQkDTsX/FTsMtKbK0xbI9e2b
JvyuxDoMdfFbRgU9OykJhGNHM9qvluohlIDU4YKe69xpU/VGzJLT5w9PQ+TTNRQR+Yhnbscf6Kcx
ioGN6x6CN6nu3mFaCXXQp1/Z60QpXJcUTJdBn8sD0HPie/JVVG9KzkijsB901y7nXlRinERrIq3y
TVkYT2UZIAUSvHm1OBY+JXWV56i9uNpr2AFMdbXl55HvWtxzVMbXJuwXV7s8NzstAUzYJBbySahC
JO7XhLEAp6W88hQBnjVbdZZMd2rv3Iq5V96ey6tzwKg5wtAvkeJqnwmjz0beXk7e4mjRNjN79HZd
8e0cliLRP8RYQ2DYyL42XGmnyTHl69Ywz3FIcIPnDsmB//yFuHKWb7qwGxzjckcmU5Gh+DFwVz4e
QlppzbSMdEXYyabUAIKFOdPxpM2edYfY9vnHOLcaLraHCxeIXIp/SVYLC+6PBYWKYRyrTMTWSmSi
bRD98BEoisKRloPmrM/pVTjSCxly6zl1nGQnHHk4CgRl29LpGbikTzdu6cq5jPqi1Hk0aFBwT+9v
ySpdM0h0n1vSw7fKjX9HSvEgLW2pBxEzRzDfMZV43muNOmOhbT6//JXl6RoGQH1YYRIkqb+/epkY
dqLkpbkeo2dkb1AuVjSxWBVly0ykr8ZVEIsb61K+48tvwNCJ4KRrIDYvvdzsodEwnoJGghlOiZWD
i8o/ltIQxDD2BbQNvx5RhM5/+/xJzxnG5XWBbBpIR9OPIqK8f9QaZDgCfhUePaMwlpZESRiM/sdW
W3aF96WUQ6oYgz4k4+jp6zUKI1lgw4sNxKqtj+jpq7M6LvFhLLsbB8eFs+05a3Qdw+EgosqiIXSx
CEaR+2IKQxtVZ6Z5UeW8qLiZL31kpBWDARMzdBfpmFWclcGDrgY/mBaie6p89zlVojEIH1ArX0Ny
RnNLz82lkgz3VVIAoZA3S7UQrzN4C/MGm4wl3Xqctr20gs6CO3ANebM3sF6BHtWteqVdu3jgbMze
WyeTQeLQezMR2MldPOj2Sig0W0r3xsYUcp1dfhzeAPkp8jgg5i/WocbbtqchsdeGBLejBbcICmyo
PESOX4N2GKAQB+pClJpLDxRtO2yXswVqszgluCl+QcZ4P0zDg6P2m5CRx5KDGAyOEdF+R6ti4ffe
ts8F7ypxfnTkQvvejCCDwT25CxKx6lQl3FlRy4CkLtHhqu+9KI23+Fn/iBCDABNBnNC5/DYfsheA
6P4qhC9mWNW6tY1iPQ6criByajf1lrRporVttuYcxcRXb0hwn5r6fedWxp31jU4zTbgpQ1Myq/Jl
VGnZPnZ+lyGdI6aKyCKHM6iHKLEm+mvSMVfrNCS0/KBfVFCQ7muvsVaMx4eFI5xvWhF0j5DelgOD
YUek4663RH2r9voYo1wV0XPqP9Wmj3tZieIH6A6Tq1jrMPxXLpGV3rjpp2mBg0gpb9G8yztceQZ8
6nq1u7E+tI9Bgzug7KRDgQkk2/di8/o21EeaF8CerUdnAjdwPkelBS4jEmS4DVebBTUeEFOsErVa
QLjM7R5RKwqw/saCnI+vwkNfpLn5TUuzTSiqG7v4SgPD5S2RV1g0dc0PkQ34kK60qbDXlfm1MmIo
9155KFos4v26DpdDDcfQkVUzHpEV0rUrTCdmN6Kc+WEjcQ9sEikYTFy/rLOCujKTUPCiMqpTMDwc
X301REgFNS9S2Wox2VMG34LBTGuBW7P3rdwORR9MuIVnMzXOlBs5uPh4yJD4QDcWDAKIv5c1se0w
BxW0etdQecaNnoCobduK7BQfgLEzpfLDC3MDH/IHqv04DWB3mBCIE0/HYda1n9AgGOZqB6NzghbZ
Kr26BfmPpCKykDA6cyomw/lelq2xqW1lPsbVTPGFuoRQFS/8omRUmSAui4lnAOWpeNYtaIRjjHKS
FZH64E3DjAXM/KqrgS5HII85CQIc6MK7HKEslAkBYYNcyjehw8Sg98MvWZcZWyeof6lS08GzEE5T
p/KX05rohgXlnWbd2Y12lEoafQ4xnU+ClZHufNVNKPIpVZlaKxGoEX0VIzF4V8FnHwJdQReNurQy
S4yX/W3hpc5TPYqNoA9Ep5wOPQymYd1GB1MUj1XTPqMuxKTfLRZp0z/hGiBuCO5c2XmaLrkO0CeQ
/7vkT0dSQaFFNX8tPMYBZRPSbpHZq0i8n6jg7XHvQwQ/LVafL+Srl2Vmg9IP5SOJwvsN39h9Tq0d
WOte5gSR8CXOiFaPaQN+lLJ4jtH9bpXwxtNeyDXJk5jKCaCpTpKoIXNwEWhaYXk6Ir3WWgnVr4Mx
QfdNze8wDgAxDWLcuH4drRMHE5p+yOi029pBCWtWmeH/ZhG2szBt4BMp00KmMFmF/yDb7kuC8XqT
De5KDMavsUN15z9/XUgyaEiY2jb/lK/zj8RWoP6Q2wbn59ny0USm5i+3KRZBh2VMhYWjS0a7Y+BU
3rjuuaB8f3DLSlPTXEIe7Z3LEk1B3Yqyt7DXqO/wYfIY6L+BpzhKnM5A7hGXswKsPPrcRjUXkbKL
G3QxywKJ0EEBz56MxYuhTPoWJOxDxN0vjC3YgeCLhbnJ/8U7ouRgq9HD/NCas6MC9Xmfd5TJ9UuK
+2gY/cbu2z3RASJ9oBJyJF7m88te6QqAreZUUB3iMpn2ReKJ87AyBKK21yMnv0Cd1fIBEQFKLRfG
8M3Fkmw+yMgc1Hk3842XG5f/2BLg8uRWusASmk18cXnG4zAkPIuWtuogvtmi9gauBk7JtE2CWJt3
XUxqObh3iuYfEAH1Vqk8OkIL9JYzZT98awJVJRg0JvgizCeQZ7dO9yv5hWaB8TakIgVliDzU/li9
UYsIa6xPTI/w3ONMap5tkFSQURe1QGggATq2wBSFfleS/U4FB9jn7+hasKFnQiijNrQ/LGKnGCy3
xyZ63aBlVumonJ2nDzjQgyppsYqpOSWwGHv9/LKGnPG+2zyCoYmu6xgBuiiqXjYHJrT3rcAs0vXZ
Ji9y8pOEseZ0soOwOCFogZmPjeWvftAysU2caGf7xqGXkBEXplVqb1vQnu4ojpixHczwW4KVDMj8
WdHi9saQl72w7dBctZxnRcWknWZiZPxEx1tCgz5/mIsxP5FTPoysIZEKt/jBFyEoVJFT9UGQoApg
b81W7OV9q67YD6a5BzG/TRJzHSL04IfZV2GnJymhc+MePrQ8BPMjunyU95I3cClZEU9+UNiulayx
Ol3in4vIcIJIG9euoYpBtwFoX9TLyDVwWAPMAuKx8gW5JM1BCfD5/HY+7DzuRrPQ7LAtIrI498T/
WNY5FN0qx1J17dT2FvmTnZxQoyayNwvjIIpb7tXXHv6Py33o/UV4wLK3ErRrU5y4nK1WwZCqlRth
9OpTMZOiYUCFwYu+2Kxa13gcnMnagsabTtHdWHYLpy2+GJ5Cx9i+9RY/bE75Fv+43sW6Kq0u0AOD
x8KydFEnezcWC7vW18oAQAYcR2TeXEZXL+nI3gTlKKv5IglIvLpAO1dN1tpoHBRLouWSNZQXpNVi
6nMzUw+e6mEl8J3WzE4z24UBOp3c/yRft282C2Wy971Qd7FxqxgzPgRLmLFM4Bjiojaks9Hev3+7
zhurbVFTZqUfm9jCa3heO2ozw80DrIQAcYjeha5h+BYNyNOKR5vNriflCUfkEwZYDBWPcj/W6IVl
PSA4Zz0i4Be7ylz4/pvs+IStf++W1sqLq43qus/ZhCNj0/KzP98h8l4vAiDpIxAJFhNz38sli9po
VvVSHk8XKL353pHeID4eFv0o1buxbj9UIbw3EyVONBstC0eDi/fWVhNe7AHX8mtt3Y3PbW+sI2Sn
Q8LuGKOgoXEE42/0+RN+vCrlMvLJrGEEc83Lwx8VzJbR1gQNhwn+tETHb6mDCMEfBIXSYoEELAli
d2vs8XEBmyqKR9C3CMoWU7f3a6RvjA6mapivXfAjMgZ3Xfm9uCcJ2WavIyphnz/kx5DA5TR6uRrz
YQeQ1fvL2RUaa0j05Ws8CNeBC9oS8kGE/7MMrBlecp9f7mNGJbgefiuc12g60Zh4f71UxYovL7le
gNqoBhS2R5/AKPTfIbEg7fOT6cS7zHpuO3w5P7/21UdlugMJHdYcc9T3lw5UBzEkvc3XqZnuPE7g
HDwOf37t89i9cWvRfmx8nB9VpqyA58CtXcDE3LZKJg8dEObu7rILrL3czInNLiFoHseYQ8txlaNA
fBnYVl6nK3SIXuuItGEw9p5JzGpD96h2aFn8Dw79a8sb0v9/3d7FlyfsDYOisbyTkEJWTe4xm7qv
2mhVlQQmnJNnMujYrirHsdS8Tb0LPeomT9fDedoioZxzzMzG0dzHYGibqlu3KIh8/s2urxepZAuY
gr14uQlFWqb4zSC7LzFLMj1pSZ/gaR3kQK7M8hOa9KhVryyb+/z82h8LJPkB5SzOkDkAoeD9gmmQ
fapaTW7FAdAUo4BDWpJQpyGQ3JKKI4xgrRuoLUdUS35vnhCKv3fy6K2LHczHpno++cWxtU2AfpF3
rAn42SCehdqtPr/Tj+0reafwxaUrG6ZGlwGyw7tWTFqKXkzZnAxSFMIpwQlboToDDpma+7adttBC
WXs0PNCNvdWjNyxexvvzgFugw6cj+MbBe1lNQh7MjCYrCCStdqgA9OZddSqjalHm/p0pDIZmffDW
lBzCQQ0DQCEjtsBw58tGEigg5kDjyuFrFdAYJWcrDOOd7/C+GflnNNannRMAeMtawNxWvBvT5N7t
VhFuVQE4mlnnqAecD35VAxzyGKlpXA9WulMeP3/VV4MIsw96hNTMZ3jXn/UOPZSgCFWUedB+2E4Q
IuqUIBImu8aGyc0tf365619W6iUT6tHeu4zPGpL3STpyPRvl0CEI3iT3og3NRdzE+wLBbvRalxoZ
AgCsXVDZNxqAV0oDiYeh9DVhdjjW5cgnMvsOcR+CWFnZP/IAyVkUem1PHIcxO+m5dZyaEdCCOs3w
C1SUN6WvNzdewbUT0dRBL8nKQP7z/TZUmBbrvojTtUjbBZCrrddvBWMO4NoHc+TN94AscnsPhumI
CsG3GKkmc7zLMcrFwibY0HSdhS5h98Z9XeCAZdlkkmYSAQHGoBJ+2Rw1E8srAE+kazV7xZ/uqay0
Q+eIrWoAFc2Z1C/bKFoPw1CcQ+kZM62TjWHTuVTwNihQX+hkdPBs2rcRg1WlNfZgso6mU5CP2seE
eWfRzOzKhPW1ifJi7UVwZvmdoK9PDQJmM8TkjjFTBmfo4bCxESSV+Yy/bfVDLbWIXAFWxN7kKndX
dju4vpgmOsexpyU5FQhfZIvAVl6wW3+D/fLkD8kCVtQxgnphyH2rtwhBDCBFW8poH72fGRP/B+WA
4+1BRjspQgWdMj9JopaaYdaZFHvMtNcK057BUg/ySC/6aCdPM4ulE/HfY0aho9BVCRviEeORnSbQ
gVYPModNypAZLj5+VvgTkecNJmXrUfhQKNgDpfcC53RpBPqsU1Q4e+JUREiWNty+WTwomB1PbbLT
hQ7ZIXwLyCtk6FZrc1+g4SCiZh0r1h5hUYJGiSQeB4vis6pMsTyJvjiFA8yXiDfpG8spMs6nG5nT
UUf+C12dKLDpp2BZRXv7raVJ5nqg78fu25nh4no9CGKJPZ4m6qkiDVbM7La0JaHouGThbaqsEkYu
bYlNTWncBIt9bEywKJEF0MjlSCEv8/KsZGjRCDeBhpXuJtM4fyZkw9dY26/ieDr4ebzr+ZqSzmu4
2dfPd8W1+AgbiB6dLSR45yLJyntMzzvdoeYC6N2hGtITF9lBe9nP+B+A0T+WVFyEy0AOQETIvDx2
HBVvMuFyvTTAz6sSGKZQsFOoS6Xl0NwNfggzMFgYtw/dq5cGKwSAFliEfTmAr5vGRvpdPqpEeuMk
mtfOKvba+yg/TZ5+dOi8t8Lcj7240Sy5FhGZtVJFgqakWLioEUKt8Ds8MhIMjY21iSr2hO4hDWNn
BhSY3cQWiHLrRpLxEaBEuLOoSZgCkRVRnbyPw4DW6SfXPnHYRSwhLratVd9VU7rpkL+G/0TqWp2o
eveKQz6dsNZloDKclVCnZd1PJ5n/opf9UlcZvtLaXSt5Z7Lk7rWM8ys/tQYknbhf4c1G2MGA9fO1
+RFDIp9AAqgpvplXnw+7P7o6WDbUWJjUGD3isxY0G3mg2Ep3N7a8QraKgpKDzL9F08yiNtmfpSRl
2jYQUD6/F8O4ki9ZVJYkbbLQu9ynU1fXHQre6bqs011qkiupBI1KA+46SOMhC8bd4Plv5oS5TWe+
ynWtQS61p3iXVMqLE+Gx5xorK/XfppJA2hAMp6o80SakRV5ZPyLtVEvSooXH9bx16vtuKjZN5R7l
m5WBTujQY4JfoXkLi21eeTaJnELfB49PmnnvVwrCzQgR6vQ54iDbyexzHDjlPn+BZ7eGy4QTowuJ
usBX4kNz3Gn7Ak42y3HU1YMaHHCe3ElWtRKTmruIReEuVs/dvHo5/w9ukqcRlmXYfM3T9iXWw5+m
Eb0piXmMlafYZHjgiAn/EXFEVwii4MpT3D2nyFYewhUfyQ/WiHPvJRPWNpsfEzp7mrTgCgsfUrm0
mqYd0XqEnsHEsNfkbKeDycnak7YpPl8llP34EhB62S5huK3juD6NdXYaFI6KM+OjV8IlFiiPQDqx
ChDGIREcHJGLIHZtgUUA6BKa2/Q2yepq/g6diW4Os3gJaHr/zbpCQ587pwccteHbKJEO41CeYBqt
pwzIuNhgoF3Mm4jbSRWSGHQfF9rYHbEOW/mevkdP6HWUnCZbYXCdoswey9LRrttFGVtffSVe97Z1
DMjsjb7Ck8kDu4Fo/mKQxFMgxmvhGys2hST3Qi2s2Idh7z6LGxvvWuyUgAQA8RyURND3zxmWoA/G
KSCKRcZBjcV20sxzZS6TAm+sOf7N9Y2lemU7cDY5cDEspqKXWx3XvLhyOy55rqxNc39uAsi+Y0Da
+vm1rlX1LlNQB7AU3SNbhp0/QpwuAJEOzBRxZxJb3WOGcG+o/otSGXs9DxalBSroFkT86iv945oX
r5S8NrPKkWtGvonf4ovFNxf9r3FATyRxl7df6JULIihIpasyYSbQXMSXIsRKvnFG4ouBjHQcLZSs
OA22sXSyr7IK8EmOP3+t166INiWXdGmVfRj3tNbYla3ppusB8FDiTfea5eD0C4m4zmnlhj5aLuLp
82teq/00DT4CgvkGuu+X9UUXFFoNzyVF/95EAUPsw566NnTCn3maL9sQiLadnEogsbnaxktJNP78
Dq4sJnqDwAfQKpbZ3MV71iJkPXEM5sN2eKAF3UFW7qksriUUu+nNQzpG94794/PL6jLWXIR29goz
cRrMgF8vi17MRBrFYyC27qke8MXYQ7vnBqytOSULJ7SamZuAly+CqZvpilQscxs6/eBEzFR1VgV1
WIiKR6gTbr2wiGcDaqFplbwiiX6Cse8g0jOMs7R/dPp452U1MDnlnyqh/xZSfiUTRmGSo+l8un8Y
IaVxHDh5SHpYMruTnU57iN5k894mpvqyvvj8rV2ZLkhJy/+64GWY8ULwjlYnmFmFYi+3vmxRDCSg
dZF/K4KdxsGlob5Bd3YfhfYegOpRZKgJLT3d3iOLzRjSOsr8opu0jeac6NK2rnVUVOW1oHgMDZZ8
2YD3dF8zjeK0aGdVFb5+/hgf6SZSmZMdpvFv++NEt8OX2NBjHmNyNwgwgNwVdP7+D2fntRw3dq3h
J0IVcrjtbrKZg0RS1NygRI2EnDOe/nwLso/JJqrbHlfZFzOWgAY29l7rX3+gmhfkQ5rStJvqzeiV
5yYicT6bTY4zE4DWpJCGywL1pQDw6X69nCPpFGC++k142K1h6k/3f4hGEN4UOB4Cl+WjLPXhUq3+
eFqYivnkqM2tkm4m8xS8traYgOgZNsMQM+3DLzHyyqlyuowcTgaEYkDUBdmNy6sSN4mBI+UfvASp
kSHU8AEC1388RlQyjfykp1JeYC5KY5kIdw3WjY193lXRHv/0C5le62V35ooxAFRU/82wp9tSDHd7
rB9wyN6WdADyKR6/vbV38O7u3IN9ybXqxJsw919mTw0mWPVcnWuBsuubkKbPuizn+MZg1Hf8sqsv
wYQKJ2a1HsS4jw+FdK0BxAsgqmZEXfbK2dwC9sh5o5r7MTFOlA2fCU18ARAMaPBgUcGiOyjJ2kyz
i1blpcd19DvN/Cf8koEd0ouhVb4U3d/pvTelNb6plGMVWuitbzi4ZMzaKy5JeE3UtGCB5AsZA6Ub
Npg0O8mGrMAn1czvo4J/c/wBrZ2SgIXoDGlp8Oo9eEAxqQOEOXv5vh+q8xZBH0lQNzrsTWf40lTh
bwO/6P/9igZHlCOjMukGPr4SxSAJsrPGfOnBZawijAVBzzJ/epRJbt2don4s++jh6YSyl4kgYwEL
venHayZmY1e1HgCJ0hR09Lx9/FwUv9qAHyk+WfWiTUmMH5P1JG2BnZlfCI/Y+GT31hjSusLGc12m
KMJLqe3u2oJsduI0WFur729SXtX7OjAr505lxLT3kuJGZ8zd+OGbpXgSI3dG3vfT8fegrbSzRArB
kjKZQFApHFzPJ92eip2H0mKYK7i44D9mD7IvHVWtx6Rx4A4V6XcDx46ROJvBay8sDp0TNyJr7NPb
0eHmoG4GmznsY6waosvIyt97wC8BWWrwQa1HrHqR9mmI9rufTepcibmHNPZiGCTI4PGbsFaGIZpo
M0QZQq/xqclAMOD2XVjs9cZBrtnc+pN94ePrTH9aj95TgjlUgzIfWcmjOxPyNoCq2vjByyTQYJoQ
tDiQWDltYZegeJITbeoEKY4wqXXsi1IlasDMX2cS7lobTi0rycPwSBpuPww3Zae8Jal9J0iBZVVP
7k7muvBp4VZjEYD98JufYenR6XcZRg7VkzEE36CQF1hS64+D5j82Vfc4UDxkOL9KlbQ0tk15PWOy
mYCQHn9iazuHUMhEWULBeSgimNW87cyStyYtktQu0pkJtD2N1pPKfzGWfDt+SU1OiU8rxYJq7YJW
AgEfnCJjlwXlaBo533H9mrrWneNPl1pLTETExqnME0mA/Y1dB2+9gFknrr66TuklVIM4TMiqBx8M
soOuwwVG1mnwFoSg+nF/EROWg3cEtoDuuXDEMPQ/I/PoUlwBTxMctNVNQqbh+HigHTtE9Ibana1R
af5wOAjEfcw669HDI2y0wIelVOX7tJheC62jRSuvmvVWyGkDFA8BdIvSwlPs1GJYO965JVg5rmlz
/B1s6t3cxlhv9P+6LaHFJJj5G/hhdsq9NUYXYqQhj+fEK1lrOzhxKdUduCafCAKj7eP7VhPFqCog
ZozOL5dpx+LRBjUCI7xvcZXj1+ydFc70iOkcY3wbo++JxyVIr+CYx+9p7Q2hR4W+zU7CiElW0btt
vE5cV+nwDtnjmJsNDV7o6gvRDGeKVTzLznD8amvTPviu/7ncAXrAdpk0VcmCaHWN8GiPnM3ruHLO
hzGg4lPPyQC5EaBW1kA4XWl99fX4Hay9+vc3cPDqFasJx6Gt+SZbTojW34WUVg45VZF2JRtVjk3u
6T7XWX/MLDm4nOTjfaq0VOj5qDlzWGPiUaOp14GB6zebsmyyMvuyTfC7Yv5hhNOt3rbfYnuvsPAF
uNUy6B1aeA4if+/Ut9b8NxaxXwRPhrJ+F6rTcvD0AINCCV0MLGfrTihnBVBMNtDOF+bjYOl3Mtsa
Qd2qDJ5FZedPXk7WVuacYdjAJsxR5eO6OWERlyiXslErsfeDxIO7gTYpcBlEYh+UWNVWJ2yrJIDJ
7R60znxtBVef9OKs6NMHmrtn0qfhv2evssEvhkWC0ViBeeeV/Ga5hQD3vcCxEOwaHDvCF5A9yCiY
bM76ee8xp1fN5c8fXwBrGL0Gd0/Ye64I6g5WQBDHhupP7MpObe17j4vLNxcDQS4fYzdON4VyX5c3
WncfwwGQ01vwHtkTjt/K6lpkvmtyMNk2Fr8fv73SylF4CcNNms82oGzqXMJGQTcx4kzKAVvl+Swg
wOf4ZdeOQsEJZbosgqmDY6kir0cPrS5npJTeyOrICE1evIN6YcQa5t6YTpXR60+dWyctnik7mP3H
35qGFTN9sMM9MfXnTcckwvIZc+b5U96oT2bNa5+y8K1mVprXyXnsjk91xEhdqoKkO3UArCJf4llD
FghApr7UV++2Pd8vYttSkgLSsbKvPfssicShWae2V7td1jDSZdUHOvBbn/4qs/JEWObarEt7fwMH
rZcfNw6MQwg1wmw0Aw0/035nd9mZrve3RMAvPYbr1g+zTYRo2F+Ggf5GNXtjEerRlksdlmdFsEnQ
LuG452Tpl0n1XiZl3g6Z/RBOzXxdB+JQ8xv28iksaBVEYVYHJQhyPC3ZwfsM6mkwPIxv9jUYfEI8
n4y2gsH5NgzZeTC4P2eJjgzITNf0aIaepDHCNqynZRJhZMWDnWibSc3PjQaZKv5iWCNLevH/vtQt
PObgWJMIA8vq46rDh9H3rH6AtkStbvIoKtzKpOCURlHxrMsE3vzxS6591Bb1FiNneKSY83y8ZGS6
85TnsN7EbHmYGXOIH2mt9HeW89XixeIvt58ujl907ZO26d9FJgvL8vB4SeuoZ6uXnoRCWqpbqcHD
WCdwkdg/rCTT8f74FSkj+SGH1S1Vg2qBj2sW6pGPP9Q146h1MTFFGIEZmfQFiYxt2C4v/Fxl/qJ6
w6bK9l0WNrs5D3BqDRf3Gncj7SHBHqSAZKRFZG78jRUzndsJNnt211bkbj1nFn6EKZs4rupXTYqN
A4XFUzcm88bB/LJysCWocViCJIP+Ah4y9GS86UMiigFvgzek2fAKPcZ2/vCcNsM+cOLzfCqgqSR3
qac9CtfDdse9ms2vMvesoA/49kswz4+Rw7DOkdMZfIFJkY1HKuYyhF3W53kT/xhzmqAC4Mlppu2k
XefC2uuS+QYV55PGUSaDKChzV7XTcmTisNBXKbFnVwvfhI5wQWeXfiub34YQddPsfUmD9FrsOksh
VCeV+6x1kCwaXNRQP9/MlMzic3qthQ6uAzmjTwBord31kf+raGZlY6CsogjngwOM6WP7ZvLrGqt/
f1cF2LwLUkY5zFkLeeH4YpAApc9rQWpIcYFS8aT6uBZakgamuVXorkrhuLvUU46FKzVPUFjNdW7d
LbYn8HOkDxIGkS7slcyJXmb9guCge9VLsI1qbzwwlR7WjACtyJNueotPCInftc0UL1PL21m7Ltg3
XK0nO+2U9+BanbZUp//6IQdHcmI3ZRt0LOqmV39IskwwlWdtKwHQBgIG7VSTttYRwCvBRg0UH7fD
g91iVpvIGlSORc0L3kwlfvOq8nWZgV5KLUfkkL7pWiiNC1HKmBkeWl8XA1pa15BBzenmaP0R/OeW
5Lt/fzQORZEPwrMURQo7K6vcf5I904+CNxhXJ9bO6tb17gkcbNGT2TSq2lQFHhfhziRP0M6K6xwG
7OCkBMXl/0U1vtqYg/wjHnXpANXD8Q/TtBa+FNd05/hNnrNiGc+aE+2qUWN2bl7EPF0hbIcnZUir
Lxzo0rQon8nqPii+jMkA0AuhGwuWuBD2GHSICbbjn1TjrOK7NkiyamHoZ9N4fnyVda65rZbyKqMh
3meT8qyFLvRiWooBt7QNZgiAQnBks579zh70cNskz4rDMASPWH6+0E7TNL2YvBIWG3u2Wlx3X2vd
fBQy6PE9ZHUdvLvXgy8PowpTz5KCdVAPl2RYkexQXNooajcpNt41Vz9+vbVljuqDCSAgGqK0g+Mr
4vjW2xQKiQw8yFO/xN4fhmd6g1Sd+W5+4uet4pdwAhwL9Ali1SFZ3w+tomrikt4fqVJPW4RU8bWk
0Vbp77Ou2CAvsWf3rIMlqQy0dX6xs4Lk/PivXnvK7+/iYL/JhqT1cwx+91kSnAsERig9jCireJW9
dtCfE7c88YGv/nLkpY4Ou56p+pLj825DGQs7bCJF/TPqyW0sfpUzoXbWmvo3vN6tnLhdbF+p8FAz
0hX8Dm+CU9vM2nf37iYOvzs/TrSOkWC2F62dHaqPeQktDPpgNLW748947TAE8cOYCiobTJCDTxxJ
rTIPGlP11vqipO6lTNJyv9iYrX4nT1p+3Om6c7WlYTTC6M7W0VtKNOL7fTur1IHEgDHbuxj2+r3z
JO2dfN1gD1dzqN5iv4jHoBjWq4V5OVJTHP/dSzV9WBG+v4ODTypMmyTR44E7YG8TdqjM9uRukG08
zhozxTZ5qJKfsXCll5YP4xYowmF13ujYr9vpT5z+mG56lDoaixMzTpIPUEAVmrEtQqPYmbmOAXA/
3SWJSY8Dq7nFvYOQhWDYdMTcliruZTUZS64akR9bka0SJdqNleQdUR/KT5wNiV7qSLFhlqtVKqLm
6A/6OpXjbzKbThzwq2sBbjubjEOzdNj2OuHMSYPT417m4jKsmvk1svyEsiwIo4xWpe0+/iqWQdin
V0FnBv2PccQnsUTeupWjYSy/d7rgTfzMpD4PwqQkGi/AaUBH39DP6QbRM+cB63MOvzmhsovq+EVU
sPgZFlu/w6d9JFJSV7eFRVGqOYwmR5rOdDJ+O3F1p0xU275AOksJnI7zdViZN6pW38YO/bRAO7OM
FULRWQjWME/jTdH8FWbViwFLsGxJ0MDt/i3uf02W9l2KZzz5+AMQT9IofpMqPXsa2+EvoflZ7NMy
eJeqRzbKKW4uCsO9XbIEZFWJ0oos48syi69ayNhaOn0TV+JlleQOI8xJmIIRTs0ZwUxziRUf62e2
WGgTwdQYMbTnQzRcs1h+wB8hESu7Hl3+bavmpOSiTqLP1cvgN3lf/TYbiaYa/OvQai7aHvO7rHN+
EmKCOBJfT/PEYloTfGlAekBA4kPxCbkpEnIgdA/8WCffUOlgeOit+lhM7hugNd7R5VWXa9IgXDjT
jM0JRGX6XPaiu0F3LovGuzL1xcH5n9U1jEcZcmiQ84G3P+4+WGlaoaIHdADU+qL6xbD/sW7jG6Hf
Hl/ca2fY+0sdFKh6jzWVVUU0u9CincJaSKCC4UExfExqmnvllID91CUPilSScfK89rhkhk5dOEoy
Aa6r+CanNhkQqkRc/vivXKtP4PTZcMuRzX+Sq6O4Mcwo1fK9DwlCkODej25EUiyNUdSdohCuri2M
ZPFxghWFzcFB/dWTQ5TMM52PpfQkoBoYmVh3MriCuRMklzXfqIzLJPWFWzub1ejeg168ySMmzmWr
Ohv1PLHim//Cn99deRY6LF+PSRZn9Ce3QltX2jFtqFpghr3FaC6GBj1jmv0VtfjMULviValvdQ9f
oEI8yaOYjYtnh6gfHFrMhSJOlD8U3J56p9FVLDabbm+SqoclMN296uQXaB5+NYU6nfnpm6phKBNL
tkhuN6RZpo+xX16GgLEpo1XhRKeZzZY2k36aGH/LYyHeG5Kt7CQmZXXh/hxy89Hq1G8FDmv5LlON
V9nN/Fm2VnqptHjzxdNPkEdnYg9t62c/V25HAJtGm9x9nkT2uRJc9GrzN4h9uh0tTEq1IMED6dbS
0anltUZEJzNXS1CQ5WwPwF83RltuapFkVyXQX+xrt70zXqjcZJDxk3BX+cUMe5Pp4yVGyWCxyHXI
HzsPi+LBh+roY62fCip8fE2vTK11VfTVzGGBjQ5BQyVLXWMAHluKsOVcALS7XFh0/+RCOObhcAki
ccgTGXq27rZnyiMzNkEb1Np6Epb08cuszTf5QezIIKBY7NgHDRZu42ndaEDpdoowxDDusGpDONpc
pT5KKo73UB63ZOAJuJ2qyXPfQ7A09IsxJloWqJ1Egp3b/+++MuzA72/s4GvukBK1wyw3VjiQ46tX
AWZy27hNnpcVGmfKL8nEOV2HrmyVSAkhrbhYtiCnPbgydilVFylCmHGGX+G4TPQsEoD90j5bdsvT
XLKVZcU4Q2Oi4VqwmA5n+yM4uGMbgGVJRkHYlNlNa4ZvU7prg+JKaFS95TD9Hi+78hmPGxoQPlbK
X1SP95FGxNuJVbEcdgfVl4VfI12++O1+Oqczp+/U2o5gGI7KzhsKa1cQu7ZTBuOR2dM+iucnXJKT
nVrk+tbp9pyppFGnMzGb7nQd23m20cyYeGXQOq/nf1qb+drYBVvfjb8LXdG1lV+1hEBEcDv0oZmv
4rx6QQze4NnD1hF2GXlHycUoylUBhOdIf8Kk/U1tnVtymdx7Z9jkKqiqwohVIVhoWzvzS9JAnLdL
tvVWQs8Weo2nkWQXV0IXsZ2LTAsewkGFxuGcDa7iX/SZ9xuzzGrXOdr3PCF6yCDUcqncZZdMFI2a
K1Iv8ccvNuezhtY88YpmR/xasS21dJM1xEM4qfY1DLrHpiF0USW4M/xdIVolIZHQq04kjMHI/1/e
3Fgkza6zyJ1L/cfFc0MIBaGl2OC+0xbXw8sRL8Jd44UcGEVyYdias3ETj/AS49w1A3UjGoGUOG4c
ipFCZiHZeYF+U6bJL92PHjM9/0JlKLZvSIZdc9uMY7vL5yBHg/3aabZkAzG/b1MAo6xPtrGe6kQE
3nRzXW9nGe17o1TORpKf1Y67NR1vvwRGdQxJzqp6uJ6ojIierf3zGFv6bRWnZ5iykC5k8YetgHgB
dOn7Kk2TLfQf6lU5iCzosEHfDUx7nQelI9qN4srG6rIHx06/uer8dHwhmysQP+sYHwXshPAJPvQg
8vS6U0kzShcFTGrgLVS21l0SmU9V4d8Y6baVSJlMM7/irLidam/clyLZ7/Ly0VLM39GgsTNW6KqJ
FRpr0rYGAtUCtO5irmETFOk32kZNEUoKiSsYoazZeKvWvvrAWOdM0WKaJpD+GRfUbRsNt4bTvvh9
6O4sr7mKlZJQuRQ5WnYTRuTySVvQDvlzH6UnTq6VCsSCMQedxgEYoiv6WN4OXt93U4fryxgoF3nP
gDz42tU4eEY/Kp+wz+MPfqVr/HC1g2LaN/D2o65KF/qpO+G8a9jbXi2Ind9KGyRuSdI4Hr/q+m8U
LQBGnlClDnCLNKCuD8b5z1UFtjfd/Ba5CVob61KaieOXW4ZSh7sk5HXsMmzIzlAdPz5TryAQuKi0
dN8hLKthRJjW1QxvLIKPFI/d81xlO1H0KXb7mBXn8wsZndepQw0aVa+n4YsVhAgPUwMjCLZtDhJ5
Ke9gKjtGEEz1me4FDBRWu7OYQXB0Q8L9Bz/93bUOR/BZPU1BrKKvFKWjG8475ObXEqIq1PmZdJ6Q
nNcoYed3+/qlw4VWhHeGfq7b2XVIop7MiY7f08q5zdgSqQvOA1iSH5IRFNwro8nhENWx23Ea786J
vhQuvbp2legFeXAn37+s4sP3D/6KYpTnzZo7gItMr0btZrPeRH0icBEik13R0IgPl+g2XkRSJJ82
2cLErl6ddv1Z/8lsa5pwSj+VowmM6l7t+Mlj1Gy5yWvR/ouTWqURmKL65y02QMef8to3hgWZs2gP
JB7n4yJz0Lh5esglc926C6n/BHGWrk5Bdv8P1/T/X+6TvsafXHq1sU/3KfObCU7VQnEasu1/0UCu
vk4RMGHoAzX7cPDt25WtQBJnTcOr0YHWFvK6JHqyYy0wDkC7qJtkMC6g+3KoHX+8q2/Uwb1dCPTm
JztFLdKNhkyHlIFHcF5V3m1uXpiYnRnRtQzxTtuBrbxPFCRYuKBoRFF0KNHWshKzjjZP9zUHo5r0
Oyn6I6ZG5UjkKkzo479PlsfBJ8PlHCyxbDT44Hsfl4+dhW1bOfEfGzeRTurkVYy3EjLaqMl18f00
SWkNV8bQTQhKFo4USEQ+XrMplObPNRWPFI+MaGqgRMGdzJGRpU7gYPIUfMW38uG0DmONZgLDgJaf
LxQk85BsHdXMDZxKNsrGwagFMFOIyQKiYgt+J2wOUW+luvnQxxfyjxcHoVQHVRQoMJRBvg0TprqI
cFtL5u75H7wQzkUhg1P+HtYFcO9io4jYw3rFuRRwSKQzbhXs9e4yeqrdLlxqzOMXXV107y56UB6M
DGehS3BR6kpJjBByr/SYeYLZsXsCh1p//4hEoJpjj4hy6uP7h8yi++FIMSIGXohzRqNbBvgSS4Nt
6q8mtBZ4Eau5qldej//UlQ9aGCb/vvghhZryshy6YvpzKslAY/GqY1PxOTPKfZ1M345fcI2YRcCY
uMAQRGBAWPv4c7uqqUZHRG62eo9EayesZZ22Q5qoOEy/xmN+JoK7ZTQfBWWzG5jDUxg7+jYycwWu
gt5s3RHPOqe8wIrsYUw6woTo0yzcDUCj6CyUgj+iDE+mI9A5JE1HYKnjv2SlK/7wQw6+W7PV9Iy6
kUcHWFznEtrAxmsYCHeOX2h1U0IeQ06EKOUPuXRQJvoGAg6bLm2VbP4mQyfasV2rZLTdpDgiIROE
/vhlV+o1ft9/LntQPkAsD0s54PbCnMzYaqeQ9YlvYUDt9A8uxeQWuiCxXZ/EA2ESjZEfcYz+e2gf
48NEa0QW8ElSqLb63sjBEqUCdfHhku+TqmA6Ov5Z8uJ4Ib46suxDfFWW0ZljBWetYqLV2IgeMEXz
Id2A+L6SBPIP9C7YE1MfiYoBksrBOlL1rpx1rOYWvYv4+ghrIQ78h6LqNoX1y6+iq8Z8EbZwp36B
T36iMF0bK9rLt4guWuJiD160luojGC1daJViMEPshYwV5SAaDHAtVEcidEkVvM/K6SzKiMfGYJDl
tjwrrQY7WOZQo5c99dOLsdOTZjk9NGJ1QpHJysOVA62bzNdZg5DGnErH3ylJ/6r5+oN5MRCazgrN
vFnQ2wBGH5YEgrqqGDH4z52n/j2n3kySDmCJ59PTN/4pqv4a2ghJXyIQadHYmw4GH9kwQtt2ynQh
7nY6VmZjdBZF+TYCFld98tMgEc1F+S0fOriVFs6/t0E431fKteHnt7JWl8jj4x/H2hb9/q7Mjxum
Y8Uk0TdFuv8THGpE/b6OrF0MnaK2nXMQ0Yt/ZluGb+ZCY2Y48onCo5VZgBKLwkvHX1zGFGEbboMw
u4rgUUiOvKr2Z1UxbOTLEIXL8R+9JmTA3gEsm6waCt7DZtlTcnsq65TeobkgRvqrP8RvwuqYHQAu
ZVR+SaWdYhkECv9qdE+2U+6O38LatstYiN4ZCMi1P7XPbliMfshztxglg65ezvSEWpbD5iFRDmMX
odxP3SnXSWOt+qAZwo0MegNb4sF+kPpWQgWOKVkFvffcinOHBEyyCZMNWDaBUVUEHVPBznARIPYW
VEafISnd3Maey9fcYEiX8EV15k9kfNiNiLsJfqckdU8Zid+KM++8wP1meMEX8dxyJo7GRDPnDfDm
Q5TwgZnE1aa6PW5FMiCHsRxx0eLXqt7lqX9ntExhjj/utW3ZBmWmzOOZf0r/DFu4DTgiZMs2GAew
C4QThwvLKc7y6gHAKxWHDcfGDeLgAQ9h1o7DwHnKG3hW3Fupu4MErZAVXqDU4Rinp8pvi9i6n/HG
lEpo1trzrq6/SZt1/GevsXf4wRYuUJxHn83xJqIWLHMq8n3BTHAeqttI88+jmZCb4SL30cjDIMDZ
/yFULxV4BvOsPp7uY1eKUFQSctibjCfJJTw4A4bB8QrTK4nOBOPfDW6SbrSw/csuRhX+SPSgTnq3
5KdrHYMw1e/1TZBXJwqdlY8eriZ7jjgPgZQczjZMgkWUZqr0fTXZIMNqdGaOUbD1NLLz0hF2TagG
Z1Gg4NvTas+OonzFK2kT2NbP//mlLMYFcH0MsEgcpz7uudMYiTVbiP4mA7rodFxRDGIvZuICjIKc
cjKCzgkq8YOzMIrbs7on8C/GiYiTwjnhpbGi7KA1BC2kDWa14t318V6Gfjb6vLGNvTg/KRDQYezA
ecdNsEq2fdiC5qfJfHGlKDU4f1df9mnpsR/E97FBCtXxJ7NSLNhILVFN4x1tOZ9ARaQRpFkoJIjZ
LdxudyiSc0J1psB4WfJuity9cGZv3pBrNp3Hc3UVKimzC0nnhL6unxHT8dzVUbzTbLxmRz6LDY6I
GE/a2fcBBowaGQwfcmvnlU2wqWn14HVZXwXTWJaeq1g/e4OwBnVq2Z/qJNoNhvuLOv+G3MQIQhOD
9ba7IncI5glxodZwzQZII1eedRrxmWPQNJhm+efHH8zaF8RJhamb2ATRqB40jUnbZpnbqhCrkxCN
fjlcLsEpqfKUZqF/1sTB36XvdPCyIm656s99SSM6cROyLj/iF8wSABGEC6jzog4+4zl0Y6hJAWxS
hnTCFEn1v02fdGDIXnIwOFVCvx6UWw352/FryzI8vLTMnXF7YcL5ScgfqlaX2kpIz9grBelbGuVe
+Hb8Gp9LIcfDUAdeL7QNPAoOnnEaxqUzZkm5l+q0KilK4GrYcK3E1H8o0N8BwR2/5Mp7lWt6jFxt
LvhpT4L91AAL+cV+DC2OCuPKa8iJ6A1mKmI3pnkj4euAgBvHDB+ychORfHD8FvjM154tyJ/AUghF
DlEaI6bgcgaj2BPMgroR9QXFMISLfLycSnUHJzAWjdA+d0mxlS0xJ142j8bvCepxEzKVoKFZP13h
MrwBD9gLuCOcl2V8rjRmhZaAvcxv75q03i6Uj767HVGIiuCFMfxS8MMHfGky0Yd0u1i5VAPUhTWR
wdgoad+j+vdinrBor/NBaGesPyPVtmNJop1Nqs8Yvw7uV4HgM9fa5Z3PLlG8ikRZfAZzMdcU9lfs
8ofdMP/Z1d1ZLxS3FpYnh9OFXusb4Y8Uk/b8R4iSWZtBjV8kKyCPot8Jfk789td85q8oIRAhz4jf
1ITihzjzaxyukeXfqONd8BiU3m00V7duc5a5b0aQvzrnOsF/vEfGAn5RhpuoextqnvOiqVx4bUOF
4aHmRj969Tr03VuGcE/ZXeE3wzIWF5PvoXL6TfTU2SwQGbNGhfm0zJhlCxNPNANqk/ADF1mPKBPT
oVB3JtNJswvuG3Xet70qIym9x42fTL0KrgicHCeJLh3m3UICEstTkLALNtezWKQ60qrNUaZsWg5m
gg82Mf2aL/whz41+G1Dr6sj/FuDusXXF9j6bzetAqTeN7WAimju8LYJracF/T0bC+kE0J63xIiVv
wjelCu9rWKFeIQ3QpTlcNNVEhHCBzrAc3UuyvhDsEEnrJNPDQnmml/L3fW5fYxpN/ZolWyNsvG0/
J28ROt1NF9hPlixVow0fIqP4i5RjY9OoMXWXvw2IYFn805dFUSvBXWWV32NBG4memDZe97hQCpNY
HOqc6tKLqy+QknhnBnNrfq4ucp5URW9Q+z2sJVzpatf/IdMH4ZaJQCnL4cQyhZNathDqop4n39pg
vFoq6z/uukJm1Acej9l1v3lzu9rNrpsR60v56fQ//3IqnIPurnQSjp34JvbJSosYnaad+Wa5waMv
FANxtGnEfA+b3sfObrclUYUbFDz86iJ5yIIMqrryawjVDOKAufOrPtkx47qrpASeR9iQQxUCDOQo
etwn1cAjwiivRPGWA4kyUJKcGiVnXmsFG+8xrZExd82LP2xzRdksdABxJ251/4ccBVqBB1qfXmC+
+kMB11EeRBu6GG+rEz1WnDCgd/L7RusZVwGjlVSfWXPWWvx5+VSd8UpXyp2NoTYwBUTgTDLWteKB
eGUy0Uha1/MbZVD0TRkpPwpDJf8OpmQ6/MJu9MIs2vvBwsAY4rBJY7KrehQTuN+9qoEQRrMB7TPe
TJNFPc6ntIhVF796tZpetQEKgwzCRV6cetAsMvojQgeRagtMUGr59z7wN8+J2uKqI+4bQ8GXnLPT
WXaIvaGflbv42ZiRcg0+P9c0UnZMFSmUZ1G9BPbiASWexZC52dzRbrdps3V8+1og6AqHsnJgJNFS
s3je1WK3vxgrKPyTwXgedDyuFjKY1wl/zIZNBuHrXP6QKMUm7axsoPzqEX97xVSACLv7oq/uS8N7
MryLYEi/SViFuPMHNdQMPGtKPBfDe6O4Wf7BiHvUqfrhcxPGYUcJQwEuoTmHRUyohUPvBgpm5dgl
V1p1MYzRzmrb15FNQDbqxezZNf9WYv1KBPB1UPHYjR9GX/7lnzj3Vk97RsLAAJx9n+I7SO8A9cT4
6M+pt/hmM4/oIhXwPzy3xuxcz4t/9ATAIR06EQFADprDOIxT1SENamnHlp10OSPFW/uPQkd7xCV4
GwblC7O/t9jaiYZKKBtiynraZnalP+SVkNiLjyA4iK4fgFJ606D7M3glnRHvyb7bLj4EWs1JPd8w
yeJ05IuExPFEauJ2YYcyMDmva/9E6a+tFZfv70QqwHcD/LDDYiHE03DfYA8e93s5dBcvQSG7LSYG
EACtaqR+CE9QJ1bXJQZRMgaCh3YotDLItTfaOoPz18Zv4hAlRZ8P7/BEpSUF5Kci9t11Dt6+01Va
gCntnwJT/V3M9VdhTBju5RCPbGwW7q8p27YCf7NLy10Qw9IVp9pZbCdkVCYOfL7lnlUhn6kcaYIT
Chs1DqfNaFm3vgY2s3xGwpeUc1tsG/Q6vE/0ce+V1SLxPfH8dG3th6FRE4TdpEs5+GEdh6Zpg+38
STuTMkTNrceywfpspnzwCx22z/C3p/Jb4hktQd7Rfo1mcxamLDGh32LWiAdFFKmASQZYFGcxplg/
xAV1MSo7/iqkU/n0Jgi+NNE+08ocDn5p0rAVMGJZbKQ8qvrjFEGFktHDf2GesPZ0INbDSeE/oib5
uLKbNrEDfaK+FvOEnKQPUYku5GQLip0TXlhReDd1zXlvxj/Uk96Aa7/1/eUPXg6iYjUePCIilmkE
jkGFTSsDqTQvvhx/qismwTBeEORpop8icOSgQbR8HKejCXmknEOTWX+l3CDGa4x+K7NJihavvzIz
dNXZbslMGSPIgDEtjR043yAaJgbWEfH1BKuiqjLywrG+hjHUCZsxazVmJjMetUKKzpmqiMGozC1a
k4CB5azugvqPv3UaUor65VnQZjviQ05JOcy1zUq8XsmbsEyL7u3jK/Us0HxnYB83CFzEctkTy//i
1agqGKGlvydbdufgDFVgC5Gpf1JpQgqPOqUY6BpKrrSnvQmxrhHbSq03HhFmXGSDcVaEt0o07s3m
OaUUlym9U9MElrj0qo323CbxjTCo0kp9wOYF3mb+WlMuBAMfvq/B8zQw4GjGQd9cAD+dwlFXP3Xw
cvh7nBqoIQ+2aVKvOJgru9gHlfMkAlwpN5SbunW+piztLFB+yT+1qvtsmp4l1kiMaZbxq7AgJxbI
Fp/anHEqSapWPz64dnexzFaPL8YVgpo4MaquhB0AGCxA7bsDRbMnanOdd1SZuADXmLmxMJMSjrEM
HKaU1iTEq4gHCvbtaWdKPP9dWq9ZTXSRlqJsHObx3La56eM39hmB/3hfB2unH6dZJ670X7lPqfck
LDl5hZK6cBrxX31j7GYS0EL0zidA2pzNuh/1piTiO34z8vKrC41VVMRJo9cb1bjWYHcigkmk/0kN
zp9qbBWiP36SYxpsi6eKkfiGzNlX6QvlJE6AzjVpW44/mKXYONyVDbyMHfKcTFhdBztVp/Sp25So
lWc12OR19d2VEIqo55XZvDtwUzKhDVoVxcKDvH4BK70Tqp3bfO9jv9o0ATtDBUzaGO1GXOGGmiGv
XSm7Rh+/StcnE4fjNy33dHjPxBOh1YMLSfmgf9wJaAjjtMIDgClWRuY0u8GSQKXyGKWihYB5t3T5
x6+6toYQp7LN4j0gZPWPVx2a8l9PShIeBL+Qsk06tIxdSGZmxy+3doTAkAJ5A/pDv3YAWHeu7Qdj
P2IqMMAtZ2Avl6sC61IIfscvtfY8mRezVqlHHWzWPv4yCnYoDqNGqBY7ez4UrwIAiJG2RF5mMw76
AB3HL7mGf72/5MEHCXg0JIFPhpFELnoB6BMD4kwbXuzOvwrsxcP7ukhOBSyv1t5kYQFrcoaIm/HH
n4oasiftEn1/aDtIHnV34xjsNnqRvHVQF4MQoIVHtBfy5jKfZ6sv/Drea0ZyIhyb05mLHa5jEF1s
4XV4IPx1H28GbSIekWn7x9lgmmmdA+M7UYP1pnO3ih98F8Oyf3tSOub8uFgBjYq57VqTRKWy6bdq
bxK2lf2qpJKVMAU3np4Hd5tPvruBIvZSJea21cK3RRrR+e63mR1I8AYza78FV0tNtEA3A999PUxP
VVTcOCEIShsC5VWSMDB7X3XUF/x91S4QtCb1/F+5XUcYq+L4PjE66bGsGbEgxIz5aQ7hfSjW/ZJ9
5BKyy8HT3AbKW4uqudXbF92K/5JBnOwpYkwq1YrKGEytMVojq6z3v0NBC3GQpsoQWbOlnFmT+ksv
xx9Nx6YzJ0CbxV8kqmycObsVY9Mp73eEvRHahI92lZc7Y0jPO4gNiTKCTal/LV5lcvLH4kGuz06L
czJ7FteU59wK8NCwVy3Ue/FRDiwXhS0PQh7PnP8fZ+e13EaWhOknqojy5hYACXpPitJNRUsiy3tf
T79flmZ3RAAB7PTEmJjuGZXBqXMy//wNiKNk9SwjOwpGMz6jbvRWS+cu6i/h/Oq1ehZbOqMO1lGV
t2tXTx//b96EYId6Hxoruj8YFlSDYpohQWGewQnu2eyb1C8TkIoc51Fm/TbcC0Ot8YA8xy29mdWE
fFb2WxDzT58KWnadMAS81sencOBOF2HY5EXdarCDfyodDEcF+sCyDj8qtBJES1UxJ4u43Pq1cq52
IEsLhpXLqyPx+iaYet4tF+kb/q+z8XY6T/PQTkofiwSM9hfz5p2P0OvH2NHGnNRHLBVkED0ze+8i
dxEqn6bNH9prHKYYIiuCjLQ7bptay6kdhaIki9qNFheLukdIkW5ineODdVFYAE8yDD++xx18TOZq
6EGYOO5RiQ2rMHRtpGwTfrhU54tBOJ+x+GWcVrAfOjBIENYYOTNX2EuMVssIykoFrCCkMsXK1/KF
YUzJV/2vTuBFv0fANzGQu1WDWdajrkR9uS0mTuD5PJznSwFTxJhURHIq04jjL/MArxVdrwFtxoMw
p5Nj83WzDBUtNycBDIQInXIo5VX208bCqiRbiJ2Cn1VSg8HGBVeazZhiAPKr0LtaQXZ7PpNwjEsA
cmGhDeydmcTjnrjNQ10KOBtnCzyXfVf4mth5TQvp/MQ/TTh2rR8/W9lKbFkHoXLnxlYDk2TpHb/y
AUcpDNBNSfeBg4msfKeSS3MEUFDS/pwmjWf/qB8WOylVT344GGbpLehiM9EHdSGWEHr8yJ/ByCkO
Uhy5VmZSMArP1cdpZKoRoVySuZfcbq6wb7nRL2u60wb+DNjiIBr+etCsnyHiQN9nPz3+MIc+WYyS
+Fx1yIN7JPE8qsvE0RjRCVcrM5tNheVdYU6Pci5XurHt3fgsZCs9ftkDdAWm8lh6gU/SaO2VB15K
PNrUO+WWsdqL+IhLBSSFuuDrZuut3KnGNBCeGJF4EdMay3g4cQv7wBi7In6rMBWghlKVfV3nZTSU
IyKfejuFjrNC9yATmyiA5tMUt0v0q2wfEnEi72Iyp4xB1cVsMxzBxmbVMZA+fkf7v4XckE3DDYaM
qk3/ekNhYlZJOHf1Ijqy5uKGyLgnJd8M53DrXjT2NhUK1fFr7u9lrGDQILpljRp4t0zTKiuY5tGs
tk5b3CyWJ8vsSNQlEiT4by4GCklMqursF/Yms+Y+1KrtMlkkYFeGKqXhf0xUSccvtV9p81yI4egL
cZjeW9dRNqdDpfgVALjxGPf+i6Q8FljP5mF5PjYJBM1TlfYBchTXFM6d64K97Y3xc7gTtVom9TZr
yxu/ZrmIzB0don42lNFHYjVP41QT8cSxsYAZkehM4S9R9it3hQOXO/JOIM+Hfl9cxEQHrrHQd2lB
eoowTU3o4FQc0xblqxhnWXr5PkJJ/t/fuUl57dEywuLYXb/s8WE4mnq5Zex/mVTBeR+HZ1F1U2XN
Rhu9y9Oak8UJ62thj8MjrumEIIh3sbvTu8VdiO9XaJXbZYgkFGhtRJWr2cPajMKXWXNf5sk/I3ib
xObt1EwOUT745Rb2WgmTZ5HRifrdqdifq7kib3y4KWYtWNv3y3zACDT8XtDMSJxChyK3ZOpuFdGr
O2Qrw2KwBRwMIvK4ZKwOY/4jSvULGTMff7WHtgaGKuCPGuHde+7cvpLlwQSBd2nERUCEFwuTa8gE
OlmiCgU+9o9CqvzfLwukT2QrfnQWi/rrjlRrlMqwl0GS6cTFr0AqHScxn63pQqOcdLwPLewv/sVF
MeNiYzY0VH87x6uRT7nXt265aO86D22hweScHaJMOP5KlB46iKI4xxy/Low9Hmd3NVkgu8xKkDCx
K359XN0qlIyE+2rJ04ym6aUtX2KJH+Ff8vSLlYfW57e9+7vUEY+LLNIMnB8tQ2pJxu7TYSPeJBJT
1cbhTe7NZzjqrfpkOOtn9UmwuayvPIgE5bVZGN81PadLyfDCzc3PZekOWvIZzWtD6Z+UhK+U4SGO
xwmVM/IM+jNxJnba8Xn2fqhesw3HjD/Vfmlho9YKDAt96s4SQ3uS0KU+ZnRP9OlnY5nXsfUqRo7y
jRh9j0TcMIR5kV50I2DhIqyfXePaoKXJY+9MBqiSpJto6aWKqHkZ2uv2+aQ0d0novCy89YVI0mNI
N7fmiys6kVYyrgUPr8lcUucL1NuIRrVLVYtfc9XOL5QemkkAMSZPLqwCAJsCVjBCTWFB94n0UQle
+3ry5Bj5eR7xTSa86WWcqCQEHo2OeqWnyeJGWVOIY5Dkn8mddviXc4w3vFBHf8jbaT2COcr0UaZt
cxD+FPaCWjARn5lN936TrIzZfVj8JmxJfzBpoIuJrPpK+clR4U/zViGbT2bTC6uj+eV36YNw1Z2P
tinC1cwZtlS54mUmLzotmndfSYifoY6YSnYWtkIZUjlDBniupdctTrMQMbhc2ig4yYaXiUafmMm/
daAHeovdcKmn7Zk7quvKtm4zcCIrA1rvvexSd61XVfltwkReaTJd14RwoJbF5eAMoNK0kyBPGKnS
7KfVmxmV0UoesHfVxwiMUOuCHzNermx6HjX9Ss3izWI+kwboBsQUVYsfY1u5m4pgnXt3TcBN+Exq
cXWVjx/v1nNFb26XuAycrK4VU1+nmGAD9mwJLnhZItYFQhHlrPgBSfCxwF3WsJ3K+VoPqq20BEZl
vDDPu3Od5t0pnbNuwoMhxXDSusrN8ptnFY8m/BN+Un6RcYXJ+wuhk1dGVBF/PCXOqsYBdcaEcTPk
8wTrhdhLXupYtm9tpVyJ+itnQEBKNVwM7NlgtsiwLrTWOfv7xgaAWv3jJjmkHuVF8R08CoCnMIt2
yaBeqW6trALfYUrDJyR2Xh1e+MvoMdam7WSPG8WVOBseLBlkW3JZ91Vmn2kEWMKAvRglR0NMYOeq
GNdzzgMzPinckFjO/jp2+KGSnsmKIS4SCQaPeA3wcxayx4kvnSKzztzDO0jR5m1TBVe84WRj+nxk
eDPRRsvEIY0gDilKta6hOpc6g3aGLxphESG/9QJ0xbX2rShL3C1Ab0Pg5xxKxTIowOaFB4CsQPbD
mTDaoM/zooU01hnmZZp5l9KYpGnE+B5bTqHBGyV/Sq199l4XrJivDysiyDvvheZFjyu8c+AeJdrG
6fptLq5si9FP3BQPHONr9DfFWvddDGWhSLMXCbVSXFsr5yPW/Y1jZO/yQiVkdNEMOsHZGKm3C3K2
xEaKmLTXrA93eB5gpK7ylrclYcceSHSEd+EyWPNfyf6BgpHgOZyfJzjqWXye4nssqREwl9pz4KjE
piflR7NTzCKWyOty4I5zK/5mxNO5rGVbnIsWGQ6Wxx8Dcdaj6iwKjuVDEwZeFERXuhqu5xBqT0po
OEyGPvGuuXDDAfB8ptT2RxdOm2j0r4WQIiNYCeCRz0M2B/k0xER+AbLCAueSLF/bFnBNyixA/k6Q
YgTbfjD0exPAYWEYzWl7j8nbN7EIxF/mrhOnQYw651q7cNvpbsyfVa0495t7UWj92ZlIWB+MSzQ8
L4I4R1DN/pCwcgcjLfkchBTgz0TpxG8SeiN/tt6j1cDQqwyBK5tqXbbRVumFSBf9zNkiA/HOK+07
Z2zvp+qsCbwX4UzKORdm63zwXiMxQlRwFSrIbF4t5Dsi7dfxkD/bZnWr5ISnqiZqoQj4U5vgunHg
lLjM2Jl7JxON0UtwzcYz0jf7t5GoR5Wch7Ao72a3fV1gOLWmArJutEbWJpqrTg4MedfyukIZx5GT
/dg67CVJma9dj3vO8+ZVH/vLxUlqoSl5NnBr7/WPcuKLQkomsFaHJDHp0FD64Yfja8S2/7AJN1oN
XXXFNnmiJz3UtfxdgOzUW4Tu2m6QK+XWgJQbztiWa+wTyEEve4QVYmx72n30UBtsMUAERWHd7RkC
jQZKP1LTKaFHTkapI/I49NZD/T8PIhis4jVJAQsTl1nL1+IqzmbPChw6EdGMVKn1KDypbLQehU8o
MkyMCV5qMOnjVd1i4bpX1Ik0D6iOqctuORlYNNqJY4M0RO53t3XerDT11vA86426DjRW57JEfE+D
Zi8D1NAYfpnlZ2FDe2xtELA3r6o3Zpj9tFKWYpZju75yvQ4jJH96Wk5mvalu/daCENhttHR8g8Xu
V8nN4mKlF6htk3OBpWRjc6bhppmM64ZwldUcJ59Mzk9hYwvpYveZpdtTednor3a7+taarKzoh3KZ
M2V9cA7lHZipa5pNZGj3wZgOMFGmchU4EEZhpzCxT8/chMGE6QKZ46K0de3hvWBHwxaBjQLCuIS3
SEXVVGyT3hAxO0mJPrSMM1eLrkAMqR0kEtrEP9eUIb4yrPrMfK79GEb13QJ7ZQ5PbfTO2py1X1KE
6AriYztibt7hb+/GL8uw3M1hHZajsR3nglHN04klIZ/R3uvB65jFqJH/tAvgwVdt8WZrqi0zqsto
ML7XTn02FVgELUeg3VsfYVOTGLYlbPoFy2Sos2EtsTd+FH/WkI0gLZl3qkwq5obnjsdnqWNNIQPP
ZXXR1eFZoTfnge5+yIBj7Nl7pAwc6ux3q2kX1RB+LtTohLJrEWccf8RD/SLO0fBxXEGod9t+Nn2C
XXJOZJlvLAanl4uDUYfXJoOsu2Yetop6Ahg9tHvxXUM6Ym7LRH5n96L94JSHRcdIqllPcfroG8nT
oMJ2k+lSinL1tDX3MlPY+y0B/hmpAijtgWa1Uoxz3uXVVq2t9trrEBPZZYC+gKGcLOVF6tA271VO
0Smah6Cqb1UzvMZNlZUnfmJLhmTfh1f9VF35efCn10mlrNNH9gq7yB/NyXjvsyZa8cltihQWhd3i
h9V71gsg7aasUpYMvnWc6CV7mMycHNe+0+rqhzarf4b3qtt/NzSYiKI+FPVuG+i36qyd2xGcYw5t
SjthtxtRg4lUPhKUGAfdejTemjm7aZAwxc3Mh4Km184+AlUcqRQfGMKhY+Rm3dSAMFycZ42i/QsY
Cd2IinuziROPu4OzwLCPHHx7q61MV0KGiFJsTUJAkAHX8bV7cBnh9YnMEDPyfT1dGMxBbRm0CRD8
bD3+ST/zy5lu4uE1qgLGjnSfx6+4fPB7iwi/J+LfIfppu7lL1jy0KI+malu06eesex8C6XiyCVnK
69g69aqSqZ3FGJVOpF6LQiBT+k+/gebU6aQvZM/U6zimhyY5H+E67JUPlMc9TPWcxajYz21WkzXs
47/QuT+sgrmq6/u/XDM5ZdB1CPEDKEKjb5smYkDZGv5iBjV65k3jpPIsgBNL6Sy0iWWzOT0sOvhb
/fdiu2I/w8MXCfds/OCS9KFk6AJ1QmyDep2tMWnR+oTPx3+rQ1dk8sIeQx0h2P3Xx7PCTlXIN5W9
u9x4TfwkpVLi8x10eXO2MNsX2+TjV9Xkj91dIWRSuYRSsiRRWe5cNq/1GLKq7G0kchegEN6VFMA+
QZJiIhRKIaGZyZ15cfzKB5+XcwpfZQ6aPc/KObDs3rBw3BMIbmRgMifD/X+AXE4e2XCEYH/8osah
E5IvD60YJRN2qDtv2eyL0SmocbfKzC6Tl4ATXtD+wKD72RZ/Qd2qlXVVrJ10JGbXKT5Hrf1ZtCZ5
92gtsvo67Kubzo1wGqTlCnAZGe3m0qw555Oh/Yz97h8cQLEjKL1/FmvYzjEv9I7OOzJF10KrrAal
vy5s89s8YXeL6NVa+c2pQOsDpE5eqYjlsY+RmZ58TX99LTDL0qhNymrb4SRMlHK4ZisnVkfpiEul
Sdh0HbGU2Q9/vGOOUqykx5sNxkX+R2DE0UadZdYXjW+9a150OP3RjnKkuJn15GXjDz21XkrZOuyw
prcO/G3tAEUbRrI1zLheC/EscvE/8RJ4FHXdQtPVH4LRfY2ZlayO/6rWgV9Vl6klj4ux3R4dIKkm
fALVod4WIkJxg/a72pTfHInkVYwbu0vTdSP0kqJtL4IpwwD+Iambn1mhb0LDHTB8E5N2UeTkhg84
UV2JAibrKWCVcLj2Hb9dQQHwOGeNO7FIS0NwDbOmi57F68KbLo2hf5ZiXzpxQJCQcKbVqKtIaqr3
KOd/nTR8SIJkVGVwrYzOVVVE27TxN/FICWtaQ7uOiCx6DQNwjFnn7UuW3zJl9trgbFLbH0GFDv/4
qzsgZRQHGRUY3CERHIrD13Wi5lGPfNdmTkbuuEgo47i6VmN/szhETtm56kFiN+AClP80rXqCwXSg
R2Mvl8BlFeuwPcPtyCr8PkmIhBObIa0H8RMjBRR07oklcuDwMLH8pIbDy5pJpNzIX59Db09lWnkt
wVkF4RDYkgks6NCoLWjJ8Xe6sK529tQvF9v59up+cIJZ8i6FnaTUEAu86VuaNd8EExG/u0UZIC9b
kO+GuF5BXEwwpnjK7hyrurJbSFOiG4NudikAD37/m7BRN5pNtJymB9huXiuYkLZTzcaDo2vxW3wb
pISIh5eu9q6PP9M+E0UsAyVJRGbae9XoDK/TzXyCbYWuwVq6EycqFJt37G93p+czh8bosOtwHXC4
5r5NoIvXxVTFOLELQdOLcUesNuOo/fQhskosclv8mi0G1WJ9IGYMp8kw5oFWg1vA3thTYe/Qa3xd
MvPgzKlVYaospevI+GLVjLdQ1/rFUE+GyDXRkbVHrahXENqA8OO6PU/b4UxU+aP7S+muhBK4eO9p
RIp1F20W/wMXDLGShXpLdsxRxKQtsFipolo172VkIGjgIpmV/A6dX1z+ggCIY/XZz86rWJ14ev+c
vg1MUYoedLMyoY5Pw3luI6krkHOuM3jrJKyvaiM4sWcciDhiMeBORHw95Zi222am7gjX02QxSA8i
yFco+HqG8Yo4Xo9IWLyfsdf8aEmHt9LXbkxXLl4pudBrdSGZLUJYxYs3Dh4aktY99flCZRMd7PGF
e8BbTNgYUCSxJef33C1w8Pz0W1wQhEPl/bNkMXWWR+qcdteZ3Yttn89+c2Hdzo+AbJGdPtMv/YTp
8yLVHgpQ0AUX+qqCNlMNH32VSUrXu69hbD4oMU+tBNNFkFgrFWOj6aQK5AC5Wu6evRnDTI7zXXCJ
AZVfzlP3RwYiXvK2EW1Gz9rIm+6ZQGQBatAO5qYXDYgq7d8vfu3okGv0rXADhXebuhnoB4J4/iW9
ushDFxWiTDOOv+0DiQbcL1NGvPsx2tR2yw5lMvE1mSOSGF3svxlpevm7RjQmC95dSUCiCT9ovlBU
bSAFK7lJTYiRnJPr6SJnRiIzFSC0lRYFJ1C6QxsYmxd0GILA6CCkHP3rAMA5oJnsCMZgB/lZ+Djy
NiSNUvzR/z+8kg7tHgB9bCDILfZjwObGdbPShp5c/0pd9Tb3vBefUbvIXvtGjP7NS6Vm0DG5QCuZ
zzoT8FzmKgOUzIWmy3YwrmJDw1VxegpPTMAP7rB/3+DOC/EnNIquwg1KayOJHmIPMQQj1VqzyVoM
gSrsNaUMl2UnfrySYHRquQg4untUOii6OJNJ/3N2oZVoUuiFwhSyW5ffdnl2vdifJ8afxHJvQO+8
bLm9bCqAlvPU3modA4SQCY5MO5nvCMw2rEPrvXPCS7tggJN07ZkYvApXd7Dcdd2Z35eOUTRrZmg+
BIp6H85UZZ1a3ncamJ8vitwa2HbVDr/FMqCdHmIluRIbKyUAwJARUBop9caPtJs288/DK2t2501h
wmULivhn0TlYfDCiEi80zyY3Ka1Xi7aAocpNWD5VbXBpTdpa+MminzWCX50WPwuphL2JdiPPONdJ
yBMsYmQVCGWMhhFlPl+J/Jcg50ZKVC9l067FQa0vNr5J1yZqrOXEEJ845nwvfaVfQFrhlZr/WIwP
K4PCeA6Hb469LXqG9cp7MJfXEp0gpZd8EEVtLSMCyFlvSXgrYIgUSXLdDBsF+XD1RMgY9BSICRah
/pwBgEUVkwhTMfAT/520xvVgE74pEqhSdx6V9qwt7fOgstbLWFfmt/aMgWn9toifUG2jXoEEPdKP
LdxC02rOx76/9kV4luNH4IqEtM43OAOAtjGhWS967rb/MY0BZCSxwJGt2EnxfFT7lziftkYPg4TM
zYW+ErdicYBDhp5l50XtXPcMvst44k2EVw2HlESEyihQlGh964xrtSM1VRTi8lFOsAX9ODhfskN9
Sc+Kx2mDQcNLHGA5/2ew2OgXqeecRxoInfkdftR725qo/J0XnLj/sGiwDMLDIr436BpPHxXyve59
SZzF7L7iT7RLUiJ6Su+Smi9JyI2yDMQVV0pIKY8k1/Hf0KKZoiI8wIKINpUYtK97athg+9WUJrET
yC/EvLwoDD6De8l5kBqlLwre+0kJxqGtVbQ7AAfgAXvOkAyXcYTqCRMX79/eJlaN43rgJ5VRhCRV
yXT+dNrSwcvyvNjRQ6ukl/j6tIxcm4QW+j9Py/Er/m/KMF2nTbeWfTKQdAm1PdG5HPhdebeWBHtw
bu3hQhVcWfIkSbFPOMZVuklnukhi91ZCurt2uMi6/x2mtCD/UmxwMSLbd35VJcxbuLtUd21WXpR1
vAkR0yil8xLmwSWWaHwGp46BA90ZMIdtwsTCzXRPjoUxO6HRKpdU4SuU/jkxlKKnZn8OLIZSk+t9
qDRE9OHfEqmXG/UpinGDkzE+9ci9WuE3kWunnJ8PFbqSEk/GDJUDTfLOq8jhDcVWRReShzoODp1y
nUHyP9Ps8Js/4/cB3HGmKXieESG0Mqv7rv7e1vr1ZCZXNJt3C/PCnJQbjKCuRZhhR3AizMK7MtuA
bZJj7MR5euA4RZkEyRYohBpsV6iAU9gUeEH2RzAgFKtMq9+jH4QZ/bhc1Cuir5MNU+quZSs7cQP7
giSXvUeGJCSF7ONrqZPYRC25+UL1bcL0M9K3aQ0hS4wSjXDd1zNolIwsRLVyWjd56GsBU6Tk4lkR
Mez8YlmG2MwCf1m87ZUsvHa0IFwhUd6m0Jri1m5BbKr3E099YGsAecJfnrAKqX13QNSMWAU7sYli
Nms64yrFlweOiwoDPrOzq9bNNoFlrGe14hawZAoNEJ8uQTLCiJOA+eJxdDbBtLLy7E1oFIN2ig19
8LVga8vQlPYd8eHXvStXim4KesmKpqYT4ouADYvJDfAePigaJpq+caoZOLgY/rrqzo9R2rMdzTlX
lUAkYJ6zqbMvgri/ql3rQQ6I0re2+A5cVoFy07SfJ36Vgx8DYUAmcj2DGf3O5V14JgNZSzTw5eOg
R/fClLb6j2Z4CfsoWAmOp5btbSe+hWgHSyyhj9/BgZ7DogXitCAhSdCnr289cdzIsmJwIFkWUmbn
ontYyP/CcTpdTx9ch8wPWIFMs/YcHUgiUmc9yPJtSbthZ/FEux1E63LwL2e7vGpzH6cvmDRm2Z1o
Jw49KksfVN3g69szKO0IYqdO55RqY4KIwIdkWC4EHnFnGBjOHn+zB1SYSHhgSAMOAephqf311QYh
w9rcx9hvQXwd+MK+Ul7os/9jhJw4M4AvM4aFOgxbpBJEIwC853xZdjudOJ/lSjt1F3eCNYwupzN7
39c7ab0yYopJWSDEcAVyRJJijo8rPXX0z+NPfUAULk/932vtLiiqW9VMuFbfjNdaiUA+wHZIjIK0
0bjS1PrM5JODaOpcCoDdJNYNWUgPbch+u7AnM9f9UcNPFQQARLGvVn1RnZ1WXxyClcniojIE06Um
3YWV27ptIRGwHgQvhGn24SZbXbFwbDsL9PoG6sRaWOczQ+nY7M+Pv6dDKAQ5dKxH/snsY3fsmftB
3s+mnm8ndbyszPPONR+I/XpSBoBliwB4MH4QOtEMFvNNNbf/LB24NivuOp4vSBnEn8x3Xmy//FUb
6YnFe8DNF+2wjds4MzeKrF1QB/1lFtMowYbSuRUnyuuVRsQUp1SysSdInMronbu9+YwAJFmz8JKz
uM/NzRytoM/WBTq0ucFzuEH2aQVr/LthWtabfqSPSvNkPfoDgwPIHFaEQ2YNt6ckNnK98ubpqXMg
CBPsFMYNIQbSdC2maUqQnA3d/GZlnkZ7c2J3OPiDUNhJbAfVFPOorx+JHfZDQTtHXeJWhI9N24Wj
mSZQZOv8qnKbbRwhGVk4zN6M/dlCAhXPcbE/sZDk4z29sUrfXJneZs7i1+Mr5tD29ff97RzgDWbn
fZcAW9UVWVtkbbi4JgNvvUiCyWkDyUP7NI2TCHkgqO3ZcRRNVChdQ6/mmzTy+b0AGYKGsZqX89Bg
81zewPGnPIQmWpSyYGCILjHTlTLhLxAsDvN4qgUEk8Nonur7wNVWjT+tWzGhW1yM4gxGswu/RA3s
V991f7dhdWPxJSm3ofqOq8rvqIE2tMTzNhV8RD0isGgernPVeQ7Jbzh+ywfflIwwDRne0JZ8vWOd
4eWfysqNnLt8tG585U7Y7j3xVYUdn1tauTktsjqkeALgxhEHAg4pM7uwFGYwVZFZbLS5cLQFaTHD
33MNOlQtfOgZT01TzXl47WWRXfuYXET9HdHMmxAuxEobvBNt2cEtlTQ06QT57fZGMAlzz2SaaHu1
XhjPbXdnz8ONFncP/vdgZGNzkIStZCazZC7LBPb4b3H4rTA6ZwUxst8T0PL9GqlXEldb+Bw5i82X
1dmrIexvA639B1NKQiEg9c9NzBDCPhM1VjQq/A06OTVyXyfzxPxw+SF2T1/cZbkb/Big1eysaM8v
prZWGSB2s/+PYgqip79rYaOthhri7TCoD0Mb3i7+lr0YEoU5U15BNMNKcMN+Y8woVQAaHn38nRLb
e0K+cD5IQPXUWBuTHFojArdp0EOVZJuv+u7TmrDdWxBtITst9DeOEl/gXN3E46BI7mVaM+PHA/G2
/WBwfm8GGY/fgMR1/repqjAc4U9t5TonfqUDw3BwXXS6DD1gvu5OZ6IphJdoutm2tMJPAffUmDlT
wD/Wc4TPQgAs2Zfd9yWeO8GJ00kR4UYfOWBp3/M/PX4/B7ZWbPPAyVyyoeTGvn7B+HNmpVma2dYc
iWuN+nptDP5FKHNLp9gQz35KGXjoggAY7JW4Yph7tieVaypNqfSYxhNVbSt407rJXZMpZ101PRqK
depsWwaBO2vQhr0Jn1i8ZPbEZFE6xtimRuyRA72U2Fdk4FJO/3OIbVwgjXk9BtW1H3WvUxdBMTBX
SqzNq9BP76cZ4tViBqlPPYqI4ElyY5Vuds8dvbxQLCVYpyrJnRXE87jOAFOxezyPFDwX/PB33Q7W
2o99/tDBt4j8NM9nF5lNqkABnPrks9VIWzXaLRFZ+DbFXfRpC0PLL+rLaVI+Mxur1AViKaRaDt3e
xxErzddOrG8mpxIbzuxHFQy3Cw8fQSI5CwKAdmP86kB7j61Yo+S47MQcy03AaGbwAf7ydmEZLton
cTBdDIqKXoUJP1YrQmRWglJSWp1PTYnj93CLyeLZov3zJXuxSLQnPHuz1WTxOP3wJi7I1LX9Bek9
2eJsK8kspbj5MpkuQPgR6C8ArRcYv7Abeo4DrcJ3yHsqO6xAdZ2cedO3rpCIreoixalo5C8XbfHO
9mHAV3lYlD8cNkz8/DlYobjIVnHp9usq7R6XrGejYlZTjMVbIEKPppqfLLu7LnXc8cdUdVc1E5S5
/WYZGcNqdoREnDb4nX46o/3ewJ0eMcoNCGQTDCvMALAEDV9wGTxIA2MOGN1yssyEW5ChEV5mPrYd
MtyzQzapupm+dUZ938T8scuNzrrxO5gxP2HzV/kpMzXkz3RJip3NZwUd46Bo3/SQr6C8LdPoOhv5
+6V4x8LyIAAiCG8bNvBJx1vq+FevHeCVgVdiLcg3CDi8O28LlRZBcZjkS3yPOZnpSteSsxLPjGU7
7ULrTrxlhePSMy85fvUDVYOw4g0bPyrOBX1ndA/MGCvzYLEFYOuSA8aTk0rIdvD5JyAkXFWxsykk
3Pb4dQ8/NQwOtl9MFe3dsG3Hbq1Eje1sK9DTkOorH18W8c4RA5gltV000kaM+FbUJ8evfvCpQd/4
geW9qzs9cQvAzwnnZ3S7wWvVmx/q8Jj0iXqujAaikhBaoVYa6wgy8PELC3q0twH+dWHZkf8qK9Oy
TzIyWtniO+cucnz1hu/yRq29UzZTh9/vX1faOe4bNfIGBFYAHIzI1KI4s+EgLx9QxpesY7uEVHSN
3wzu0yfLnwNwFkUPNBgTuhSveOcxMZZt1cFnn4+n8ZkmZtGAjqP+IzCday8wzzE6uMDOk/90Xk4X
pfJs+2/5v5ffefbZDls9TslXluK9Y7gEtgVru4JHPZ3FRX5xekUt5fXuNakiAHbw0dBIsf/6yyJd
1PyejXCr6DiGN8Zj4Xj1ylHO/9iessNos3fXquxXRqRsikp5E87KVDzlycjdzd24ITg79r1VYpJR
gyvtsnHF4k8+at5FMSPWkG9CJqjL1Fu4vGIdHtbheVtTHgWDVI/81eOL9lBPahMnZJKnA5kYX4qv
z+ab4G/9QLiM7Yw/a8U40ybvus71dzKV8Tj0m+duvppKCiL5PUVDZhQUdBpqkeW+oiG8rMfvCIHX
hLOf8sw4VMX9fXc7v7ZCtpsb+GG2tUIOnaWbz3027uMv4dCWwUsw6bDwiNN2YbTBq8ccgCDbYjLt
hyi/pFJXEnRswsQJagBrvbhKCG44ft0DoBkMeOgRJklK++4crlrBOY7IM2r6xl1N+PZs1NbPLw2z
Pg/kYPw3l3NlXog6xtjFg5gtURoZTbYNdAx0iirlvIdZUPkE2LRGdAp+kpWz+9WAN/PdsE8QTbGD
JpRpMcStw+UkoNKvjdv8u2eZL+HQvC8aI2zfV0UILVeOf9FTiVyqxTZV4StYMZce4whNdXmKBLnM
q/ZuTJw88EFCCLQ7p5jcqHabQc+2EygPb+QC0TYERfqWRRNgQL2MvbdRlLIyrior/XbS8feSjO9l
HG+0PdVdPZ5YhoeWAzwZsdcQis4uawhPfM2USI2tVKiSLJGZtN1SH0j7eHwtmIe2cWbwYjGKxZW1
uxj8aSj48Ntsq43abT8YuAPV7454+In8vwvTa0YVwljj39RkeAhhia/NgCOb8K1tb4bFGcQmvnkj
uOlG72xEal3N1atty0QS+ATY9c6zlQ+S7DF3nRrMbf9DBg/dB+yTbwIGqkV9Hpr6h8jv5ahKXRjW
VdF663SKbowYU5F2O2jFXRaAthx/A9qB9Qn7HZyeiauwynb2Fv5G5YUh6IaAKoVmvyXVvEoGOrFw
fjJUKuWF3ywMuAE23GKzr07+RTOb3xcloZ7T6Pjh/Gon8LhO3N2BnY8pgsXwkAVByb9TvGVKAyzq
w7tc9KoRFb41U8T1v3Kf6ckiwyeW/QwD2Uvkj1d6711bQXQvJFTxsD5xNwdqG+4G007spvHP2K1j
rQEzD9zvcowd4X8v/sctquckC25mDx3+AqEi0XpRk5Quzfnp9HzDCwbUj1BDBeVuMlbz8fs6sHE7
HMoigbPwXt1t8jVUlmplA6gONpbQJLksuIbwnRbC0OI1GGLWASxyEmA49EogmkAy4YCCmWh8PThD
Dk49QuWwFCIinvRJlHOS+iKGe2p38adYgEvDPf1sbTel2/X+EcRF98d1YFgPx9/EoZpQOKj/73Z2
dtsCm8pSsfqcXbNYZfB0pFdebDWmX1pVPwsrZEmvN061GYf4AQ5KVAz4LfxV9wExz+3mWRGityJ5
cCJt5vw0pUyow2ozKxXCCn6AFGrORhfnsy5T7s0wuRaDjdYfL5wh2A5DxQmvlqsldU8XS7XOKH+a
8aNkz5xqzA59/MxlwHDpmfnxdko6VQ+ATTy4FpnDPisdfZWx05nFjRsOj3kWvs4mPHx5YqCK7GZR
widx9dZG/vnSO0Lns5BzVA/LKj/+ax58pWydjAjImd2ngiRemDdIWPNt2J1Z4Im+xIxUt2pWMyBp
KMaQ67D3GM+zW+absdSeI+ygU8d+ibV4Te7IlT5FD70+3WKGhRzfJu6sq0ZMRRocMuK347d76ESF
tMggAvCHj3EX3WowhbfqgZ5LZm4LJBhF00XledgvRIxpYATrBYb6xhMhwJ/8wBd1b617uTVDfUdX
Mayiqd0cv6tDAyacAy0Zx3JPe1too3Qp9FM6FQkqELqfaSoou6mtJuUjmNQNAC2gQq/PG6ecbiY9
BwaF8sgU3Pc5BjgE313SClY+wVNrO4Y0IdlSqcxoxP0e7yRmrdlbim+4DBo7yL6Sfikcu9G8yrzy
eZE7T4qgLljHKH64scLxXrJTlgV1/IEPrWmL9y+gNJ+juXNkuAleaT3Epa2GhYIG5xJgxXqRNy6T
lNk5xWw4fD0mOLqF7ojg6q87oGmWXhiBk20jOgMtSe4ragCRUMuLOC1FOCT1x0zwv9eT+umvBht2
mFtHBkwGEZSo+ZQA/9wF1l1B5pUr543nsO80lSqK7XmbkkZFKk0N/TSNZzRNoD65W2Fd6iaPVKbs
LwO7Et4SK4kvZx76NvbmagF/S4HF1Gn+rkUGaUXDdz3hrO8GLCPUaVXiGiz1MzG8zOQa6fuaqqhw
z9eu/0wdOvN67soTU6BDsw+hUhN0iE8Ypo5S0/31AlhjpR/8H87OqzluY03DvwhVyOF2gEnMpAIl
3aBEWUTOjfjr92nIW2vOsDhrXxwd25KIRqPDF97QEiBKBs3a/1B6/XHNVnL3MZ4Q6I2zCbIVpmcl
Rgmylv3xEnvv0vvnCE6OzS5XO6uPKCnJyoOOCoCM8EpRXIiE3+uxILLoUcORgLiz47mkNpnns/Gn
eg1wPB+6GvYpHZ+1fQHiaSMW9fuYUO9cJjSxSs39xCnnt1AOfUdKVdU6NcSP3x70BDN8kjqssQbF
NBqHZ42Wfp5iMxnVYl8OyEIjf1Bjhf17VCjPRuGCEipBtP3q1uJhZRfOBbaYrROjvSJleWAirIom
GaYifpeqN3Wnb+es/qxV6WFt/SqA4uc8/I1mI8ZaJJ8eAdbYfC0w2l7CMDDxC9vEkgDXjdQjnGSn
KBgnTuJ55YyGjjy2TI5VABnHeRgDNe19O+Emlk4GZSewLCr6TZjFwerahmfWsjELvO8aRck3RVPc
rkZuY0xPU7OoZE92epVYxvXSZMfEo/M8QnzBQJ4zcEiGbON1+Q43YD8aI7FdVMB8tSlEUGRbFFf8
xJmQJpO09rIzjt4Y4kIfa+7Oq6KgicGod4RWO2E9tx2WnYulHnIEOFHe/VsxuyM/DDrzEwZmka/P
3k2KS91mkKpN+CdUvoIHa26/FGG1k0pgg4zz8th+SVrtupHGZauEWZV0eEx0NyvLwIvzbRZXNOCR
MPJTh8g6XZ7WzG8IKezbGizFBlZPVL7W+XYNZNeQpJ3C32nb89XtmykdbhebHoInL2ajqQsE4pRg
ljGDYht+X3TDJpLfKWtp76TjjWTZrajtfqjdoBsewMvAJW/F5ygnCS91Mh8hpZvb+NlZrNspD394
MVxcTecr9DR9N1o+8yn2nryb0pwup4QGBSEmyLgyBK7t4EHDbE5O7G4Ud3opi+p6QeToQtD93rHP
RU/QJOslZ1SiQqHPtV4zKhDCNXRi3m4kMUDa9kjuxoVd907JD4yIFDDFuAOt69NEDY1fzZkpolca
xQGay5Dy5bf36l0pyLx0L7xSSy8KzIa2hfSymxFQX7W38VChamZ8aTL7qna8p7XRpkotuo/H+O4Q
wXtxPNtgz105Z/84mdFagz5ucy7K1L2dgOJb5t7k5l2ElExBoWxzuRT77of4x0NP5gXCwZAvI9fB
1JVbMekHSZCQJXbJ1UrBX338ju/hrgBdce1IiCeX0Mnz0rGZQ1XxEKoH4xVZYbaL4itbsj96jSNH
3sQVuzielu8L6gg4GuK+VWobbUAzTUL91qt1lnwe5djlYbXJnPF23TNmchEF/N5VRdiHNL8jfzkF
AbtVYbhaDgZXMuttrC5QlpAljNC7VD5871Kg0KVTTEIVnQbo24/fzXFVLA5xkJQ7kp4eUmBZxkCL
dRH+ILPK0wvIxfqd3Uch7wzTVUG91sRAruUiP6LaIx08I46DvoZ7KSGVNaoMhVF8llwuuRXRzf/i
kZheDgU0mVGeDYVlQH0PMQoKp29fu4WI1GQLIGPZxBx7VCYHWBCIsl27vYQVxNau0/vb1bN0uR21
4pk6EfS3SXmKHHEp/12j27PhIHCFoKkJ1PQUA1FHtdrMFtzmIq/g4vtDpCWbzlKDdlK4figFbnpZ
SAd0oJRhvxHZssM567qU4uWptSACJI8WbiUO9MjcIl+2+VNF6FmwhaxMWdkEhxCqY48fejK5LaZF
JGfrrdc11q4XiHOChEc3huU8t0qxM0LrJVzQ26RAIIVYN6mK+2GfIE6ZVjSyHTv3wV7crEFcSJ0t
KcAGrPtJ3lrE19+Sovyld0Pxp0WthjTDlfybUNs4MDpIhAs/Zg0JhDleNfCTksR8yKXkoOJpP/Jc
wMXiYF50KujO6N2EofVg4Aq9aecCuyr3flJfkg7faHtkK4u0VDd6Wm3XXjdl4dsimf8yuugVBah4
A2LroWgDK1FhHZfNVpSJt1MKfppuJ0GKfKMfO8phEgL72cmqdksBD7OZxZ0Q2SGWFCSJuljhF2rB
qYFzLiBxmFzbUXr7jJovqvpVyiOgDoHDlptm+GjNyrZV+XiTHj01qnddOVe2iRPlKuC7trYd3fmk
6B5cpXh6amcgBxljSYswC1DQuS5LxBd0OmfgX/O9lREE6UZFRzxSe78jR4immBJNNPnzwjBmmejJ
lC2/TQfjr9wmHTCk0IE68GVtjQBQcQKtQ7riwiH77mHicJrA+qZ4d1qctuYozjJAVftVOr6KmJ1U
CjciMDigZ4oiqIdm3eoxJ4PNpcXYMxkCISA7YyVQHaKieEHrjZ4Yl85KSnNK7ruwJ/4bWeqmBAOD
hymoFwAUzokse7lvP36Pd+pRCM6B0qVTZwNNPn2P0VCUGmTsLLFjnxvC9dnCMqDXk81coGQoQpSy
TYlBjd3xC8o7zoUBmPLUfXMeoONiINVNyKC/AzufPbAQQ2MVhyJONJ8Wz2EY6hFXk3Q+eFCAx6l5
BgUxpNEd8UX4oLTucSnscY/yJH28SneCUYlv87n+pAtxE/ci34Rjiil7yyHjQfHYO2H6O0OJDdbl
iOLtPO2aGjr3MBU3WqGOm5JaakAm8TWt2uFo0q3cAK+Pt52LNUhPGT1nafp6M2qYvd2NTXkVxc4I
OCO6m5yu3V34JGclf2YElBi3B3eiCzD+7YGd59ag1l2WH2S+3hNN7qKpx3G9aHcAPamh4kUQawdV
WertaDjwK+uLheSz+4tbC1A+KuJ0A2FWnVwaeVcIhEjc/CDFARS3taB7DNQrO/VF0MSFDY99XDmo
iItP6Hp7KO3NTr4Z9doOEqu+RCs7b3/SZ6F6IRUxGBPRzds5SaaxG7lBswPCfc3VOHMgtfdxVIpA
nZze/2EI73dYZLfGosaBVifpTkSqPCAhEWTeOCLH+5ANYRooeIe3yHRdOA/OM2EuJpgqeJxSe5dD
fDtARTcF6u91euhrm+MnGxq2eXzXjJa2RaCLDA9tpk3ndTHo95mro2Wzoa0TbkDBwKdR1ZcxrFFt
4nteWE9n8acrcV7SKxFyPgrtJ+sJA9quUJUmPWRwPJiSUA0K+LKbMa2mQ2GnXwazcW6q+WpObf1I
kOYExTwiLJTpCw5JvAAu1ITnmt9p0ejnujYf/vUQZbwKW3GFr8IIezt7CzpHbV6GySFJquVQx+6+
M9E1WhAjcQVX2OBUNjWTmprZknybLP17pGfdFhLptuot9a42IzSih3lXFtlnauCvH49Pl89/e0jR
elepy3FWSneBkymsbc1uSCiSQ1HkI7miYQfQDpkYORdWaKFNlEZfW6W819vssW8nRqLy+/FgP3p2
RrmtorAwmILCetqOe26xXWO18w7SHeFK4xyjMPo0agub2eCy4gTEmzQ0gmHovH+/HngZaBaQjciD
yBDfTnYRwesZ8VM9lGUIIz3CEqGgrrZMgaopNm1g8zsaeNlOcawWNIGOEVM+7ZVpHHd5We4mpEwC
rdCEr80pFDnt6cJkn/c86fKZIDhkkRRO2SkgqrLVgWuSvdSUZnplhfpjpU391eC1z5WDbjdagw7q
/spypRvdQwQE7xgW7rYVy3KIK/zpbRSvYHk4hyFRHqxcnf16EmWQoIMRhJFZ+LCN8jvHfDUmNz7G
3CiRh/pml7jDMZwSbyMU9mSlVn817UC5ZLTpOHpVugUaFj3wgcDyCaIc0/C2s91+qnunvcmT/oet
qZG0YNX8dCDdMifiVz2/9kJ72SlE3HboFAh3W9/i0LjKMzt+mLVjzt2+N+PxMAuAeqDev4WGujOQ
FTosITBel1OWimoQe+mTaER1ncGbgoMxSaq9qwYRMf2hRcnYDzuWzVy24U6xuiOFqBo6oxr5camL
nR0vzVGjTr7NY5TuWxXnHCM99nY/3SbFoemceVeX9XPWIQQMqKi4Lbwwpo5U/c5RWb83GTvoSf3b
CAaR48zq/XqmwDPWQxLQk82DRdhzoGkzkjCjDto89PwEz7Rm8p6IPOdP7pD6GiCdA9tm2DVpFgZl
E/+IzeK+n9PpNh60H8gl6BTBxl/KIsSdFTXKBna1PDTt+MkjOKy579s5P6jAkrexFhrIANrqpiaN
2OkExhmdz22q24HSK852EuF8jO+KQnteKrfepWZyP+S1d9/oGabXvbXXa4P2B44D+xw1VD8SzW6I
LO0aC+ftMhjFTTnP7m1jKk8qwgtjY+jHtLVM341ulNSdDuTGB7gI+ZHDnCp1pYCVduN7F7BrUEf2
Mc7L70oZZ0Gig+Wmt0PqVWq4VcQ76F3hXVO02zSsfyx6XB1Vu5+3Cz7LNWD0aqFm0CxcCI1K2lPG
k3Ew7Jskmggz9VrdZir87RaXrWMnzGVj5FV2aLPc9M2UGnqidZOPLF/kF5V6q9Vat4PqW17ZZXZs
0vvK7Iyn0EPuvbE18p05+tYJV9uOjtE/CH2OH/RWUTn/w/sIa7kjHk/Ik4Xa9ULias2E7QJNONcO
4oFLgdxy2rMbwasU2BR4rj92XCb6iBCd1Qzxxl76K2RudXREprsmrLtNUxNfznqvHyc3Qem71u67
NkxgQXEmll2tHkJldDYRLhNCdDN6jthdkIu1G8XqVX9U7StDFNNumfVl501sBEH7+pC4426xppG/
mHTbkJATFXDeuPtUYd1x4Sx972IAlgBty/OAVJ/Rzw3QP43uKuE+7G4aEae73qiqXZnvHKtBQr/t
+k2edtFeq2/NIqe/blNNCZUGMWIGQ9i/A2oPFECfj0umch+06pVKlL4jmJmDJXO/6+l0Xcg/nKMF
uFHrCvFTGTF8fOie9yxc+gUYm8jC3TuidEub2KmO8cNhvdeSaXrqCKtJuD2HczP/RC0OYuJU3C5M
aZCJJdy4lfrXfxgF1RIN9IIFzO0UWlNRMGztVk0OaltQFZgmk5wTgorp1NReRQOY2l7u25L7Kh6d
K6oaj6YEXn88DOs8YkJ4jeTOtDGYMs9AN/NSYgXkWclBzDk6tHoSb8tGeEGZdp/jYpcr8XDnDK2D
fCzqsKTBcNiAorjN7SSiW7Crwy7MKuSs9LD2rgoxelDETEQNhyHAXPNGNQBh9zIagGbm7eZFJff2
lFvDWdpt/lMn/ekrDIy6LepInAEuqGcFsJkp6LB7FVbNS+c6QZjlbMYx666KFFQyFjzpBs2ZTGzn
idygaO3yKrfbfJPPyGyDa4y2azg3chGItn8OTc84zByTgRtW9nOcAHl2nE/wRtNrN4zif73G5B5x
EbSE0uVRfzsJPFp6D8pkRlxWqYrySN0cdGeOffzQAnpU0H91s9wplcMJX8ViM47etSuRbx9/3TV8
eBPMMQwdSBX1X5Krc+O4KVUmq+wYRhQhctj34lqJ1CfLQyvf68x+C5HsIY61eFc7vbLx8v6TxTh8
JC/8Kq8V31uGCuddd96OrfdFhFlxM0fqjix6l0Zms/t4vOcpOuMFaoYkLnUsymYnuU9ZtApcScF4
W3Xar/tBeKN3pbbRr9nyFBgK6s1oUPAAlAaUeLzQzzxHOTAAIjLIywRlxOkn0a85ThM9sSU56FgC
B2gPRX4d3TVdeJuPuXc1JvFjIobiqhzb1keq+etoEYDlGvYOmKWU20K3cr9t1I56iDf57eA1KJCZ
Bbbl03LQYyTcS0W9bXJKbhfmzjoN3Bk6xxqMeg3+0lm1cYlTR811O2bJoXeCK86Nl2syeVwe9VZ9
bJCA8Gc8e2Lz0ITDckizKyNla01e/6pP4QGT2P7C+jsDQ3n04D2iT9r/gMZOM0XTdfrUtNL0oIYP
qtbOm/Ug0OmHb+qseGjcMvVdbTyGTXjplH/v0RL9IxMt2vCnRMECSq1j90lyMIFFCG1ZrpzhdSBu
6jAGDk0MgocfxciJ//FXWDsOJzsOdgFhhCoBfGcdiUotjAg+YHJQ0oQk2KaZOT8i1Zkd3STMsYNA
9L8oUFvtpmFXovG/oyP73Tbz5i4hkqyFcqiacLyB8DOOdCo8UxyA5BbHvlS/C9WCG54JfEbC6JCK
lgRSyomzR83INb7rJSGyYvOd6ZEeumKuNkqj2Dsr9JZNE1VWkKkPYabMXH0VVTxhXtmz86PCChLB
HEEE3Ku/BmO5JYCbg7QYby0uxknp7T0hzgVywrtfSKJxPe5i/PJOjsgltjk/Izc55BrrtRX0z4wK
15owDzgeSj8UJlVT69bI0L/++CudhwDQVqXgHRIymIyfLcye7EircNk4jBpFv0gsQgroXrtZ9UWN
K3KmBLVaQFBbpzaf1Qghr/+gC+WhArxKQkko0Jl+UGrmyoy8XLi3I44apWm/dtkIM8qEiBXr2m59
/jRwc154eXmIvl2iFNswW7XBl4MSPBXPSQE14yVlRIfV2ifPEOPVSk6xTFBVSEg/gz7yCnrt47yj
CPTbiwf3P4zBNqTtpC1dQGDlvE3Mm7Q21aadtX0VDWgXOSnAb/VWFWQ9nVPW8OKpK9hj/5APzvc1
Fvj3k2DDfOR/DmoEYEjfDkAtXCdJxkHde1YIut29yxaMaBLq79iq0axOW4RIxvbaVbvUz82HC4+X
P/7kG9AD1D0WoZTZPo3+0EJMMBJI9b1G+TnrTJpDZDe+2yy/VABcN11p7akbYNZohdoWsYG2rODm
xcAVPx6J3GWnA6H6Sicb2DnxyskubMGh4iFc6vtaFzEiv2aQ1M2PSG9y2mXgIj0PnlSWXGoqvHPT
46IrjXTh7VAAPj2fDdFNjWot2n5dhKEX35EKtDu9piRkA63YLU79U6nMx9Ldlvr0+eO3fucA4NkA
0qQiEtfD6T0/qRVgFc7wfTNTw8xDqRA2jsiFLTiLG4SJeToEnVNR53VfyqTyqSw2x/80CMpsXNzS
Lvtk7isLxJ0m50DP+s/zRMF+mImrRKFt7Mn4rlYRvbR56/4avTjbxQWadhdGcB4zUPnGSFBKmaIb
655sQ2sQTVMRZu0NZA988StyFMpjkB8SPEdwH3BTvytYoW4WGehwm3swnD9jtb/H0+r3uCDWM8uq
/MejOkdJUo8nPYN4QO8UcI35dm/GfQuos9S0fe5SjfKq5UETj31Fi98d8gagKQqO9XLgNx5Ne0q2
ukPTJMETq0i/9k02BnOdPoyTu49V+2dl4G4fhpjn8Lm9K295MkliD5XMtVx1/FyazaurR9LFbgDF
LoPwLsI0YTGQDrNlMKxcZcOCGoRe4FqGXhSua6WfuqAaP37v8wuR15aQVRoRQGNOK68FtmBNFDka
3ukUr4Xb6lsurx1FPywcpHTj0DfwFtz5W5XWlzakcdYGkZNuYdkOcJrY5TRWW6rYrWw8A/empjBN
0PPrZtjkUfi1nAhdk3pEREdY27j63glyOtjJfdDM+dGMxecEp8x9pNYHy2u0a3BPV2iYjreTF0QZ
NZJSG6VZWO1jGa8dNLsP4SSjrp/o886h4L0FLlNrYRDTSN0lIr427P4VRYVL0dl7MwzxnGIwzkxs
+5NDP0+4jTxdqPv1DTgTd3NJit9FkRtQD3wxpmCFPuUzi+Pjj3uWZzO9ZNq0mrh1YbeclP3rni6b
QbFtH8sJUamt0sTOj8XMoy0ZAES2Nv/7dIotREIAEQGADMvq7UYakrAzGtvAPtDhCUheI//JR4OO
FTQt/WNvIgFNUkqf0eCZJN4XUe3nMw57SFqmc8JLjubJVrZIP80xGxlBl71WX2fN7fyuGqdtXsJM
4HFhx3Sshgsfz/c7JzyIYw9FK8RCOExOT/hhzM2im7x5n+njTW3/MhM73KxV3Nnz7joT2zUC9WBO
U8d3xeE/Xa2APhEEoZ2KH/IZMEaB+F1Ar1j2yQACdKYWT7fztpzCegNpAZ0O+e2Vwb302d+bc8R8
6Hhwtco+3duvHi5Giuxivvz56klLxWVpG+rTPDOblEBxKDJT8RqDxLkQ058jcOBrGjbXGdKj8Lvd
kyvN6mvZ/Z4nUGe9cayX9gr8i3mXmxQ6lyRtDmrj+rPQlK9RPN6nzTQ+VO14gNX71bGHAfurPruw
897ecTLIx08Ourlp6QDv+de30zE71VzRdIN9XWUv9tzcGUW0Fen814UFJ6f1/yKp/30OaYUkFiKo
dLLUEyNsuq6hjt2pRzeP96h7vBZafuPqXQBV6A6qwWyhRf4yLN5NHh8uPF7u5bePJ51mvblENDhH
nH71GppVBjyE11SduxAUZou37gCbvxqtO3AlzqbSqCeP9p00Kvz44W9XnHx1yVmk3oWhOzXNU2Bb
a42elzoLry6BbWgKShx222XfO3qod3pXPkNee/34mdq7DyWLAUAAMsVbf/8fAMd4Wdq6rgBk45Tt
V+lxULP72o1f1QZc/EQjml+AzKzApZn2XU+dI9XzOzHXOz0eAaX14lhzVm+aFpPH2K4+V434d5nm
31Pzf6M8PYJnLxrCng7TXvKopXz1Ki+xuOoDXUggyCIQkfE88I8/Vnjox5Mk1/bJoiCqZzUgcohu
0ml8B8u7t5P6b3C8FFjPYQzXk/aYpPrjx4+SO/v0UTrkJWys4V2c6UpMuIiKrq+AAeJXJL00JPrZ
ImBAk/pR8suls+jHjzw54/9Mro6aBWgaVSI4TrZcHTkFTV+Q0XOvbbPuqz4eM4uKATW4VRJIQXsF
jzEwR0DPiotk6XVPnb0z3WW0u1A2PYOvFJNi1PSP/xY7lF9Xk8g81G+3/BW6prJSOYwIILHttAIW
l9tDCgS39/FEvA0u/swDtCwTcBZJDRucb/OPrTANnt0LBaadHMKqp15mKqrLpT9KzXrooh8/T87r
6Xv/83knp7wxCmqRKkRDFQn3htLwpQzgncNMuqGTmSCNeu5qkir5oi5SLRY71MBp68MKdswnhPY6
KpxpBmy20PtgchGblwh/00N6xQOZ1kgRFaoHDdmLDq5D9UOr3UYKXcVuArwXoTWqWf01fta+7SaB
NeHbEoFYGPEHWmlR4VbY8XXk9k8fT9qJ4cWfrwT2jLPKcxBAPL0gJE+DDh/ickWHDbNpzb8UDWH6
IBrNb5WUENAn4HyV9o1q2V+eg683XlVFZ4b8IY0GWbkFDNDQVSy+haYEkdvLdqjolNUTXeq0kmlC
H+HzueythJ80Ogg2mMalSPbdVc8eB14j9xzkk7errVRFXiI98UfL2G70z667hdZpB9VY33uIm9el
cu0Uyt6Nml1KVztRL+389xa81CdANYBQgzDr7RBie0GqN0XAVmr001ZerUIlAU76rlwu1b33OA41
OmT0UiyW5dvHRYOYRxztEVHlPk2b7ltdiECaSilo5F4WYbDOQxZKkv943sn+Klq1wfgKRTnp4yJ9
T6T+vSNVnBzY/4WFrpL0aJZi8nbDf20g1s4z1WUlflJ0wLeF0U+bl4ElbcKen12YGhPG5Y47PUUw
NhER6OfAzeebJUZjlyDdd6IEno7RBVofHprUjTYt8RSJs71TW1pnk3m/qPa3qYAqkpXLo8TvepF2
r0z5Hl3yF+nf7GpsyyQqt6hj1Rt7+KovMP40A1LKWB4aUv0gjKHgNCmKMBoCJHan+cPw+eN99l5c
ACODJogON++MgZ3TWfizPKVvhmaJb6HEAqt2cdCq5TrDSHFEvmkDg+jCKfzeDehhC0rZWjd1yipv
V4nZmwWpM4JqQq+3GXWJKmyCqnMfV/VMqX0vvaI/ftkTBsSfQ+WfDz1ZKjDKMljCdE6TBN9VgeGD
NGCVUPxJKqR0C05Go/2sgl3UEthNYrCR0SK9HTPIaM0IBl1B4GycBxxUyzEw5ulx1R+v9fILTYCP
h/vu2UHhGalrjg8snE42rirGxQNw9DdfcDYeJUFkaoCTRFYAXj6oEHLfhEgkSu0ZkLEcc03375To
/p40sDToFWDDxyd7+6UWq46isUSJD8zIo+bWd7GpfHPV8tpWgC5LU7gLr/3u0pBlNkeCJ6h7v32g
CBeQUCVCTPKBERw1owSK0xfTBvuPZ3P6jMHkz05pH5Um30G12BaD+DYONhgfaQormatSGL6kAqjn
4aePR7d2Wk6vc4RHpHikdBI7Lf0kTqFSRoOVnDvAuks8RVbZ0Wj0fgp9CKTcgxRCHRF19DFl+o7L
4i2xJmKaWvQ60HDa9Da4M87qDQVMLtqByywtJg/+hwi3Ur97FXNszS0E5d+awl+15LkFRelO68vq
wnS/d1zD1EQXyQVcTIH37WxP6lzbQLIQEMJtGY7ATlVqJhHuj3RduqzuvbJc306g7FXLVhJ5Puak
pw9E13CZFug26jLcopoGKUHVHruwvg9rsUdu57OSobjppLXvSry5ML5IUtQ0g9BS9/bUbqmuoSF9
B9OYD6Cz6ifb29rCu6toGUuVF2lmbC8zbIcWskViNHT8lo0FTRPkBb9kCpfCx+viBOgrt4mFSg4p
M+L0xNin5bKCJkQZVpLlhlZ0KKMrC0uwovrUYUYpr0GjQsLYTKN9pKnQjJutLdVaLJS+zHh+nGJj
//GIzo92BkSOiW41J8iZfBxc3yx1BuY5s0Eadsq9lFOXnFSMoPfaPO/jhPm7nNu8OxOQiiQ+Bo0e
kuy3K0rFnTOrBfq8RHDMtWOTKiYvWBz9hBWMikQJOA3kF4bUL0KBXjcBgC7t+F5RMwSqvhoqV+DH
U0GkwzNPFx3VWpVyJjUV/v/tmOIc4IkSmdU+c+qneXDKz1bjYm/Zz1dDjMzkatikTnwhMWy8cNkt
EXoBs+gRX+hbugvTNoaxHrRqq1PtXoqNmN2bWDW/hKH3V1iiNRUVvG0PyVdTpr9Cyyw2St7ubIdr
nkIvJANsKB0PiJeXRUEEyo2rBYZ7n0n54ewRSBykq2JD4oZkRQxHtF3Sb4XFxh/t351uzkhbVAd7
JkbtbNhao5depZ3yrKIJ7nuzPdEHdJ+SRAMUmdVAEh3UfA1tafyoXba1qaAvyaffzUa7EyGuDjjI
PmsavN4sUe6UOYJ7L+GZjTqSRUQvnQIr1l2+D0SJitv9xG9dTGjPrszoqJ7FRk1hXvGxg+h2yHH+
hPjwSpwNq1Y3fS+sv7uTuBeFxIImkH9mFW2ZLIo2USFTCDybATakB9cSP5usuGopkoE9p8RQYWY2
zM5vN+Fnrbu8xeTUrzLzUdFD/JzlcehV7TbL9O9hzYRIdYi8KG/mxNivwl9WwqeEo7KPlullVYLW
POBR+MNKyggJBcZO42x9h2u1MUJ+wih9TOrSg9CQXSc2DuJRhTuOloIwRIP3MU+B5Ze8VzwLd+/p
FZM8E1nG/F2j4u/C1yEdMbxAuts0U935Hq0pR6FT71DHTQvV2aDsU+2myf7LY2EFC31NP9PYjLVb
BzGGmWHo/o6QVZJe5XoK+8wW+8hTfkp9ySrkA86htGnUHb9o5QiVvEHAqHwY4z5IKvyG3bSufTtO
bkYPuQ65YGlRf7M98HHQYjaCtsnGFtwooYm/WNkXQT40uCxq3T40+iu7gWnlwQ+3MA32pQiyULNb
s5wfVu/clXKulLk4GqX8eCzhekoGVFJnh/TdFMBPWQZD2n1HdqrdjoeyI3gSvfdZqzXWZ9kw0Yib
eE6d+i1KJ/bIWCJTBOPg3i0Df2Z1m3GT6KXNr9GjMPaOFAMQ1qccKCd4f/5IqAx/mW7MoZHGiBmR
92n4aiVq8mO0b1cPrdUXcNX1LubiCaDWUdfCaGPUF+7O84oRAiCSlaPh3wCTUh7B/yglDOVSlZyu
9V7aR6qzve8RWm8GrPggwH98hL1zmv/zUWfFKaVKBqjv9R5WFLqpDlp+cuGn6G/KDENmFRpChg71
pH//YHr/cERklHAWhNpgD/q6JnvsiudYVa91w7mLcSyKdPc31c07s3G/dJfpX+fnNe11hzKcR8+f
GvHbma3dfLQVJ+YOSWpk3EA9L+qsXvh8782pQ/kNfRmLSvRpOx+o9dKgxPsnNxdTuVU8fK+9q674
JYU4q846XvZUPCG6roECkQ/K9bQvkXU9rcOBowBym2LlKSICyN4K9BjckzMnSIA2xkYLvZ+xSxyb
6ckLJLgvnZYfvUnchWFyNWE2EKgRcjiptYPueL3umb7ZgkEC/Cm0V8OL/KExPmeY3o0viWblGOZB
6ql2K9eyGtBCwjvairtDMhCkOMK8xiX+S25Fd3grN/7StenOQ9DnorLre7sFpwhPo7aKEdVpIjHj
BWHWiHHu7dlGPze/wTYRw0jN+ezJpPPjZXse1iIqAGjIo6lD9e00rDXTBLlE0VZ7iOvQY3lT9Boe
QQX8jgRXJdv5wj5574FSjZDoAqX9s3CLI2gyMg3yRItmmEayJj0IpHeMoJIMZuxCdHfiHfNnGUHV
oQlrAY45o2+ju91lhWKwjGDitar3OVaT1xElj0poV8mgvvZmexcKTH/R4i698LcUK44d6/jxPL/3
USlr0TeiwsEhcbJRO33WhFAd5pmSPXHVtwbDmC6iwJjUl6rm70wxOahJ9gAUC9TgybMygA5dbBOH
cBR/1mPnWFKlblscJVHRvrxetXeCRqivFFVlcUQ76xIZs2WPkPk5H0L72Lfhb4xrfEXEz/JmHPof
hVJcy3Ld/8d9e63KnUSsNGLpD9oahV3r9HAqTU9xRDtir9KRdpvT72L6oncJzE5gjYI1NiBosqtm
c9z0hPqBZ04YYKImstrAF0WYk34OXyEGFciyWYSlAPl9iEZ+PipiM1F+HGaKHiasNXwB/NaZMoI/
yNNWhKhnJqpPcXTU0h8Yqiy+TGt1WZuawiwDGx35a4qzCmoNBab0jbKfwknb6CM09bTKvxSuSWUN
0fdVviYyy69e1/3IW3cLVB8tCYUnpbayAJiO4m1hIxlpN7ukR0EuaSb+NUGcx6z0W2FKwZWJABKD
pJt8Qms++q2M6eIPlTwNe+gikyXuen2ptoq4Jkr2/O63o6T9zsaobUtYDKg+lXxeHISUKRVbRVd/
A4u/bzV72htlfIshtY0uInGpbsaER3OI8UAR+irYkYGrZ9eMaAC6Mc5MqAetBeg5DE3fGpGTs2jk
jHIuC9U4mEI8G1n4UHdlvYPe97N1hS+kduJ6Ya8ld5APD12hfZHbtS8i5Y+WTQSGBCqAe9d6SRDm
5SFroNv3rdTrmdoi4CjYzKSJmtNdo5aPUFD8orXmLxGjS25D0ghWxR8dDmFbi8fEHBSk47HNacwb
D33PPwIBTYTOkdYV6HlCOuAYZPGAtbfF1RwRe0cDNYdw/p3q3cta3FEW8hFrqr7NsXLnFUUXrIoF
SrfsJnKXjaeIQ9JaUEJknyFWh2eQsjer+qq096m1rV7Qw1mVFmwUruoI4pkT5du2y6EaungBeaZD
kJhe612fbBspdO/Z6X1RuslmGqTFclxfmT1fctWMH5MJxZThNcpQAlnvP9zyvkkRt/5mHDXUdBI4
KDbpDEovj1SvXr1G8WuQvht5NsmjULNzshe7eVwdhVpJ4FKt4qkskQRTFHYOANyruFIf9f9h7sx2
G0fStH0rjTpnDbfgMpjuA5LaLdvyknbmCWE7ndz34Hr1/0NX9XRldlVXN/6TARJCCrIkigxGxPd+
74KfXN8yysxh/ORm1rZZcCliuQqcxt7KTs8OmpnfQj5mIBqfVOS6fqXquwU2mG+UzgOhucyEGSsO
PCjGQx3fxN1IC65CTEjgfU/3xLHi+86ysAKp6tupIvCD4AMum6o8OjJ5sucJfHnRz45OQYJmq4UT
0G4GFX/naA454iKQKu+KG8ws5hpXC9FCy43t99bhlu9D7TKm3KJOkt+GdXuPgQTOThMNr5Jit4jh
eFOXbrQCdq8Wx3SG5sy37C7bMBl/nezmjenD8LXlWtGgvxpGe1fL4h29PPXwRD1sd0cymF85mLtW
tABcq1iuRJz/YQuzmm4nqv3gLCzCpFpwh2S2ZxS6ezQ7BM+20hBZrJ27HKzCHu/xl0HF44YJ4uf6
OGkq2+k4eWBHYfhlDfDWO9ZzPM3nVCBpU6q6C+KWbrV5Sx6VEZgqcBANHThu66RoWb7Wd/sPSM3J
wNOzWqHZ1+9yRRm9rMrVYFiLU1OCvsd4WVZZ/l4q3W5Z3T4+EIEEcNUpKVQ+Lr4Gx3B2P3eaTDxR
iQniiBIG0vjWOjHVM3zzjZ60LxjAVF6HfiRox/TZLuPtVHJ7u8Pm3yCx/N7CaKzaAXAnFWvoH4Di
2aoNhO5z/dHSVKPs22p6W4OqrQujWP7UQ36F6H5cm1jqNchvMGb+SfbcyA7QItRrEJ5870p5SCsc
j2lZr0nBE80OUqjYyabLq1ZCC0+h3Y+L/Sc7jx/oMx87IGLHKBJWBwDW6B9wpjTN3VAmNdsBqqHE
yc7pYnn4plwnLWVJTOelA3lhA5ZrF4fJbF4zO1CzJ9kve7H/epv+O3qvbn/55d3f/ofnb1VNtlQU
yx+e/u2hKvj3P+t7/vdvvn/H33bv1fVL8d79yz86J29t1VXf5I9/9d0n8+2/Hl3wIl++e7Kh1JP4
E72389171+fy4yj4Hetf/rsv/uX941Me5vr9rz+9fIXBHySdbJM3+dOvLx2+/vUnjT0Yw26lpP7X
b7/l1z9Zf+xff3p67+Rf7vv8ZXzvkj949/tLJ/k4zf2ZEpOOL6Fy2L9Z1Gu86eMV52f8BCEKYfKu
YyNGD7CsWhn/9SdF/ZmnH21ibsgPrxC2hV3Vf7xo/Ax1AI9s6g2SAbEn1376+4F+d1n/cZn/Auhx
WyXQLzig72mfAKkCjRvyPwPHaZRPztqK/E29H6L2HTupdQeNTlUQxWAK7LjMTSnUY57mG03D5q1I
Wn/QnTXke0AFG8vsphqRrSEjW/a/OZO/HuBvD+jH+96BPEa1oQtkAdiOuz/cAUrS55pajPPhw94y
ZGPgL+4Xk4iijxStJR//jARNofrDvQ9hCZakabDfRxHB5fj+HPS9nSku1poHs9SrMzZZGNyKbJea
kv48ZcqOJoPmDabb6N4IIuHEanWoDK1nN9fI9vTx0Oh6dzApXlDaNQ9sX2JIDA+/PMz6fR6zn1vi
/JDWoXrSFOFu894KT6JcDHTKrrOrFaO/GVoCpMtSvyrQAQu8fbrbSoXE4OhsRJ2oNXd5X17E6PDO
9WF2cuWX/+nM3J4GmW5H+6A6D1H10KtRc59Pan1frMG26qeW3m/ilTdD19jXLuSpT1mSBHjJhAjW
Z+t+jNrAGjTjk4PPubosGjroFC92I1QQLdfz86hUjyBZw2Uo2ubidjgqaXwyMvzxVLRu9mgvgHgW
jr8HVx2zRy2H6dtnqN60eH4yVsvMPish9kfzPYtzi92Nm993U6TtDKnbZ6WZ7o24VK9os8yg6HL+
zOb0vRXp9Ern8GZpcvnmDs27qJPwlLn18hDCpQqydGl2snPnhzklbhRPTMX/eJqWprqNwuoMupee
unaBeTrF/efQ6jZLNpVvkNhDXA7TixFa7tasJ3IbrTQ5W/akXmV2aLGzq4rPWm2HRwzDyosSu+q2
Tfr4FLuTDrvEeWHbHe+tML+rDd29YXqpoEobBNAP9Aa0MfPQjtfbvu8+F0Xbb/WhF35NmpCod4Os
u+ciIakJtfzdrCcdVsnDcCpGfA90q2EHRUuD0dPuk9G4ykOEQQuJHfvC7XXMSuShhOAJyltOVwRr
Zl7RhMvVOXLNfGfoik3EzPK5S8Vw6NjKdk7m0bAg+irp7kpsjg6x3aqetOvEh7zRb9k24JQQi31r
9WbQYGJATBdbDYemk73My22loy5TM818nK38xhirfY11z1NSdp/xtsw2skA5Ok7RuMFHAQMtvexP
3Vhdq0WsnKLuJaxhhuXCNI9Lbiwbe+k/U5C+xWGF7H5Vn8jEmjc6363W9aafVVxyo8rEOq0Mfbev
lC8Sy+ilb7EBpUURjL25racs9uRoih1RN/u4BA+XCjdUZ9X5TtU4YDvdEnTG/mF9iOvG3UadDFda
mDhW2dbq6us0y3dynHPOEez+SA9BjbToOHeyOtYi6YJRHwiKFuFGzAb+TNMlr/v2Jnd74ntr40YZ
l9E3mtyEXjuaZ1eWp9IiWflDBGhqJ22GidGOSciIGWpvmqFJDFj5blDzD3tuiq3mNteYqTr7aqzO
lT7nV2NjfoZDY19JVaQe0/TsNcnwtczWfbqYt/2gCM/N9CvOfHWGB8htL/TIJzAApyI3SbGLMuVG
tZ76YuGEUdtspLJk1+360Bh1BhfWCI96nmyy8KqaWuUqNWPlKp4nxSfAr4G81tZHrbDFjg7nt7xM
+jWxiRQ1phtPjPTvBze5hLW5n3GVIbsLJDdvmha3A6faFuWALzWhZ1dzhf1qFeNglZntVdhOJ5oq
8xE9400t5HzUYoZVNKOyUK1Vt7raquo5/EhKbsqbr6MaIviQI1xtN0PLyCwetEszbbUeDbgRqtBN
PJxryisdzjUXQpS+YsNtcEZ9k0pX89WkqMiAW/Ut8m1aQnlFUSTH9HXM+tDTi2rZJrXUN2LSF+6u
dq9gO+tlzkQmSaktgWFl0WEEcPASezCvBNNepZd+hbneaiuO3/L6QHd28l2B5WHcRA9RLIzD3ClI
adQZb8putLywGK762b5Etdmdk268yXGB2GqFsIIav4G9Cnkkae3IG/AQ2aqYN7Ig9822SmNsaZvh
eS4JMYP+slflfT7q9u30KId0uM0T5BZaWsaBnaWYCtkT+tIuDeSU0wVPjUdDKe1j3XYRbQ7zbS5q
5A/CDIPUGDcUYuHR7hTLdxbzpsuomUb8rA+thoUJZjL7MMeVrlIKPNIH+iBl4+DnFpakdJP2uasW
SAC6a0ebaaaNAh/ps1FM8ljG874dp+45jsQniZPWoer0ckP9uXPT5tme52FnwM3GEA/ZZ5Z172p0
W8+WPMVz4udFYp/axXjQWXH3A8lOntlecIh4/xgOjSYpq9vsVcQ5epm08R1CxYNpdu9tyh1PRkq2
M2hU6Yo63UbCfcjn6CCIsT2IaKLkTLXi5OCfRdThvM+rIb7q8vKslTFDIRePfe/OKLjbYdNr5W3r
dglFevYNjXh5lS+a7s3rBPmxIxmEckzayN5YjcBESHVHDNgMjOV6ZT67tYpe/UqhX3ndDOqpldVM
VSikl2mhfZzElmSykWwmxNCK7nptxnDr7DzflIv7IlqCqzKacC0GTOdWt5/SIgEEmLWj1Gwgk7yh
7ToT6pQxizL2BlgWxAR6i8YBO3bR0LFL7c3spnIn5gLg1D1MkzvtoiZHcjtgP05x/dXGX9xjo2Rv
eosHnK7l3oQv4anl+Jph2bA6ehgH9ILGIZz1jQkHdEN6DzqGaD47kS23dZss2xGlCz9+3puiOTRL
lZGD6IodYW/jPnQ6TI5Xn2qsjNtg6ppv8eQSE9INp7kow6PCbxWJljIocMykETUDxlTxOZJQ2IzJ
NT5Y9dFAIU6r6L4HVQ2MJF0OjWX1qGYrv2qxd8YIM8M9nWXWXK67JEm2Za3dDoZR3qVji1mi824K
Qf86q2ZUVfQqsqWB1yYQqnDLzDu52rR37s5AY+YZphLdwNd4NZEqnSu1JMpcjMdQbkgYNA96bWF1
5TbzrouX1wXr/ryDcjpE6uiPUf9Qa214FPdZtiRXbuzue1A4v7awc2lxrw2UZD7ZU/WS1TjCK7q2
7KNK3YuyKA5uyxSVNaPqxXhu1MaaNq1cFxzUViia4XP+5sDQdFCyciBkFafIusUrIxmAKLk5sdZh
pEVlfIO3vLHT8TTww8zl9nOywJlJqy4WCGOx0nb4RCM8Z1ezJ9DrZJEVkiS2G+jlsPp5jFywmP7m
rAyXaebiY7ehRzTL7XesKZddl2H13qZBGe0TYr0OahQRXWwQoewueG3OWEL6GMR8/jjL0mRKmZOU
/VNzI0nhONekkH2cxc4VpKZFI75DC0iZRdABDI95mxv1i5rpX8H64Qg06bl2N3DE8FhG3YjPsAqT
Dbsnr6rr4mB1ehzEBNFfqQvLcU+fSdp2v1HD18KJ3BthoTJPo8g8yDlRgPecSz9ZGuqnPgroxXLn
WfdJ0hVws65qynHslQp5UKvwqVVnvDES0icL0CgtIvY7T74VPaEdqsR8sZqzu3Cy92lT3+hhCS1A
EdtWV/utu55taqrPGUGjsJGjXahxmUPNulJa+UVXCqZ5bJWCaEnGHeo1vF+n/GYR4XgxojdLL8U+
btOHugt1rEwpxQjHbLHZrHETwIun6LDy0skrJyKTjXHZQvmQY7fJqhYATITH1JZfVFDHTZWGm1bP
MekanyJpRw/T85wayz6c2y9jpj277E9Ooa0GxjquReNuDCdRWdjIBEXIM3I+srDLT1GuvOmiuWsl
UCPQtxN8+JGtb+IMPvWmUGjpj2UQQp0NPi4vQE/h9xK5T8QpXrJsm3U03N2k2bS9VV51UfO6TGKd
UzUmZi5twXbWx5CfsVAqgO/jcGONhtx+1Jz/EdjxhyDFd+jHvwGJ/OEH/R9GOyiy/xjtIPGqKuVL
Xv0e0sE7f0U6dIAJvFtWYueakWDzyq9Ih679DHPKgPhIZ9rRVSCIX5EO7WcVcj+0QzAXdKeOwB/0
V5xD/RmjWTqr6DHX3iotVvM/wjnWRto/8D2bliuiWnRZrGB8jb4CMb/FORpdZTcdZfoh6hLPTjGr
I2FNVu5DRRiztsZmpcU5Gj/bZKgp6tB6qQbPY87iR6X/U1vC77twHwcDNXGVyZGGjDfhaov6G9AF
ACQbhZbqhxVczAxxWX3ZzRnjhXE5LLH2bOHWhjvtoVRE8Jtr9zv4ykeX+IcTgQk/GONK4AdBWgGY
33w3khUowFizH8oxppRUYZtQMiDDTP363rBa+l3Ne8EHePNLcRmM8nl29Gdlqm2v6Grofi3tuXZo
7mLrkmGcAOu/8KGpbeZheTQbIOd6bDMvt8rr1e0bDQNcUJYt2ajXqQYzB51ceMgw0/nXP+xHd931
CgOjAZ9C16Ah7/yA4kS6UuH7lOuHD7CoSr81JP14VTpeyxYedgLXoqrEZVIaIhCgawZzVd9PVnb5
aB9JGPZ5HxGckR96Wbir+4pfCPb9zsSpKo9u6GdqqAG/0nWJq4UejrBObZ59iiBFku2NI94kzs5d
qkFYQjHesL1T3wTROwwoXNGlAylQwUd2buND1E9kMOTPf97i/YVM/P0Vxp7NAhvEBxUcTf8B0iuk
jLJFMrpcdGH+NHhxrvpLjKlthoBmU3dcnqSwv0jbKQ+mlfpxpCrboQk+oafK8DqLNmWrWA/WUCQB
t8J9NY0xgX/Nck1x0vsJ4RGwchz9QHzxSzPWsFnt6muV6OH541mlm29utPomra9FUf8G3RlGoJlh
uhzFL3E21k9p2QB6qBClPp4qs6kF46gaQbOUll9Wog20WNUf4zCRe3yhmoC0HP2xG+p+X+nNr08b
XML3+FLWv7xqL+HI5kJ7L5fmrh7n9vLLwzDFm7kSd4mIUl8lifoxSpVhp9RZtPn4WF020w5hRYgN
qYnTeAQE0Y9RDFHHFfF5icnwqKuz6SbFVUxgu5Hqz85EySGc9FUWyXZUAjda9zpmTYnUQNVDEXcV
LuUQcIPH7OwQYxXqvfgIhVuleCsDSKcRbi3liy4+ZaJ6bvQJOYalPuBYMXuRusvyL2M83wuz/2SF
A1+LqG7Tuckuwg6OvjL9moQqNbLKdzUXn9VsOmYaN2lvGtAu+2llD5Ilgh1fkiW5P1Yi2ZVYtGGy
GchwbPwaPdLRrWPfSelSq0vLVri1Wm5f7EakKB5c/IqmRe7qGB9L2eDaOU/yzioLDoaS3jQhrQ3Z
ZAapqdACBxqxK6zfDBlJPhxHUdcsc/KtyaTS4a8Pzg57Ld4yYU+luLCziyuZaBeRsWOJkcy1cxL7
qelkuB7CxtKg06RphB9f1tZeqcWmZ0XQKavR6/L0WcTOAxhp6hG3ApUwnrqgtEp1A7qnt0UUhM6+
szL3kmgFzNgCdtkw0fTKpbYVfWwEfV7UO3WobyxFyzfRXD0lfQugm+lnO9Ncorkik7uG4icujE9p
nd6vVDg7eZBWmHjrjF0T21KPSkJdH7KzS/LZNyuL9AMAPrvTrkAiz72atoe+jyEyTCILuHNIuEHH
FhwcpinV4YKkUThuQlffLDopo+o5Rtax6rpCgLAi9nUYlv5iHj6s6U0z/8YkA0LgFqeJet/Cnq2v
xI2ZZ3Qsa3hW4P3eMFJCu32G27wru6CrJtDeXDk3uyZnBMsk73BLLfPrqoCX2Jxtu/oUi5aOZG4/
K1J5EzBifasMOR1wZB2Na7d0Z4HVWbtYnDaL0rKbbOHZ3XQrSuObnpL3MljzwXErxReV5U8ZG/IE
D8ugWe1rUvLnMRqnSCFmJ16QvlnFWW216VhKCxNgjaMQ6gu084KesyDeqo0JKI51xWtKbqKK4ba1
0BxU5Cck9lJ7gAzaVs/tp0YxLtPIMr5mBwd9khLFFU9P5NwGc0StEtIQ8lVZ4wOQX7kNyQCmMWyM
duyP8KI35FNpzzHs4gg1Aj7Mj3SwxZVQhnrDtuE6qVvHrxrlk1s73TZ0GzrnMIXrvtT8UAm3cTub
WwvFv5+42ICikmX8GrgmwpJ6wPOw++rE2rTXWueh180vQrk3zVE7K/XwNUSQhU0395MZ44VfyHnZ
LfYD5giA1u5E6gMGBXbUtgeIJMYOCgYTMLVXDm4ZUZMlabHspGznTVjam9a8mWDFBJBUXUr09raX
pUvbpp02VL9XiaYu+6ZOxCaJbs04dPeW23m2Nl7X2DjslxSL5rDTPq3GRLWCkQpl+klzVr6Cm53M
9YEcBBlMYWRvl1jcZnZ5nUwE+qS1bmzrbB63LJrY6jtGyUC3bT9LDdCKkVetasnxTel91e7GV02c
Ozd7zkRXbJo6HE4mBIYQGJ/hlz/G5gFSR/5k9ukdK/F8qar2GFrqtJf116oqhpOuxyq/SWBUUoyv
xrRA8VayW6dyboAZvRaG8FlVdjj94WvoivwU53P5NCzjVeII96LU9bbONfPU151ztkzcnuOaWmkZ
Xoz4AYpUAwYeBi1eFedx7rSdq9Z45cfrvgj+97m3IFkOoaYEaVw8q0nTnQrc/4M2R9Y9GUa90XqY
QDleMlsy/77lNhNcL/v4mS7Opbei7EuuOLdNb2uRR18prqGx21px7CwkWw4mbcHcxSRtmS5UfrWL
LuU605fO8tK5UgEf089T67iHND+EkcKc2aTltsJ8WTZGep4IH3paonLLzSCVPL2qmx6IOY1cf6kN
sTWa6MswFM0uqnuynNZ7al7Eg72Y9naum+SY2JG7EyyQ/jzCs5nnpMM0ty1wwXfGHT2Q9lm1xvvR
HpZLpU7jBvNfst6woye9OWOTkIgJyY0YDzMltJckht+GxdEpxXi9SAx27X7WWJPVN0MBA01Fuskr
tl1mxBpqt/eRjQdoWxOs59xY1ej4a2Jig76N+jv6Ku6hQvqViVN2Dopj3pmJ86ngRDqAIQRQ1lsr
H742T6T/VTpNJ7K0nxMNNU3YbrCyNr1WB5yIhtiXarEcJgLWiQnsbzRLMTkyFRIq7j/Q29XWPmAr
Ovh5C+GlMNUAwsjnNG8P1TrF9dHrnLHzm0I18Yx+t5KPosm6FiAgXpLnL9MqBlIsJUP0CD19DRsx
dPlMGwhAX82vGiNnF9I+xZLvs0v5DDCB9S2ZlWlP9m+npo92k+16d8Q0ZA7cNxJKgjLvz6OpfJ1H
GiY5gUOsBEc4adWefOonBT6JCt+FN4+mt9gkTFYqfa9kkOR2ILNL+nv6MgHPH4tJAN5rGeGRmb7V
s2ObpFC3bP2+SeYXsIjjouzmNnoRRvnNNUy/riyoX9EHMEOqDH8dqIvzgDj2ws78qbSVl2HSyDVp
oschdINYT5+iqflUzk68n8z5Wkn1M5vglvXIfl7sQodGhd5uqqO3TI328wyVqpvz16Sh5QgrwIfE
DS1eqrk3qcpFdPlRdMoWpka2n00996IF5cTHWaPqyzYIJFJ+tHGJygzAA7wxdA2SbxQzKOf+2zJG
z5YC2UavJAlnsAZVwhbORq/dFcSTamv4nCznar9YwLGqcbDCES7eML0pKUxm+lzPWShXpj9hUg0J
NVN6anrypUVRjwjH78h5YZxYptdVVbQnj4Ywcam3D1qvHqNyvDd6ZLgYHsJcK7ct/Zkgu5YrXtwr
IDhkyueHpoSlV2sNPdSsPcZUyXuzoEs50HgHE2+xaBtQteCs4/pNPTxIleaJ04bUrAOeuWMBMhhS
4caKaHfMTqzh7N2yRFt8Y0yh/KUYSMZhmG0a9WDT6QsIi0o3thne6wyoTLL3VSONVq2cv6ZwX7zc
NG4HbNEIu1kMH/GzV+jDOUYb3MNDi9voDmGn38HazXPYZXX+upL27Wy4HnvmI8RIEPrQ51uWha6F
ycGJtEM7TyTx0kcm6pTwvwT9CuNzslalwbVlNOgjldtElF8KHb9cJ0toZGVk6TVDfFBXGgCtKveU
2KqfFUGSt4uvTclr7loV/aWGYk2P6ULBBB0KDTZgOBaHUVcPLriDl2gOkUdmcqoSS/HyCZ0Hjqwn
ilVQOh+cI/VD1hNjTnZ0lt1tGSVxMCjc5BUpYnFOygHZKV4ndRVCpxC+hgyv6Fj0+whoLpmvrc59
zPLim2llYLh194VEuk9q3EPQQiwFvF7P3Iho+41UZdWWp7pCzAF4VktAeavWPHDj0ressOrYb7Ee
plnS7OJBvwz9FHuC2Je5c9Ff1WCFjkK1+rEDrRx4Y3LZZSJ5rSJ8BmI9OdJ+DrAAerZU49gY3xLD
2oyoyrOFCHl0SLgIhOZJT5dz46T9sXpNXWRZyryC/1F9iBsHMn+kfwbkXryKU7GN6vF6Ksag06gz
nLIO2Z/NEOzpl1a3YaE8LEn/nIrqaLvlxtQyanBaMoFMYSUSuILmjH2diyW8Os6XzmEGXV1DQrrW
TOF2cxKFM/sF8jL8B7muNiryunY9TbCy1O4rLf/Cwx7Cd52bnJa5MBb3pIr5YbDnLwTmzIfhs5PO
ciMNYuQjDOMrWIl+hPdUQyr5ENKkVsMo29DqgbSBvWm/hnQKfuC+RhnUJpUX0eP3hZovfh8Bm8JF
K2n6FWFAHlQa3eU2C9v81dLIbuzzjpKry9/nTNCVjL/VkZNttFAiYmsuscglYzUt/IRJgCpEXlIF
pmkEjgK/8SWl5oVHiNA5Gj7l1lOWi2qDN8aXoZ4k7X9WCtVMvsRVrflKyEcRtwU1wrwMH7GXkhUn
pa+YlM+2ouzTNCv8UolZOxzzspZXKJ2v2lJcf9yeiIj1WBQePRLRhl5FN9CfynJPxBY0jgENnjOL
wVM0nsoJtLtL+t7revkVF0eqlsR8mBtSInHYW3Dja2iA2uwWZCfROi7vyYCCzZrkprGohkblxE5I
3NiiMDYuy0WfZIpvREimMFmONsrSs87Tdkpk81S4CLkgiGgQXuKdjZ/QL3LW/wjl/f/Bb78Dgv+I
+PZ/GOQF8fxjkPd6pZ795fyS91n/ezgvb/47zuv+bDFPqJg94aKPs/g/cF7zZ2zGQQYdtscG3Lb/
xXn1n5Ev2LA5V3R49ZkHAv47n03/mZcsXgMPXXFg8R/hvNYKnf4W/NLhjtmIlYk9BDZGvvw9vNnV
7LMyOVTHPg+flzS9qGWXe1Laz1prby1q6SmZXrl1drWrPibzfIeN80EH8VCstxC1WQpSMNnGl2iY
H6eC3ZsOWYbcOmZQa9zayXS9OPElpQYhbGK6wz7zKzcy6XkYfMkIdkSLAcnwKB0GP0QeyEOHjv5a
bpckOij3VpleIN8/Fkl/HVbmNtLvejT/dWfcxMTnqUpOesLyqGUKlUlxNuR0t5SEO7jxyni+WukA
6WIenWaCwKUG9GSfCRe8MzSS8H4zAH4HKf4nQJVTif+mwR2KheDqfPL9qYRTYkXW6ObHcjDvUHde
MPp/MfHCXewvRte9TN18y2449uzR9ct4fFcKKGRlRPKIcUcrC5PJW7PVr3RkaGv5bLbI/0FM8I43
1fGmEmQNsucu7PxYh+MtTqjnYWoPk2Xfz2K6ZdtwlGN7aIj5xQS5ktN1WsgnzgxhUk9pqjwgYPhW
a/rrv/7dvzOEBIORnAuN3gTT2g/U46q2HZGjrocmld33Qvk09y1cm1hB6qsYgWXVeyIMTxTy+ZY4
k3iTa7egbydj1ghzZ5plnqOpHqrZljIpxvjSvahzL/ehmh4d8EtfZDPJL0S11ZU+bVJzmje2zE6T
Q6s3KQeE2eNMNZDQpQjRg+JDvJtwJA4ghX2LEvTY7NNwFHSt28yEvFLKN6uQ9d6AjOSlxilXxjhY
IvNbXeMvFpP9HOgsu34scU4dhbVl96qiaKF5qMVFMISFfds6ZY9Apbd9srm+FqUGhDfW+95YyNSp
Y3mClfYnrQjte64nfFicAmE6I0Ny6MqYPyrYCekuq8Ix5iOUhAf6BMPBgrIbuKcs1ftdjNq6k92t
LgcN1pD6MLJqNhSt267jx3Rs4TAM93OL21IzjP2/HgUfLtjfTyTQUJnlkKAweeFD9f3oJ/5FrYc4
VI+6bo0eSvucUpJrF2OUDtzo2F6mghnr9Ibp4fOC6T7SEfCwNMxYFLs50O2jXhESrSzqtz85uH+e
5Tg4aOqI/2lnYQDw/cFJ+sGASrp6VCc24Y2pPeLibO3qBO7bVEmSerI3LqxOEz0fuPxI9//MQ8Vc
v+P7EwR5mJmBbgtzBJyQ749hFNOSzvmoHcOh2MxF+DLKYmMJrKqc1Mm3xcSOa+zvuiS/WKjWi4Yt
hRh7NnB68RTBNfLzXlj+8LAMer5tDMbuFAbUl8g/nF4GyaydyCt1fMst8/0hv2cXXyZzvC+IwvRB
88nLTKJrV9+NOWl3Emzfb+x2EybJsl/42RAhYsMzZhtFUiK32lL44QxTcOVD2V2Y8Xal2ISjOXB3
b4HIxg2Vwu5PLtWPjUcGOWOIoBnGEdZRYiVg/6bfFkP7aIa+1o7aXIMxVcYtHYJ8q4vptSqixI+M
eu8go4hbnZt3MOnF0WkIDJu2emdC+Rtl+Sf2bT8I8dYbDxgVujdyZFxZWX+/PyYZD5MZVu18jERt
+Z1ZXyXLSiWcUdfnunGJVWCiobcvnV49FDHJpCsrpDGRDjlKh1IoX1PAzfKm16x4By49lWZyiGqG
W1WRUzMgpkPl7O7teLzqNexAq7Yky33JvsYZ6R55QvV9mTtRHtrh7FZF7w/Z9ThSWIcVbf/IiP+k
O4i68J+Gq71O5vShodwjrvhxVq8sMxXWoB5pv0Wc3nw7jzxUUlJW9CRVN8UXEgFi6LnMQXkeAoEx
gsGiVE9V+L1TieJQAKGTqUCMTLnUe9ChT9DoerazyVenZz1uILwQMFXRX+jkF80lcXiMw+ePD1hE
e4zkoHs5zZZNabe3ptoj/HJl7Smqsre6CmMgTc23uRZ+1ntyaQegoh7sZnSq3tftRUWBQqiWJd9s
Tcu3QqcpotjudSNzcq35w/pWKdNinxoTN1CJEjuiObJgweu1VSUvFdqRLsuynbVYASPsEYMSNGRC
wAs2Op1LXN47dfRJWQwyJqOraYwaz8G3zq9Jrsaipkb72HfncSm+hLNTbBJX+aIY3UvPqfcmt8Va
rI9ul2ppva6r4ecwE7RKek5HvfXD/0fZee3GjWVr+IkIkJthk7fFYmWVgiU53BC2bDPHzfz052P1
AWYsN2xMA2M0egypitxhrfWnXpxA6PudmtFIOhMjbySIO6/CjQPw1D2QyjKBTsRyZ5GRM7fFF+CY
iQOjm/xCVSWMaMwVi8YvS/tnagNX2DU9A8RcY5n27jIGy4QYEy77DiMXD6rtB8sb8aNufkId2cO4
PIqGzn+2x+SYQNBs4uRtKsSXKsHDcBRdF1SzuY8FB1Llwm5X5nwtSpCxbPaAUNy221pL7PoREXAS
VIUDhUgrM1+qbVVOziGb0KxhOk66hHdsBucDleoV1Creq+msPCaRBS5c/iRqxnnjdLIlYwAORn+K
h3ynPJiNneK4YijsZwCSZuXgJBbbfllYF9NWhG/JdjPU5WlywwQq8oAylUicZUoZBOvlQ5RxjDpa
CbWrnvFWwibj9qN1oQ9gICZzDgej7aiO0aPJz31CtVtmcFlFgRFIV41fyr7nNC7jBrMM95Lj56Pr
ZXu5EbAdgcfKUhFH5torsblf1Xta/j0qsBoc+vwOVfezV+pTwCDhWU745nsJdDFHqAkYh1TA05xp
D7o9yIdFm446yFJgqOijvYwGnPniS4xNx65O63OtgCrzaAqq2pKBmDmhwbsFBjRDvGOKbN4zpsp3
jBJ/3pJLtFSdalPTQRMflWqQ5GnWHRMy4qSMIQJ72DRnoymHIEMGGZEGKgmYokcmH7sxzAm/zi7e
m3b6akn8RMdOHHJ44seql3fVNAUFRvABQXoxovD2XtVTirqoebE7/r9Ml49p64x35CnuO0+o7VQa
uzGczK0r+gPGK9N+SNt+2+XWx7/cLiuW/+sljIAHSp3EGQDuw3tJtdWy58hMbniuDnzEVjvmkfu1
TIG5U037NIz6R5yLll3fOjC6hviTIrMQGp+78WTvbhtTbkIZ239pHcxfawM0/ELY0gEap+mDivDe
7yzpTZmFSx2flpU/OLsfYYgnGFUR7zFrDG0Vd50FcgUgih2WssXHOHIPccdkQ8kHxpGXsSLRMEeM
28Tdmy21Z0Tdb0vaXFxOLZT0x2zsAiwnrqnD9jRafpaVqZ+xYrKTwBdrQVvteLlQE39huHMVeMGo
tn0g8/vFTsyPoDT12H/58+vAEfKX93H74ujbXWEL3AN0GuVfb9amQQrs5W5y0jzSNqVM93Y4jKDO
AwLufMZmPt7gdm4xAkWRysbTmMcYWI7Wytt6Y2hcZI2Glruq3JiZfLj9p5753L6UiXdyx37Tw7O6
Nn0enav6VcieYCE9fp4HTL1t/Kf3hiNZ5QZALnfFgyW04Qr+7/SmcalgfuhhmAaZViZrhQa5vpbD
np/2pPLqbaLSD+wx9/ZJ7sQ46lTXYomrcxU+5Fwzl0bLqq3VMJ7WCMFitly6O52xeYLtxaYq8/Au
snHdYfwJ8PMEIM7p02HDCvhKCeB500NCwPZ9qOdfa4CeCwnc6FUxoqoiwqHmwjUYXSH8WSzzPDtR
dSrKq8JA+ZTYw/QQN8WPQc+7J1Xk13iE848Igvapa+6WGoqCwsdsA1wwnXIZor5Il/3t8RVNd5Jm
p864Iz2060WrMfpTpmX7bQtMj2y9D+YcF+kmrwUyiC95nG08MliglbeJ/hTCFSDPnqHwYhSkFyLF
KjiPI8t7aGrZHgkxWghTmj2sdruP+mRdFATRPaMB3LMmgT5Bz0HGFdVuQmQpbj8GkAJY6ujkPaTG
0t70hTY9aGPd+XMyodqxu/ChcD8bWlPez6EdByn6A/IR4pATBhvHuJ+/0PRYO7xV0nPaubAnIJNu
R9LT9rqWXYs41k4IY4RvkKwA1gS/XFgXmdnmmXzmDdo26ynHTDiIub/9VqWBnqr4YQHUUX1xzWSP
KeS8GfJUf65daBjwTPvLMByjBFODvhhDqEWhE4QW8qMZMvWkVexIx+620AWQuU/6dDTnPtya3COo
z3W6NQSemmqqbWP3WuB4VYUyu3UO5ii1LfnzsHgE+dqjyLO9zk24DWmQ/cEc7MBKrdmX96anF8+9
kq+qNtdRQbLHxG640oubW6/WxM7pyf9D9T/u4B3dx8gz7uciih7IJ2WIzXNPjemaO0sX9Gu6SbmI
fI9L9hOB9DWGKrFZE2mytLtsMEA3llojcEMAoThoTWrBg4vSpv1gNv3eshnXeFlzFhHcc4IPZQDt
fXUTBwYu5mljyMS6CKvFfAsCLd6g0Zl5w3D0ytjPNQjQSC6nHW3OqrCPoyfi1+vzuP6BqXT1z79p
mAOSY+3qQU7ybZdp45E8PGArIyriA9N609oDhS6bOlyiu74JEWlIXkFEPsnJbp9SoOVSUqcZxnio
Fk8/FesfyNkTkktB1hKvu0O32j+koVzuTGPelutPQoiMR8gyfS+lFd3lTjShiw/JyF7x8EKmQUcg
6jXTDmaUz3f9arQN3v2W5SmS/6k/14Dtfh5lNXXn93Zwz7bVJvftEj6RvTVuq7T74GA4m80YVTDo
2Xc58qpKyzfeFKuzWYsVbA063sre1bFHRt+2aQbxTOikBwT7xHDK2ws9Wr1BluJqT+2ya9luVS7N
wG1VHPSh81npzDOaBZa9J/Nkm5fmyId3iAWelrteIfjLaZk3y4SNG0SZeU8yluuT4WdcrImhizbJ
u6gWH8smKrYCscAK28l864CQ33mi9mH5FeeCc5Ach8rbOiqFy5H4mqVB+3KVd/CMkrXr5G+GPtib
aRHObvH6jSmK8QmMGDZVUeDiMRGO7mnDsW1dRD5l+xSH4jzNbvmUJWCtRdRSAjJE3SWj8TpGSBya
YtEPlYkMqnIxQImEd12c3Lg4oX3Fdpz0+KE7dG4F26eCwz0My7KdPGs6ecmzSFLrwQzp2nXet0j1
gh9SdtciHU7Qx084INgfNHsOj3lPSwL7vgEEMgBKSFzGi4nNfNfYMw4D5VQd6wZDJomqnvqy1WCx
aMjmvBrQNmL2GTvzSwaT6EgAUgCFUxEMbX7CZyRA3eHuJmWZQRM7BZ2TnT65Cj/saXi1h8Xd6nUR
3d/+sLOGiDKt/zEXcMJNu7mjqyWrxdIbshe9D/FsWRuayreepqsr90Ous0WjlzV7vNfzaZPbMPn4
4cWmNfEmxKEDZ4RCXIdq5R1440mr7LeeyYCvgyiN7oe6EE/a0H7JXPMJlzaoJ/IeiMTyzdn6jsqC
XINlCjdysH9YcQvpJTZOGgEQEOaniz62B5mJF03rCp/sLJhiJoYOSm0KL0I2JWCmAaBsXb3aiinr
N4tIEt9i6rhFPsZf6MuPtCqmcLpNNfPxJ6RFfgGxbsOAJ2Pemj9Vg/haJ+A10kFOCL5/ikcCi8Nh
J0T71jbNBa/5n0WS8RCqu2RV25gFErCZXkYnkccjM6GwPuYsPLOPd5UNOGxUR5xk3tL1YU2w8jbx
HO3qrt07bf8lS6srIq0XpglbydDRiNEby7y5rL/PwuwGyPbizsWBswARQZb5JRwFLKpWr1eB/MN5
jeA3Rd7wSXfVw+2XUDR/8er2px2XJz7afprNnedqe70AKIwyRI+FxGqRO1vzJccVbjDK3HIM30+x
4MxFBIwfDcCa3rVHGca09GD9Ro1piDNA1CqxMtra4etNBxPO6tOIqvAxWaOfvcTb1zppEBXCa5Xd
sbmvFLMcSfjEniYD8Djq4uzcGMgrtTiwhtI9euu6qTyxnHgi5H936m6CPbHTpPZl1BQMz6jHYkjv
N2leD4dxgDnjFexdkklGbqq43Q9tH1T6fLQbZV48SXizTHJQ3KbNd38uRo3fXEvxpPQsl0xQ3QYM
8d4bhg0uikopRqxM7KR94HOc8MzPLqFdfW6Iw7nrlhSHoAhHwtgCCXaG5ZJWdD8ElJRPms7goAuj
B41VMcPVDSX0XRjtyBqVvo0NWB6QHuKTpjf0UCEzcgp+M6hDcr1x4z/MSd7/kzpqImH2kdATslij
RLOGdH6QYr7UvV5dseTgEgGOGWodDzfL2CEmj+BRDele47SlB8+ftbCEUIU9/24p8LzI8+bRqG3n
oEhlZ/iiFweZxGI3DuNwspGHeiXU7ALIfAxPoPDVpu3jh8SruX5WEb8wSr8Zbao+5iDB0nvRxSkj
asp+ugsdY41DxP6pQ0a1kMGGsnM5O4JJvZRxAWM6g4RauvWxkstr1bL0YlU9Nl13Jn/1TZhZs1OV
3Hl2tfjhskK+06qOROR9Fbccgs744KR8F29kRlGJcLgfs/YZfyCZxuZ9QRSkX2Fg55sdWkoDO00/
HxDSG7lglXuRFpDGDvnMRqXAyytPa9AD/Nx7mwf6wWSauin7+p5kIEZxPR2Dl3rIgRwvfoiXdIt4
p7pTzuOfV9tt3PufTnTtfNbkCUdicEgkC7Ytv3Y+DLFwvLP74pSvUrq06D0/LbQjNpKINAWeO8th
XvmZYkxS9Lnek6aVZ/RNUCkUvNzeiL+FuAqr8Ni7vbV6kcNuiS0iKDPCYVfGWNRE07lb6vNk913g
Ijz2lXlgg07b2qBW7JMcnB0rqDaEeoPOiNoUcx/09NbWKL61BZynGMOpP39x/DZ+a8HXtGLSSvHg
4RZ7N4uvKgW7LOuak0HAVIbo40xBtn55noDokbgZbbKFz77qpemsYOY/lrmn76t5fGiXvgq6mW04
1Tk2rk6BYjX+XEuelqdljHqMF6hx1sZgAnCJ2iNBgPhBc1/4vcEwx27r67wAO1pD8aqlerk3QnUN
RUlC8TQ+NmUP8D7jdK91pEDBdqiOWjOcNP5ZucrDRg38pj8/kH+BdTyeB8NlhwxswN53+oMurkkY
lWZxWm38YsGNI0p1F1O0MhK5GxNQqNbG+N8yPupWtze7H6tUDY79fZ12Jp+LG7yM0j1z3OUvL+vf
PxvicM9iEm8Z7yMXbY7Kcvam4oRtBTNB7Ju0maZAyBySnGegG0weR4S6AbmjLNP5fplJToP7iV+W
4m6BxJBVB0xBCGqHCB/85dG9FwZhPKQ71qrKYUBt4gv46yaCOat3U8RtuGZVJY7RbI2DnEEU4zWY
0SkdN0iXT7hScRJH5tNffvvvKxmvR0Y2OgbbDgaI76CKsuirSWtHWJqGOs1I/zeNk6L6FIsKhs1M
yvXGWdlGaWh9UQyN3P6vmPPvU3ryihyqRYFrDuRsVGT/jZYgilJFiTT8NFYz1lkGkPGI4eRcLTPm
YmSIRUuzTcu5Ow7zeLT1ctlZS/Qyjka5j1T9jG1b6BPlBFGunPqN0xFd29tLD7/IAtcfkXb3cwOD
PYaH7K6vFe+LdmvxRzB3QJzANd+asHmpdTvGCISxjYvRHzLyVzpqfJodBqJsGgDZysOaZqaBzyuc
0YZIMJZumP7LuPb2Cn8oGj7ahcXYKdEjDiY98y/v63doiXw70D9hmvgqms76//8XtJRYapxNYdWA
yijMk0XQGXUp1mI8rAXevlPySQToEzKNB94raXNRtOzqBZm+gN2dDyzjP3+m9wHqQEueYSK0s9YA
Dtgh715g2IUsYRzM4JzphNa4ueGL0DibRJ+D+oe7BhouII9zADHAom8crm0P4Uioodv1SL0Jf50O
Zo5+pjVTY1c092LI0OMbUM8aop6wGytfxtJy/2EHQdr5dyOk29b6z/21YmIYpBqot4QkvuN3toPn
QDzQ++rUpAZQ7+xhuOLOZ5NxB77j+nEJoXHJdcEtqxkKUgWvNcfNXDkw8zOQA7vbREJ+dL1pIXID
8llaamQ7iq8dU8xkyO7HFnVPmg4LI3kNLLKyRuKPS9O3rTU6IC++eeZn6UzasZDtPTbIDtfGlAbF
MmyT8Dkd9bXI7WVQ2P2rxVod7br62+EtfrvNPDx8BbNb9IGOob+7xiulilT2yXhq8eb2KhsVGwRI
H/7p26DXH9yyop7R9OepL1Esk/mim8jBp7/6sf0+2F4RU50z0KCXAzj9dW3bHjYr9hQNp8iCt9jZ
uy7L5U5fTFxWJIzKtKE+6l/bOvmk8gYTfKs/GICqe0qcryyy75ZqHv68tm/coXdLBABDJ8KDUAlX
vndwVumikrbIh9OoYAvCdvrGkLLfWGMstthEbMwE3ChiEu8DW8UbvRbWSaUDy0YxgvhfPwxvyWK4
BUuFrYbX/68PqMyAZYtcDWw0hqC6Sw6UzBEFjZM08JGIruGlcQmgCbkGfUsFciWedBom/H/+IOuG
/uWh8DkYzYGswrfinb277XGWiiBrhsMpbfV7mbh7YX2IioqYUVnrG5JmQOgcw7z/8299R89Yy831
20NQgkICN8l59/Vzp3EmA7iWoX7+YEX2g+iXD5nDMaipN2RqR1Kt9zRhb4vWfmkTrKgNHYyARgnN
nH1Fsp/7Saf+AgD8jqxbWOuaVMIWmc6kZry7wDUvHIk6LMeTZww6BEiwwr4y3F26YKGG8UfnLxhg
buIF3aMeil3qzNETFOsAacEey5z8FJdh6luzWjVkUACaCkkMclv85FO1kl+tH9bsIF/B5XVd5iiF
W4SmNCdIbu5QawHl9Qh2FCRzkCn3VZVq3GpV9TJnLhQjANmNZS94wETkKP9PL4Uz1MIrmsKK6kFn
Vb6vrpLabQrNYk2OwFXoOsUnusRtLRvYUk2HDSemN8cbWaYzYABoGoSP0urP5IhcR51RU6pYn9FK
ny8SVIJ/+Xi/VVc2KLSBmSSzAl7Pjfj13/elq2mGclCbNXVkBMuA7Ky2Xmm1Uma1NAaa00HMcKYL
0/fGrxQ+S3/+BOavN/Y/TRLJeOshsipz38N1NcyVZFRJeaLygD/boyGbTAd0AodRD0q7544oGMUD
e9WD21f4t+syitAd82+kb82KcobOSNqf5kYOOzjaGIbmPxozzpAouw+zaPBYqOpxQ/PIJLKcy2Ax
so/aHtrkuKP0JI+tXl7bLB78SEdpZUDdx6Pn+c9fVf76sP/5qhCmqSdhUVns8F/Pp47kpdByovIE
3UBu7ZiUiApavhOW22Zi2GunRhdkVvdtJAhPAC896iExcmsLU473RBfHJyzCgR0YJ+KSvMXM7Kyq
Bm1D3V/d0vqWxTqT04VRVFpgW2Zg1XXsHYxp9DZAl76J8rHfo7RAsq4QYytP6zdhNuylRXkUzWt/
WrdsBlUGuok82S+cDh6jpb5p4yM2bYxZl+2S4tQcQ3TwYpMDIxF0BiYqOZRuL6gEsEyioOoBN30R
W1/alUgBn/FQGdOldHQ3yMYSR1niIG1faZTMVbjGYtga7SvfdAKGn0/KG5DJAfebGeSpP7+GW+Du
f47n22vgMdGGsfLpx977KVpVGZtuZZWnpQULWki47nNUuWPbeHtWKfkazfLVKyhxWxukCuMnrFpy
9CkRaTBbfRyna2E8SWrvY7eUHxCJ5P5U2OWucLVPdmgxbluts6THl+7mGU8flqhYMG1JPI7aIR9e
MKTmP7UuSi2j/AJxIlr1E7oXb+cmPyQHpGKY3rjA0SRKNY7r604p/RSBFyF3qGCTOAib1t0Wit6+
crEsWCjpYT2ucwY8gAsvpDBYqNzAmMAHD60JxbI0nH23aOc0Jd99ZsJg93yMKktJ55iKXZPaq+bZ
3KM4IT4yATvQChqt2U4fEB7cxcOFYMox8IrmK0rW6Bw2ECxHlR/i1H5LRrMnbMDea304kUYEnBSX
3rjPnexp8Jru6LixjxxlvptwQJsplvZGntwD+v7N9uBdUXJ7wTbsDRcCpYV58XvCMyhDlwjdK0+x
K35g377TC+1HHSECvxWhsHh8hm6pP7gMX8wYPYxnTG8QUP929f3L2SaFtOAD0r7q+Hz8uuGx1UIv
z70MXVisdltkbfLPsbJcLaiMAhuhpqIhG+VeayAdRdP8WnQwi9Iy0oOlWoPIGZuMCGi36ahdvPot
MnKNIW/lp71iXh/zevR42Mh+QKMjGxPrcPUULe6wL6mvjNSgfbM738LyPWgHWWOBxeBLM5D/ShtI
6H/eWuTYeRh4wJKWBDC9+8I1LhSiL3u+sEduS6kO+N59GEj1DnCz07epF4Fpa68xg/tjPr02iddv
uQC6nWUVM4ZqGJzZ3anlIr3cdg0ebMXWjdE4uZndHgfC3xytunQN8kMHvuehEx20dizdsqyH97O4
ywF/HbvRkE2uwwhvsg9dmMZbUY/QdjL9URPgmXLCfapUTELF+LIgeNFppyGet0+4kTE5XFX6/QCU
VtUAWRIynjI8edKREG1MZ/pWak8Qi3kBiZOe1tFpjD8UUths2zOMxWA/XwdwIc6hOKm3Yfi0UB3f
Rm9CQDwToSRAZz1vBN6le9Uad/FsfMnNVV7pNc+ZOdT7KRXGeii/9HHzokmzOevTkAdjUpeYW6Xs
686A5iW5M7pCBjnCeT91hH1OKz9OW2CAoYTNyBP580um1filvl33F/wVguRZ0RBdYQL/uqzTIZUi
jm11MgZ0M5VWi60xpPAWBLbkCyqwHaIW+DVIgPC5ImbYGzo/nYedaqD9L4rruBLorLHPn7Xl0BFj
sIHTUO6UA8fDEunnm/iH4N4MNuUO9SYsZ4woGa7j3q9+qJbLEufxNdyXXWDgceZ0jneKZ4fjMo7r
sxg9JIqTPeyaxyxF5U9eHHXjbFwG0V0VQaxDM31CM9gF0WB+sIucMbrCF3UJi+Ywy9XRqSq3HWyV
e2MyX7wi008VLIROekEpphczFM0WpVT4GQsfBi6t+Kr60rlPJawN2XPnsUSNbWOQsaJw1gxaME1o
csR99tYjREgGtZFGYbPSkuJkayoUexHd9Y7h4INlQPuit9rN1fgdx8+IPDWVUZqpaCfzR1Ey2hlN
ALLMo5gMYyBcs3C4+bG1HOECmjrnOvzjlmfAuVJ6+uc4wXeryPlbNlSxrTVAHMssmbF6C0xTURu6
xXAsuobBqqWfYoHR722BSQu9dCSKIOpGWnIDyWPbZt+VRsnF5GlvNL22Q2v/wNk/QowL/QRvmL2t
m/NdXXELdB0BqFlEyjfAMazeaNR35YiUusiml2i2Yvz66mfAeaiklV3scMRhrqGPK9dg2JRWfhhQ
pR+r1iLBYo5gVawjq9vsJp2RCGIpmwWtbl6oAuVmhFLCiKkHa8Ghgdvso6zCT7FcG/YifLYNihPD
wc9y6qkFK0N+R1B8B7rmJzaXZ46jHtFW6K5Ki0ULX+ekNeP0wF8+SpdpZ1kNbwO7g7ZjeTUkwzAk
YiyLAidEI8JR3zDX2gmLfhEfLJs4y6YjQnZAuNiaixa0MGP8EvO5jZmnoJTaFhuhejdhTkCLWsTb
inSJTDDXUAoDsQGvnD1Tho9zggh6Xe0zunwIruInD3c/DSDuqOAxJS7Hn13SPzc5QKwyGNd2Uf6o
8COlasdII3ewTl4lokOqkWqmJ483N6eSv1iuQcte2VGBOdzMcp0tSfgYjeQBEkyGKC2t4ezyAVwr
+oHZQbHNpmJh+BpdycVyfa+tX6vQua+r7JGD2jss4LxUI9hEzSp3T62QePxVZ/R/y50xcGIZW8eD
V4A7YhdwY2wq5vCHaQU4+hGm9QTDGrYh/wPvFRkUqxpaZ6seO8yL/NT0fCrJN9wlCEldWG3Knp5b
h6gxd3VbjdfMCAsMD7FS7c95d8rcPt8vug564ERvhV597md4oI7iiphM2lJVdjNpRZxc4BPbWK6Y
aec+E0bPhmmSYPLICr6ZPU1pekhHOWI1qPm3C2dIKJIL+03GbnVlSIp7hMW97EXLKjiPv97OfeIl
MMHQ9cCroU3e3u0NsxlzCDQCpXnVYeLTT4AcA5NLuuGtBSuf8Aby1vKp37WNTWts+5GNpCYvFL7b
3A34nMMY6XBkgRf2/6UM1YQ1xFfdQRMgKvw4s2Y51jkLW4Y8Ky0t7q3oy1IVwaTfM6DpkPGCHlX9
+EYMEW1Bgqq+Ve4mb6cnJsD3YnF2OGNQ0MPSh237LDTsCVHDnYt5oGuUw2Vc16+dooBORBTguoKD
NBA2pCydQbmhvmEmDpDcUNGi9MH2IW4gbnf8WmRTynea8HT7cA30g8OARiEycZWdq22xuBjpLLQH
9aI3RPROM+hYayGKtaABrfifSS5eOijGcjCaMJYqFRblA1LkqmiOzpyeZp2owRCHiNY2iRTkNSOA
BSzXtYm0WVwy8C8d/F4woES8DVxLXKVyYWf3hLkPLVd3UtHlYJuc7Jx5lj4DXRIyoCoB/jYG+uSV
3Fv7o+0+Y8GItmS4Zz1Ry8TSN2aAFG8e9dWLEM8YOOLbW6eDxwzy3ZL8iiTiqA9BMyOLOIzItkn+
5dpuIsgNaqa2T2Aww1uG2VM3V6fhjL39hcw+0irHHOYcQzqRwadiHYjWMeqcpcZv1wAhsVKw/WqY
tjfQxOlxXhwbsZPWPO9qxzverFhNvYmC0FQfWq/hE3T51o0WjrYCZmxH6uXtC+PuuBstjkYtNDHO
iPSfUCq9tdS/htQubOra3euAxYExJBRxWo/FFjvaISibeb8BxZWt3RTMiofPZSSxIFirAwMdIDtR
fYq9Eqb6xzilsLLX5aaJ/uI6EzDnuqHRkxC2Oo6wZOgaJ9Bt3/OwHsLZ6xGCYRAuELQRnERnLWm+
9l6XYbPTfp/xPd4b0J+38Lqo+SfClFU9cJvOzkGbiIJEljkF/XKeaYJ8QoiflvX8xtn0Z+2YBEyk
6Vu0Yk0rZAddHJwpDI297uV7JzG+SCDYAHoLlu1jcsg8SEW1DSuwHNnmqQnp39rpYbVsi861dlN3
aiaKyyrCfpxGeNPK+Bs9NAHTLYWq9qHkaAhkCUYz5dGx9epo2zlZHHRZfYdHjxb0XvKpwV1mElVC
1DlZJ9ZAK+0WfI+038C7j31SiWhlS6imSlV03ZxPUemA5vAAbBwU9jZ+T38Zer5z0btVhcgibUjX
FuNH+/0oOClmnJ5RFZ3KnLshKerHyIXg1RTiPOiFt2+gF88Czm+o/cwsviW+JE2atFDXVynJ8kQw
3oziO/90OwGnHGdrL8Wx5VEYibcl24UCfswol6DV+wyj9c2SmSj1V3cBrLAbAkM39exOwTKqb243
y78MDsQ6n/l1cIAel5bSWUkka+bur3VvTo5tZmtQZ2uCXsA+ryM8TrYL1FhGaMeb7UBWcocyB3/8
pzr36HpGLbjdSDfWOQlLkCnPUBAqyGxHsi2rTdeKszm9aOxlHz+Hv0Vty3+p1+H4ep505KopfG/0
WNdELYfh0J+iKQ8/QyK9Rg3OPdiGOoGdY/FfFNP9knXRTodPKGztaLS5FozrWyOliipVk1flIH3H
V7UBRkyMIJy00ddHG31q/9Ku4HzaX9MV2gsd0e+aSr0q4kqtZdmXVqMHcdg/EfTKcaGIDlOLve8q
CK/KXbUdYkQu1VyyGfHiJBnPMXmclxxhqfhOckIXEEzubsmvvGOEHTEkXXvfArJeK2fASC5xbCoY
oAQlTmgIUBoVxLGCs4LL65RiCTeEy/1sxl9QQWEYMGanPKuzLRfzJy3JdrOwVeAgZ4BiITHS0Ihd
KyJc4rvwGHf6DqKudhyq9i4XnXcZiLcAUPj8567qX5hJcOT1FbcAPJDsol8Xl93ZC/oL1Z+MyiKY
niS2XtlnrYmPnE+c8/iQ2wmSpwzgIDS/j8P0o9ZTwMEKOk2/Kv100fwt+tT6FXy+bWoX5Ms2pM1H
09/j39KOizmzrP6kdUi9xgWTMPgeLxOecuF8xRSSmLi8eg51bAJtmqKNXfPu8FmrtuHUoH3rmHHr
Kuwv3cA3mLk3c46GnbsyNFTenqq+vRSGsR1UOB+LtPwYA2myPtr6UHkvs0I5io/bsUEsAvcF7cPM
4R/pwg0kNOCoacR56aklvN5ElesVn72CwPowSz3fml6FBrsUNQGODk6zsY2cTirVnb9M0f/1KeE/
KHXksZ4FYPrruxucsS2mSg6nrMQZzsoDWskH5S5YxzMAIXersVAe0HxG5rnlMV9kJPd60ovjLDjV
lJWlgQXXGjLshPY4SQ9V5TE9wC2IERoDSRikfkMhAVuHoUeqWaUvC4XZGo4pCV0SDeRaUPUCCLDT
dKZqWotLOe2mjNvtTW6IxxY89rn5lmrtQ6Lqz1WbrIex1fhyEJcwMpPjYolAFji/1ESm/mXQ/w5N
XpeSBJUHAmE0BIz6Hr5Mm9wzbKwzTgmmj7u2yuk0XRj8Rqwdo+raNOjephHpsNu+uquZWi95JHgq
IJXPLpY+2Uj8ZzbAMv6sdT4tKYcWLVGf47TG5BjS7qFPqYSsWuw8fpffOF/bzD1j3LCdTa3Yqyo5
ouWEoykoIzAISiu1c2oSh9vI+WGq8VpiYBT0ZrEElA8PtotH6Z+3ufX7SBDkgh1OiKjlrdflr0uF
DJcB/cc8nhAKaAfVf4WEnxzDqXQ2qhjAPAo92Q1d+YT34LxxXHweyefCbFGKFs8jR/kEqI2bUC2Y
GNIGQPaGBd/AH2SM4HAaaAksWSjnorC304zDnzHucjy2loTLv4dPcKlKfbvoo35BlQZGNusWTZd2
6eHV7ubefLLa0fanOzH2ynfr3tga/fwtTmKoBwhqdEPo2FK7L5YHgvjnp0Oj/St2elslBA8hR+Xx
kOj0njqGnTydrN6Pp7JBA4qxWueHk7qQ+vhR61DUQgAeCbwIn4n01nQAvWIVzrpuskcZKo/ekH1f
8uaBOX53jM3WOIyKRQQQG0isas+uXR+GHN8IV91Vhm4xc8Fcu9hHdLa+XkQY+af5lyoeHwa3W74u
VHt1kdp3BSwzv4qAIBfLKq/k99mbEgn4Jp5cJxhSnqFVZoznZf9J1GZ4yTw9iKAKXTQjPKhOf1y0
cH6yJ+gaxjgh8ljyfEfB00CObYjj/j/SzmxHbiTbsr9SqHcWSBpH4NZ98HmIOUIZUrwQMUicSSNp
HL++l3lm9y1FVqW60UC9JEqSu3Mws3PO3mvL98qI6JR79XDVebzjVgMsDjvE2zIyjGIcGg5jf++N
6Ztj4iacpggriUk4h2JuGkmDPHhdztCT1c5UakwDgJtaDqw3G6OLt571tTcrMHdzAY68mSpmpQQh
Ok2KCMhMSJ+J5DU8PXVTzN+NZXQ39UBtkSbQcCd63IfMJLByCsozEovkwADgDbuhczt683WEoO5Q
Zhx9E7PEAjDmzTWpFyvAyd3S39T3GVvfld32RzFKoInpvHIaACN2a2cnctIiSnZPHBbLuUmNABW7
THC+RplaNyJODk3p4KZ1HyyUIufES+86K0tPQJt3sVdiWMhYQ1VeO7j7F8iJWfpOIzXiqzcPaWd6
a3RL8brO5mS9tDlVTWI/Js4Qb1IsNgGCHHs5D238TXkIffn4ktT6sNiNdJcOpt/C0xKPfJeR1mtA
t2Uq5g3ZC+lh6Yy3fOYWh00SbKECwSgU47HqhnmfBPGrJ/tjDp6UThxt+NJCFwEjhcZPnXyL4sI5
Z3bF7BsrpNGQvphOTGeG/j5dpoSpnXcTZEu2xzLeUYcRvuNaSbM3jOQ1xbiAXJTOjmUQ/9qV7IOW
JbU+DDcwr/Qwhd+lD+/NGsGosIPOMiGCRQyAygAfrooo8HaiT49dILmGxG2t2iI9kUkx7ZUzHZJ6
4vBUylth0fkucFghjA+ec9dujjmdKz/4rSeperbNbdaP2Xah/SzGODpkL1aHjRhk2c7xs3jr44/H
kegCxtYAaGlDXkTjtuZ0CFYmamBfMqbZlxEwrl7070tffc9m08AtwpiD/v43Yl5+MAoHtvsurQpo
R7V0tB2NM/JIRv8e1t9aRVtzJoVlCuRLPYDMpLIDgsesGqZzCGIwyA+uZU57RrJ3Y9paK8im9HZ7
Mo/8fuUqdOa0uoFGpOEP20/2mAuTYxbClRHITreTe7eInLOnTw1LV//kuPIMPMu8niDeqoxZJjGU
094tHbluC6zmwFivcmUdVQtrGJKd5GzUPYAAcI70zLxVKL2nHtjrIZH0nvqukLumLHZp1hLLwY5N
hCnr8bSg+RVVui1YudH9TNuwdshC6RN7m8uwgoaJCsoM7zpNEPU0CQ4T0YR2CrIF+mb21z7C9Wae
MlTYnMxc8yFI7UM6X7VxHd0EJeul3yR7mjfNdZRi5WmDeNegmLtDbXGIDcvHYb0A+c3X1OPFt1Ac
qkje5H0Tf6tr78br/cdwaZAm+sk2XyLzFkPjfV+MZPbETChG1+cbVqRz4iJbuTnkWVmmd9ArwiMa
GYKTeLyPqZ1p3TjB7G1sIGmeaLDMeXZs8y8NErT9hT5gNlG4xVbk4rCRw7a0q28McMyryXEwSNpI
Axq6VHUAD8B3q36XZdPzLM/ZOL5amDoPac44DAHwMZ+Z1IS1BbOIRTJLiLlYpjK7aiLvDX6be1q6
KwfgDE107fpW7Y20ejx9M5Gnk0xtZP6LAU4YkO44mE/OnSSy6t6nVUem8KPKZzoScnpSU4+bIu6Q
FghegsL1rxxgBYfC9uQx7WoEv3BeVv2cxHvonJsStzknlYIjcpyeGne56yawt05bcW6t+MSeRAKQ
bx25SHDXS69JzykdIclysU9J5Qkl8Jd5GfZhzz5eSMvad/3tEm2mbOpOpb8EzLeiUxdYYAE0rMJO
0kcgeuyOzfhdzCg7gmR+nkMr3rpl80FmmLMRjs7j4PScDncYIpASDcSg+rn6ugzWW15uy529cDqJ
jcw9ZbF5xH58jLH/MLxfzqqDVphMEpRa8d2T3oFQnXpzQQZQ6xsrSSeoLXgLVP0qcDiuEElCbx2e
Io8ktXrKMTI0ACkco3jBmki/to6NDYftaxrSWCTzJ5hbeEembl/r00Lstjc1F3+9YHp34nHasoeY
q1ZHH9caocBGUtAZYzBgOLAksrRP72aThLCHQGI21YuBxkeUKT+StR6o7yCH9RBOu5iFBV9ii2x+
amlQ+neq6YFQAwTC/evs/RpGRSy8ft0O6kcc2sE6Kadz4cty288CN2YXHmMZ3rcQF1jKrSt7UBgE
q/ymyRnoSbOGntkGRwbTZ+zOw6EsWfgjBh4k3aCW75zK3E2k32yJ2AKbFD1kS+2eOomtrvAM8A8L
ZIse3VujSFupsWw0CfSLgZ1ycmmJdsMX14v9I/lgusBsclQvkT3dW8r9ESkmwyjHML0GL+3M8hEt
2yb8qsqM80/Y+duub4vNZNEZjhEZrEdZ434Mom0ShvJAyKB57RpvtTJ7xqaMWmSB0A2tO140o2cw
oiAcNwsTS+5JOyZr3Gnxxj8HDn2ukRwVEJgL8hTxDQTIyRxo8nAI3dWJvDdakNqTO3lHGTf7wmdf
n2b3mZxn4idrKAXShMFh04QN2RD8GEJFPxY3TBtjxtzTi4MrG0EHG17fWF+WNH0KZ94my83qqwW4
tV2ifsiYnm2GaWzOsvfuO5/jDeiPkz19c/K+OneYezXnwpB8hChnsfF52po59XdC15ZOncfrvns2
6MDseBD8tSOqb8XAm7kMN+4y94ceXOa6Z2hCLQdwhzDhiSA2pF79AA7YNUhvt4gjShDULm5VrZ2i
fQN+Dfsqpa5l5Lt3hB0A0OIPtM1bkWizur4YhTu3rIa0OMwB6IWNuYGQKwoHICdCZe+lD4jeao2X
Pi6/9w6JfNnkvcZ55iM34NIMU3wYNJvLEGC1esOF7lR2+3xIg6Pyu/sQMrJXO96dmtiEazyY9pzt
OmgsUcfUYmiG5eRkXzIYvGMKzcLyaJ6TpVVu5mTuV03cMJcEJ7U1DJ/9uL4VGMIPbjExiUoiuu4h
uhVjHhps6skP17d1qtk+Vt205bhv7f3S/zIEMHGNiZKwkfk1pPqj0j92Hpudby2gBFpSzfocHVHM
vHUdkU8IV71+QJKxsUd74Wzm95sqMF4abDo3YBhuc1s9Ck7Nq0j3NXwe/3wE37FkldiVd4xtKYbT
/DkoSP2rTCPDST3cNBm70jTh8qSSzNa4MtiuIkPsgFFAGhBELtDK5KaCPYUh4b8omzGNjyl9v9TT
rWvq/EwY0OmYstnZ5ZUbJuTbjz1TA61EbThH+RbeR+x3++H1IizGhYgSknNeCb0T8Sjmeo1R2xdN
yqQis17MqN8NLBEHYk/vhUm5X6vR2U9KbBdcNJsiZgzcs9hvTK9zwE8RbUJQNdDMpikPtkiutrLq
vbt0CTfzuLQnZ65v60LwTtZBeuS8E22k9gs7pYIJMl1b1GLHvAKEIlzaGlgg1kOfQebJPM0OCvOj
2XZPzdSsZhNc+DCzwpuq4QZm35N4wUJsxkwGIiZ7ZhC/t5Z3DHFgX80Ng0koGQDD85JBvxfdqKk6
JKmVn5lqf8mjrNmXMeNsgxevq8SHmycTTKyOww6bKhlfTGxCTRjlKT53HMl93rC0muaVNGJn3RGs
ZFqs6qDAgIBNCZ5cgwhz5HKuwz/pCmNZxz063bgot5eNtSsjhOqigTPX0scHdDu3E90JMvr6Ourx
tDvvBdrzVQmxJQWAf+xtH3tpqm1uVb8anbY7XaKrAHKtaGLWq2hmnjS1iuZ8HomVLVV4NALS/aBT
pDYaMWY41zEYWj0tlAdyCEM2ityQV94IjsjsjBfXjR9lhVuWl9s9Jd5HBqBuIxtSqjxD7H2bZUpT
wgDjc1JxJCTeNPU0oCndtBnyjNI+XghjUrnMR9ElrahJITyp5a7hoLkxPIbIfge2WRYv7ggeL0hw
vXgS8aHTggeObbJHY02MStDnhiyCK7x3337fOnyG8iwp+z5GAWNlPlM7dVcUVF6ZIsTHsU9lfi5E
SgXB5FdUCXu+aNAOjq8dool9HQNZCEEzbIFo3Ngl/RFnmA8BWRRrQd9xUxf1fdDqR1LXJ1TZKNkQ
FsrLW2vSSouN6J7g97eljtJjYsESbLLwrqiab0xa+z24QM5MtuZHATvYVtVVGXC9OWZvWFjoUs5I
biOP2INRBfej8k9YDxlfWSzFXmzd5inVNpdu2noml9pDgH/5JnZ8iOKG5rcGt2VEGWv2BDAnRuq0
acLXpqdwH+bqnCPggy8ODSfqGZFUpU8EcTYGDHWgvNX1crOUKCGqEJS7LNpn/MPFUTTsMiZigVU4
xq/26FQbJPnejqbhj3RQ5JHpg59l1COj6zus+UDOtSpxueC65P0w5OEOUByfbER4tTqQHcYH8nRS
Ni2tREKQFiZTsRMLMfeOs88M5oHoEyhYFKcWEn7EhtcdsU2IeH4pwgd2x/wKF4m3Qo634DNow82U
ioWAY8YZNXgsjzjZkkyHjWE6u67r03NTny8HE9Xhfg/N5ZZAxN9aVVFiLACxnQoxQ6Bcd+NyUezM
kdtoQDjPqzDMtfM91JCv4skn13Yfm+ZMlhqT166wAcbQDKDC7qhD+ffoD5+bcTKvu9fRsuWpsRVY
YgImgCzAnWrjTZdBWfEtiDwwUEmZqAI8JTzXCeKsqae1dDlyc89cagGxb4kt3vuiTVd512xSVVK3
D/WEqqec6VNwy3NTi8A6b1hdAAul9pgyDDnja368CKmDhTctT8FOaZpfBN9y6JJ45ZjZ184tae7w
ppUY/ZG4IJ3y6YXm07OvV428ZuNvfPU4xuCDBAK1beCyR/bqa5DQ8+xM2FberB4XRft8muKjSvpp
38kopnFkcPzrx5VRcYh1xi4/FjQyklTdS2XSBSh8HrokQe1RyN+qRkRbUcMmMvvQvPFS7QfEwOnY
5W2eN82aGFVs8DeXQkIqLn4ycLRLFZKAkWMBIAFrhZfvO/UTOlCZnGfkjps4db94DBGQWxA9zFms
2DOSog/UnxR0sqPwGIYOZiOvVTIxBUcCkeUDpTZ46wUv/3YcUSyTNNG6v0lSGZ+EIx96BB1S9ASC
wCQ9lvFyl4dE6Ubmb1lP8yY1UEBIaaaXXNtJsvgxIRH6KYno6UEYoGkG+G/vD8W84h5/wx6pTiGJ
1ViYcIi16bEVMNlKoNe7rJuO2DjV7nIMrPCvXxUcW2zH/EoTH9jMzAoH/f8KOSJsBkRxzWQigEkp
8e0M3kTM6LwZXP8QeN2LqtlXyyR/8EpAMoNeKi/HMBoeK0oLkoIscZP4dGlTsgo3yehM8I5YaZjH
wYiv2HqdgbNJgwoFygKMEiG2Q8jBYRznG+44X59CqTXbl5EQiWND36gGeFXylX0r92+KiKqQZENo
Rc/ehKqmF9Uz1yDd488++iaPSjmGqEpnH9e7vgN0Cg9FwysnR3PZNGIkmAQexILDf8PpfjpwKFvY
W+KPjCyg1RJOBMYvKZmtyriJdacj4hptfMA80BKiTbdQDaalPqiAPdxhEbmblvY8pvRo/Xn+YuY0
iFBJwR8swUDI7N0dSnPtGXjhq8y+jSBUnDxp3rr0SjflVPTrjMQWvW0Jd8OugKKONZNEjfQl99of
c4aeEsM7ylBSo5gqUnN0JNb6T5GEFGZUHI8mMnkSYVyHGcJNZ0KrpXz3SL28GUoDLEeGPTCcwKTN
xhdTq7/iHuNxgg4pGhj1NnAdYYv9qICQrRlGDLoFsja8mOeEDuWqj/MrQ8BiCGPNgWs65Cr1HTQ9
3vAZOclUsrmOUTlAZ0cKFPfJbdAMzjnM7/yhLU/Yv6gbCBswJPY6CMWUgyZ0IO0MpSGzd2n7HUVb
e4/M4ANkCQSzzT4xTeg14S5xJhuWGdJGg9TFb6cvvgH676LVvihVPSTp5A5zw92J8nixH4q45aCi
zeWgNxgicO8IcHBWyfDWFeWdJ6sXE701mqGHhl7F3kkT9u6STTyai21QAp3KpvQAHI4dM/EfmN+j
TWFAu8mJK3NjB4Vu3UM5BVOVQkE2WdTw5ScPlz9j1cUzj6YED4l6aqpHl6KJvOIF6X2gHrM+Y+wT
LIRMAd5vlq7a5MVyJ0to6uM8nlGhbtg6UbjF3bg1huuZxVlf9mIldAN8nGGzKNwiVTk6NFKDO79G
GehOiMcM70geFSCbMFxR974NEbqKsVtuGfPlJxRN2Fszn2RzFE2GqbZdySYH3Q9rxWJaa9kEX0Xr
LYdLvquTsYegrBrC5FRYyPlBrt3WiFqQxAxHhxV8S0HLMsIjEobYMCxJ0ECtn/MWXQ1BAgj8OEIn
WllZ26na+8SgecCmMzoqbMVa1zel1nop+91Eeg+Q5KYBpsBeakpa1cFSgQdeonnbmZzVUikPCCjN
vev01KYjEgrgOdRtvgltzUN/g4Fw1/cSd2+ONArxcb+hlYFPzEdj3ng8bk1csxnhSGoAYq4zkGmJ
NKr95b5VHPGPTTvcDyKjkTBzYxIw91aSwvXXN9+wkBU2jP19Rne7ywOI55V1fBj8VW8qHUFMMwbi
9A7tIAEUiJ42kJsViR/tj0ra5zSeubhmcB33QYpslwNV04faJMVThHHieFFWx2byHDFqAiblx+hn
6MCHxrc+kB+RVgEgJkOIj/iTESlWVYlTjH0sfxCeux/KstxMTctQWjAWUCSlNzRex8hm0q0oIIRL
b6jnOETXigvmc4wL432qheBmgxpO+tozj+E5l+Ihn1CsX5QFzQLSCbPkN5VjshIy4pyu5UgzsEkW
x6i194xTkFwVyY8kQibTs8QTd4BFbgrt55ZVD+9Apgitg6JCSNhvoQ6qFOS6RRnnRX+omM5jQVx5
oVYQV8Wb99yCNtsnJn6TIqvZ9JCj70kRXitMMvS3e5jsY4XhbkEH2jfby/qgvPjBr9XD0lIDuTGZ
HYFokExJeQXHdLgqQzjYRctIHZ11cnSRae7sApPHJGm6VTanq2ZCMt2YLcGOPcUxKqx96PKq1qPd
bltO2NtSd1Rpv5gki0DFE1F9Gkz+plB0zslHmI5565mAG2W8ZaR339UQRqHyhMfxOVNOfrAGTQqj
hEi753Bi6KaSdCdqqjynn6FaWWlOICBH/TYFE0Hf5PFSaw+R+zA01q1RZynsEGYXzTNaKW/n5/NJ
yQruq+E8w4ly1naurnuW2w0tV21eIoHEHOpVxmpXD/Qj52jcYQEOdhBi0EuEu9ais9Vrlaeu6oXN
2kZ8DQc6fCmb0YuufVHZG1qmEcw40iKsCd9ibVHbMPBiZPLVUlC0iWF5zW1wWH89YhU/Ew0uA1b4
MQ6qftMFl31xR/2L488i1dNZ4DacIKLv6Le8OnWCavLS2sK6pdXCu8KiDAAvB0382d0g0HR3IUJO
8gXFNmBtOhatfADESlqqa/6YFbGAbeg+4Af6OhA4NtQ0RqoopuCDV7Eds/4Ocuwj3fViBeuBug1I
DepEVpy//nH/xvkDMwfGJtQV9iN0OT9P1ytziaocxA3qQwTbqBp1zx4ZpeqZinoszEhAg90SW6i5
E9Qk0J35xXkwrwzSBf76y3yigf9+pUME8WQuQCTwPnsrTSpUBk3tdIrRroSjV+6MsniPS9iGvsQC
ncRw1sKUJkxjvnJ4jchmRBsl2vC8FHJfmiOtcQFZ0Cjo7uR1hrmntqGGOM/eQPT04javVZJ8SdvB
O42Ajen8ya0UJUjAAD1/YRyzIMLdBjx734IT0+5jTB3jOXqsoeEmin6KI9/9KvL2l/rcSTxn3epm
omLa5OCzRYpI271N0MiCADDSItuKYPqIsMpf//Xlcv88+cdOAh3Fw0muk5Htn+9d3ZmpKZk9nZb0
NaMTHkeoDUTaBRsnwegSWBGuYCYflDpQjB0CP20oXvh2rufReonn7GgCJ4jIW17lg3M/dMWbq3XY
QWadky7F3mtllLkLG0vhBy+eN9xnpiF3qZwR+qvivdELtp1U3UYnsqZN9Z4nwHI6kC2B3pTbgfNc
ZBxdVCq04yxjm0dWsoXn8E318VaG6gOxQQT0bDi0E0UbUgmcnWQFbcqQtT5xAo6cvAO9yjw9o2cO
NQYfdPZjJECcmUw6WQ4utb++sBfM0M+yReKi8ev4pgNMEZXczxc2F7ggza7qTxdRrSDcCwAw49WE
RrQV5XvCCP44C3dTrRsHySqrCCCrLOcg0mzhNMRNqGV7P9rG/Yxjd211AxUzpmta5V7btb/4ysL8
s+6M0Y2HtwiZJcbxz6tUP0liIh1M41lNwhSnxpwav3j2FXA2M0KaDKBu7pgn2zlbrWNYhyhAQgMf
KNhYfnk9YLSlosMGo2AprjwajBS8XxI14T5PaXgZ2WBuvL68sub8NqWbyuAxIA7ZeQHwjnSMSv3C
AsljuhuWk2PSSjfBmL1xrhgoKtWuCOYb5nstLKmEg+9Sryk2eMAq+WrOVUNiJUYKEqT4rpmOYy0X
DKXpl9iqNjDowb9pWe5cwUiq1H5uhme7na7yVEZMlfwWDrj8QPSLK22xT1FpeWs/1XKluHzu5/TG
QKKlg7jSVemVxrpj/HuS7y09OfT4fLDvO1wczGkRr0BD93JDY+HRNGHZzTT3sBAx2HKDlxKG4MY3
M2gs8zaOnodOtVsv6sK9M7uvLZRpNPwBraI+nVYO4O+9p+bnNjdRXyqrWWW5OBUTzkYSBsljMR7i
VF6Ro5u9Dz1k8qnqbg1On5vSiJ6icVUH/CJOFjxUTbZlD31P5/hQm8OHMWB+ukQ7iQo3cqCLENIw
Nn2VPreI3HZB/s7nPBaJ+QSt/w/rFFxkrdpEZS70g5AHOGga+hPEjaAC7CxrS+eXjZrTvSiwQhID
qr0xWURlNxQQ3pzoB+qoYD9o9T/v+10VuewLqfsCnNs8UKZRCftHQgFo8gxkPDfJpjL5OhEgQ3vC
OdMy8dumIvphm+a5ksnXoJi/CvqAW3Q6T5ZbKbb4hbklaYpMQdzXcOxgBSI6cXsEJ+0IV4955oyR
s163MdvsZdmK22xmpsA2MXQv3ojJs9GON7QsZ28M6ELUDg/3dFXE9oQ8g2UjSs2zbwJnCzIO7yAG
NkAQSEoTKUp1Idajc1NIzrKmrVcA1/sIafauCgO1WDl0X0aHwxMSfjrmrHq1pR7r0Vq2taiOtsEI
FPfDqY3EQgqa8wHXEfAj9gElSx7+WHyf5jjaeQHdVculw6zChF6esq5g/JKpNR5Jn2hPFx0vsV0M
9t9mfJGri5Q3HiGXtoscmGZ310I/sT6svbVwVAfbsuZeq3V7m87hskHZeTVnLq+PTztl2Y8l+jbU
TwTYJVGyHoyQA5i76eds5UezWGsI6d7oG0Tx5Xw7TgCbKijm62A0yH+Ln31i9wLRviV0MHYFBg8E
ggcFTnKFtTRf9VUHPhpiZbE8WHkNKtVKNlHoobuLSp2s68a7ufCmDfWTf6xSNa6Yre+F47yh4OJ3
zJzNuTwI6UIErOT2uDH1j8u0c+wEQEj9Piw0nFfC6q/6inF8rKavUYyL3Et99JvkFBaJO+5aIXBJ
+uq+dOArj1WrQw+8r5wiH9Jg+EiFLmXiGAte4nxr9AtTNOOmNLt8S5IauD+/2ycievJsTASwF4Ej
x94vNJ7/BnIewOQkUAKLqIsJ4JMQltaNoTAqjac6MR/V4rHpNjErZMrtGN0zDQ8mKF7/lsZkXxg5
4bcSkj17F5qkGL1IYjDzQWaQRfu4N5e14RNrgxvzRRb5MYaMy9Ns3zYxeFerxOUStlSUl7s/ze0O
F8jOpRinDg/tFVswFPTIvh56DVp3GAmNIFjRWdNJdW49QGdO98tQjT/TzrUAGOEiQm58Ap8DfJCw
x2Iq1XIingoAq2DyLlpzuvEmvD/GTavsFMdzHa0HazkKzXGCz3fqXFCLmPJYUbCeoPd0txAu1hQM
LWktNqnMjndkJ+JZHMJ7vby7AAIMa/kKd+qmG62AWNY+P7kZ4pUBB84vjhB/+lVgW6zAsu2AMxps
/U9Av2IarCoBGXMSYKxdNxzvjLZ5n11/Wat5lHvwohBduxzUaibeKtdsUZLSq/CW/CGRS3lqPfEF
XdC7tLttTOwMYyR6s5GuOvyog2sbNHu3YMA5z+jo8iI2V6Kn41L3NbFQBSG77EK3QY92+q9/Gr+B
489PxyN+m8MBiewthxVLfKJy1KItMuIM59OoPLAKEcMnk5kR8QeMU8ae9pq9NE/01w/EjjDWNmd4
DWoi1hs1pS8ZeWS+H+witxo3YPa/2wNSSZVc9yEunYahInJ47KtaGujSaElL8i98O74qe/cBfi7V
tlLuqZf9tnVfxnCI9yIE9YsgftnSj0MFWlfdWVnE3qT0f8t8Jgh6RBrg2UZwSJ1y2gxvVhH0rw57
TitQAUnfuF0sb7hCh5KtspFqqyDL9bwQA6mMEkB81wPEnK11rcQPTLAvCYv/aDFEstQQr5cKSgMB
7SNgTM6JHGcHBm2WbI+wFMutq6U1jqtoMfirpOu+1DWwHdyK9n4OmBZRXEw+c/BES2gcSfVTsdiR
dra+AHsma2EoRuG+ckI9KFP2jwo4zAoVBNpwPQDzADHL/LfIMt+qEVEiRj6ooAwfVkVM0choTKcl
M1fat3n9Nc4ozi9/zgRWM5cIOGe4zusSysF6bIl3HXkFCaPiw4ys5qRH08bxWS/HkUwqWekh/UwL
d6xHZr9Q/sdkpAdirXsalMSzqABZtsHRrsmRUVP+Xh7B/6cUxuv0vUXo+kP9109xif/9Xz9FLP7/
ZDX+9O92/335HDhwm1f1+tN/0I0nQ/i+/97OD98Rz6vLd/jjT/7f/p9/+375V55m+f2ff3/9IEh+
k7JWpe/q3yQpaqfAf45hfP7eqb/dvcr+9T/81T9CGIX7D1oa8CUc1r7gErU48lf/+XfLDv+BqBQG
nwfJLoAm+X9CGK1/QFYULNfAJYmd0ewhzDQq+effDecfEM0gHPkgm/AqCOxs//tC3P2+enAN/yNK
T/xc3IKB4jsFeGg8DxoWS+gnhtxohDD+o8JkASXMVoXxAXRLxSSa8YCZRNv2Krbn6y4JB/TInESj
gAHCVAJsXhjwDDaOd99unuhlQk4Wy93oA0uSpjYeT5yPbAsGJfoSrMfaOtjJ5oMsx4MCtlyzDdGu
dJnu0wkXsaX1JwjFK14DDoOd/rTMLsD6ousqOeLmhBn8Asvo/rzG6p/P8uq7TAYBlKFb+FSCugS4
It3qzFOBdwVfRgBA0MS7hxfut4tZMdUAINAnH4b7VjVM6LoxSneRgRbWBal0kEHKTEhX83x5fHdQ
M/J9GKnpUOqfJX1FrrLYexLmm6NPWJ5d9Xo+3qONp08qhQ3E2YjXlY3WiRAdxAWDw0jUw9g5ebNc
216MVp9ufkZMsMxu8kxEGwQ03WppvJssnM6xtEr+Kp2AxtTI5iZbk9uGAVC7xQV4rIbnaGcTqpAl
7H3/8tD/8UT9Dbf2XZ1Wqvvn321tDPmfber3SxgiU/ZIfAo5XXx6gmzUH53BRPYkm+qJ/vHbxU7c
zAVYcJP1ynagwiyR/9WoI4zCtqbu4NetVXLoe0CfVMuUPPnjZTS1aONtnQp7nSXta9tylZeIp8Ox
ITFO4Bd6RsfqTExCu1Z01Q6/+DF/fh083gcdJAgrxqI98XNLoibuKBunKDyZLZMFIke8KxIj1HoM
5zPngfzohei63CCS3KZ6WYXMdFdxb1RXaSscTvBVspVTFYJmocs4DemOGMr8KnGyPbpwYv6K7hgJ
6e+zBweM8JU9CmJ2yujEu3nTK6ADXuL/gr/n/Pkhh6Sm+44uGF7HFJ8Ovz1UiTFJMu8UVVl6rEi7
mRVm44igqjV1GZgk3fJl/08RCax9YoIQ/EVfYrLIt1FiYjVU0X7KMd+wXb0XIyod1+rbTeAZ3lU9
uNdeboDg1NJ4t+fw66VfitiJtpOao1NvVy+2gqjXx+3DxCkOYuYCgJCDSq6wN06eEXLknyeU65Is
N6c8zzYEotJ0blyyrxMjOTNJ/xW99lNXTz+2XBRi5vifzRqs1/p/BbI2ZjM7chm9U1NlxsloQ+dG
BAsaNa8FbFRkR+mQoNL7RMXSYOwVF2Vs3uyW3jIzG3oh1vJh2YyaW0fRu3cC5zxPbsKZ8De/Hftz
59MCEbGXHxllcGEwum7HwguOKJXFriDCbxlysjYUPxZFZnSSTDp2RPbRFJKxs/dyUdyh4UPlMG0i
3w03iGXPtQt0LqinV9Mr8Qgx6kMNgbxqRKWwqVGubxyjeghIZNolIf6cUifMdU733Y+FcSJn5wiP
gccuII2xitsRmUG5bQvl3VKDRL9wXn+yjl6usU3QlWn5AVfb/uzv7WvHGAXSz1My8bXdWlFN4q4J
Gb7tBhq+yJijHSO8ZM/aftNo5gZ9e1IkEbiPGtzQTvLFJcb+F2/5zy8EDXDHpnfoBpZLA4+G06e3
XC7FklK8kS94WW5CeEDTAoFH0IF1WrFR8kN/IV4Ecmgq86PXrTpgx+eq8B6KSMzrGv8ujQBThmgQ
dFsrjtst9v5sV7l0L71oef/r7/xnZrtj2+zTLLC61PEuO9m/jEfok9ocyivrFBaZ/WDbAyp7iDuN
LM52a+yLrhtPOTY8CHtsBPVgnB23rxGEymzryeJADn3k5tfWmJGXpG/A73tVFYtTWL/HLg5oUfIO
RGW+SoP21XR9tI7kkwL5aI+RE6IW0vPUqYq2FNHR2qeluX+0F+ou9KP7wvbbg6iLX2wvln4P/2d7
udwrmhIupxMKd6iw+l7+y+8OfUO0jVOap0iDOkYNBCnhKUCgZOyQYv0GbNKSyUcEhkSKdPFb//Wl
/7RU/P4VXNcKcUFr5vfneUkDGK8eUbycFselxRzAi6UDqD39Kf12H8VwjqBrFaAOSCP6XbbLUefC
0zB1VjzQFmfjfY16prEX8/2FreT88Fr66p273LcZNPyORE0mcch3RxtNmye/Y0dVuwserDP5nWFJ
GJhrBPcXzHmbOW9ov1+dgMZyRiW7ocMHLo5e5YWoog8LBoCkaiz2VUlWjODRCArvqRjyN7Onbz7S
rka7SMkbN4f00nfEOUPXGwmeQ5en7eozNDumqNmEmi3G9A4H4hcF/Kcl4vdr65l0CdiZuLKfB2NF
LEVTks128uNy3eU0pQe/R4ShwSqKWfRkvzAmgqWl+8LxUF5zo8q1kTHtr3raV1U6fcM6+td3/N99
K1C5jOss22QUaX0qvRO36BqPJu2J0edNY3H5fHQBCdFCCAp0s/HANJ+aT11dGDqRw1TCiI2nylao
JpE3Vc2Xv/5Kzp9YCQ7PPqdVD+kkq9fnwcOQDgGi0tw+if9F2Xk0162sV/QXoQqhkaYnByaRlBgm
KJKikHPuX+/V0OSKlEV74LLf8w3QOTjdX9h7bSerV81gbcz4GE49cxrHfK7K5tCO3jczs7+VEd4m
RVhBIZGrOIo7PGkNM8DopdfJh02Az05Ms4BWsSru/WvNGXByliwfpooxaxk1rym6DJQ/+QMzl1sb
f9hqHNN4TaeqZiInaJxYwWkcN+lAClAtTFjKHDupJZODbh8D3w3XXUxubyoYaI91b+7ywb5zMvEU
pNHDvz+bZQP34YywKZlNFknU8hi6/zwjgGbGRl8Y5qkUqDl0QkjqQDZHZyICxowaDBy98aspZ7YU
rLRMPfFWA1QdBB2gtmbXqVd1W6CeVku1yb9fmGbESs4ro4L7tigImyD9pidEoufyylFgeT9FdqQP
JhGyxOEwI7BWjEvwbiqdhRnViKeYsHzxB/20I+cl8Li2uL3oVQznQ7tSzrpja420TlNYoT5E1wfI
TFGx4p+elz1387mJs3FjNcqMmMl53fRYqzoNIdQgspcQ2fjGoQ3ZuLKcmXK5qABRBkWpd2MO1gyt
/5UQWgBabnyV1NM17el9q3YamW7May20VlWBUtjiqAErrH9xLxNs/Pmwx4SvdtN0uIy+Pl7MIonT
qLPFqZfsh2U6mkzY7X7jMB7KnwZ7ss8RsPBVXsKLi2s0+6OX/tKL9wVcpKnxdyi/E1bpbgBnyR0+
0nXLrIqheDqvSAFQh3PxPgzvU9jfyEGdNGqVOloCKfUYrsNwfgjHFl5PNnYMcVCMhg2hMR5qsza1
9gAefyy3zuSmO5cxfTKWT1Jpn4ta+zER44KaxZ9W5jC+Ok7PgIj7wIP5hE4MHxsrBNB5EfWu8VaW
Wb3tbL4aRLdyZzUeXwRzsKV1MzswQyIZoR2zEEHIYj/NkhOw6Zx7v3Wulnuk8jW4lM4zILgIeisv
bqE4Jrb2Y5xSRI2zhYSl836SopbtRf8jqekiiWpHwNJ0xC/U32vXPegt2SJCAceW8qEYWDWVqHj4
38aIGA0Hg1+TyBYFbLSWV98JSuQ8plgtdVFog5nytHFH/k6E5airIcf1p6jfm+rXg+XtOg2DO92G
lRc1mEimQN9PlKaGDBB6T6zxI1HuXGc7RZmkfuJ1S3KUax6hdQNj3bliMFgJ73nu+nFbVvTJ9JVX
vEZoIyseg2HRy7JIbXTjiKHkugV4uxWds/HYodNzWeVeuRJ8TjicYukplv2LWRD3IluApez5yGG/
TArbJhAL9dXyuVpJdlekLql7TvWqWzrl6XiONA+IYTe/2NPgb8yZ6yqHg8Ve1GEZnb62Xc9qRq+O
jaIQuoofJPwnC1f+uu6vjDaCNzN7ynBpQMrazVLpF5k//H413Yr/y0OwlaUZSyCX7feYYquKimyL
nBMNwFSyRbZxqTuSxqCG3A07r3rL7erGzER5aO3kovWYyfhlfBEXaYbqwha7uD45riJVKWEomSX5
in6CBlqVHFg+Tb4GvQOp9ytvRMJK0f+OcNjZEOV8kzXgxjpXbd+oB1IDBZWe0sM5fJbLittA6snu
8Wcf8pmjtCvXgT9u+iakcAeA5NikUxHN7bD9WBSEnS9S8icvm2SAdRlggcm4Rjw9/plbAA4UgTZx
9ddUpxstQQmuU0LoNrLipxqmZKyVzDo5h2+cCKkYhv8NCbliDWBF7vhbzrJqfvTBSHISm2LOQTau
5qOmIDzLrz+WJez/YVfVUaYOBf1gJPyTi/h6RJnSwkWDcBMkOwGRQQ2shpQF9UDi3spu+VmnSueo
V92jGQS8OWwV8VkV36uGtDSn46+vDBlzioawWUmfW+UFTWCvqjcvasiVdFNFGEXZE1cnHNyS9Izq
AbY8g4EECk0bxD+8ij+41s4jh5L/K8CtQ5waEpzZv9TtWF5OHmsoLU35MxusdTtEHLWDQ0JOZUjS
ZCAJ18MjI7TvS2mIZRMTvWI72kohaSsu1wxpjnE9hwH6cUnUe/KQNMzcvcJ8dMM7NHT4aafiF8C8
sefZZRK9DpWPxj3VUlK3xfvktj56W86uzsVaj/1omYEFPvQJO/HuFi5e0bPr8937wWdbSiINQjmt
5xhtxFm2ibtzguipBy97AIT44kpT3/sRkro8YkDWRoR8SzCnK64EbWckDL+h4PvniWPZSzX7WM7d
o+4MT0SzDSHbC2SfwHoZxCUTHkjUhA/IZ5g4TmddlBjoGqSoKZFSv1w68zWWnf1SuS+BVsvn04v+
JnR0pGWTOW+ZTTyVVh+ezRL0TM3QpzE0A8ZQv88Y1e3mDnW87+KWbBP0hWU1X4YFgJqszkDzxeNq
7PGZG/DEWNqwcvYnYtXUnBDvGrJivFPrsStOWaNxGSvk9fIMcBeA/CF1yvnCIk27ykDFLAVxMkAW
Sai+iKC/R5v9fRm9wmtBLZzcY2xj36/EFKgS0SLzTbfqT28PeO+rsaNOLtQ0UrrnclApjkOXrnUn
uudA0lNqiSTg32XrVy1i802Tae9mXF4saMXUR+hbsh5b8RsOOHhGkGDjJblGpyynVe5cXlB1uJhK
v+O2pKWHwv1ZTOonkZItP7TtyVfbjXgoVKQ52/QuLuDJ8UckHYud7yTvmQJdccyVqK7jvfqzYs6u
5gHrVHGBRBNsTMIsc7l5FxFCPvBAdT3sjSq/bRXncgEd+/QtExBwKcA8Er56kOl+NPiBMyRxrpoK
OZ36h/1uMXoKtc47sIWbfvcbZoE42E9BNCjAOecCMK+6OjdZv7PSPmMNVjDyxqMMg109DJVTBihh
FfvFc6vznxZ6Zp2jjU3t/CelMYZalVu0bPfDjE7N78MXz8rfUjWttfTqJ0GyHGf2ezHE1Zqq9ccs
GBIjPEVg7BUoSkGIwCpEmC+fLakhEojdg6sK2xBOw1YXDqpQfuJKlrLoU2KNE4HvYh0yd9rXBh1r
hCx0A9UJ63ZHVaW4g53n5Ouo1RGIqday4oVJRHbKiE9c6xoQIpF22zlHVJEGbbhqWJg75a5kyrTV
O0a0sRa/khHA7TXrBzG0HNNDZ60sUI3MxUmH9GMLR7KyVgOMLJHr4gVuiNQxG/A3jbNLC9lcemV7
oeawa7fhDxQE7GYjMnSU/qgy0R/4+CTi5yEIKOrtdNxGTXZcqGpJF3xva9LAFilU2/ANO310MiaY
ouo5mpDvoE3tqwGT86queO3VSoLtzCvHOJ42pc6xB3UbFlq5GZnmG6B5lwtYG4PvkxWgfWnTyxpz
zca0uHYdkVzgCcZ3rET1PZcBi4lHMLXyIGr3Evck+C9JHziW6k3QRxLf0uFYyhIpje8QV9ZcInR/
xPiPatuN0RRzTjElIEkDNGA1wlvua3E05ANR0/dGmRerLp8vaiZVW6tQ5aD6cBeyuozrW901HrAw
+twF8RV4HEaY0Gp03lnSEjHo8HMR6u/ye3NNjrjKAuf3uXwMmjUP2FDEpV4EB/gO2SrI4GViiodb
8jgFagSpLgt10S+xAXHJLcVrtejhl5dlgVei3ru02jAEdVQj27DrgxUgjJ90Siw/1P0doWG0T7EF
zBM5vsPngmYdqaK6jqXlPIu2ecNc7G06a7hsUUni+QRVbOhgpSrAlD5wlj65YS8IHKcRJkvgGlQO
GDxeH3OlW/GpnQjTIJowxPji7yxBGav7SkTqBqxVKK+YKvNNODHnoxJYOS0ayXjSbinTh9XoiCes
tgzDUm5P3oec57ozSqr8HhLlXqanSOVSurq8KtMYlX8bQ6BJqps5s3/obqet3ARsQOaT1s5BQw5z
6cGvnlmhRZRKnuElB6gTvJFEpe3RUIBgBB+YmuBfRj87pz2eH+r/iM0GFZXEoJzqNlZxJZ1fMhjj
QX1i8C4iwHZYADn3XGCnqEii57rEi1Oz6PdKbLspJBKg5wQrlDFBlyPjXyjF/tad2TS7MTr3L7rR
P5cly+wGBQy7S5/lgqW7ajP0n9FcpY86ln5NnFzVEEeqZk9697pCMbVplfiM1+knNxBTCSix3L+R
E8ZUU/ZTBTR277mEAXMMtniRUZRUN0vrDODQvAhtwGD8SMF1S+fYzJ63R+E3rqVP0hu5c4yPbbAb
YUqPTkYIyvs4ig8Mv0h401vIBtTXMLB/GSJ5n4Yeb+CcvRZF/PrvT8BWc6APgweWRbq9NOPEHH3Y
fbkGgKAkmsxTA1KaCIPkMYgtcHoY5zQyjaAMYdOAPexa8U4DwXrQA8RYQzDvLBOJm2xjgG4EQSB3
INokql25Fe0Ir59D00bgBqEgKTls3W7XpM56BEEEVpZ4Sg36HMFa0R1d0LhZdquuxj0+YQcp54E3
VvUSpvRwQyupBcJ2pJJKHkjhct1qFoGtQc+p3fA+ixoBQ+kkP3+P6Z3+Zk6N8vdBvxzGXm5c+dTI
cRy+NszMf+sM/tcl9OeAKEVVY/3KjFVYBGN8aPsbvyHch9yo0zJKj+gHBD4IxH/U5EsbFMb8WPWo
gONVOgCuuZcGq/6Vege9NC5LNtiku2j6zgB68e+v2PjLS+5DBiS0D5mRwYrzz5dclnKiJsrFyUu6
CxF4BiAcqM0mxszACvXziJw1b7+n+oj7PLZ2ANzUoXFgqKYfcdmYwEzAFKXV3B+h/3Nj+eMXCz5j
mUf++R5arEuQBPArBIr5kfPY4GkYi2oWjCbFD0zbRLiCc+g6rh1/ss7Eck03iJpXdRYQVuBaLiYb
xh7aiJw/tef7SHPD0yT973Vbs+OvxXM5xj8mP6JcTMXGjyIQhh2mR9b5dEm7OmCn6+jueIQyZtrp
S2JC8yLXTD9otWasG398hBLGZNmONk5aTmvyo1ziJxKAkM14cDNuVCzdNKKlBbEkUsVpicnMML57
fM8rU8nNVguJdYpa2Ba1+kttYHrqTO8qb0uDzQGjc2hmboznuKevC0feb7UTiFQ8SSxR1soeLSpg
A0MpCKiU7ucC8BqJHbA4Fqw7FxIFXP5QqZLbDlhPxaVO1E9cemurEuj9LKYaTFY2mchq5QVXYO87
6nnozUEGvAiEcinldjYTknuWXVCGAom8hgc2vOA9Cn07KB9kIcqnRvTQn9odgmwoYUxUwbfQ/Tra
3remy9kLbruOIchSR/U12WCGUd4uysiWgAeNP9be7Od7X299eJz1dNNlSIn1oZu/GDV+SF9Vhzuw
Qx8iJC55TveP7z2akDSu9ck6NVLs5oFyrv+1YIXhwh0r3/I3XcP4yVP17e4iNgpvbQ75d5f+/JQA
1qVlD9hs509f/B4/H7m4VhQr2HD4TRqu+v//59JhEZ+CENcQd6thV2Y7J0xWAr8jF7hvjmgpGWpo
GZmfnJBLOCUFGSFumPXEyAn878f5TFjlYyJIT4ecaQoTGc+fj2OV5ElqCY+jgf1hrLZT2vBVn6T5
lk18vauYgVNyEIrik/3eIvffpQacFjWdBELMRG9CABKN6YtEd68KUxq63LtsRlBPvLQvodleL+Uq
FiKycULnx1JgWsnRq3hFTYsdb0WMR0u7t/Q1HUK3gh5+o5M5QJNp3c5Z/kDSGnkJur3N8cFvenbJ
zJV6SK2uhW5NlYYQpp7allqy+mLHY3qfx9YW8kakISyO8D59FCBUBLNkYDrtkwnZEBYy5RxeUxz0
qBZtiqPBQqcsxm8abDKljms2ZF+cdD19XezES+GWkiRvde39MsZZZkZLXRVRiq+hQMTs5RhtaKA7
98iNDDAtzUqAFqnmp6goXuyB+xACWbkL412iQiImjeq4VZMtr2SBnugG+3GejHkz2hyWOMg8wDiB
ByMccEiaHSbUYudoRUOGvX/w2fmss9BlQApqOGEb71U48nXRZuvG5jecQEVLpmyTsYLH87RpdP+e
vetwCOX81rCC3ok8/N4UzLuUGn5xiCy3NodxpkQi5ICbzXvdD+Y6JVt1Nih7OtVmxun8I1NbyNgQ
CE2qArwcrf9iKCHNgqnofG13FVSCmh3uNFF5hXpdIUxEm6Fg/V2zlgzYd7pafy/hG17Baq/EySUH
21pTT/tk4/7eYS6WhGUAsByR1ujhXOJV1FX7h/OCbmHgHGTzSsvgutk+dkGVxXPWcm/wRVv4mMcQ
VX6ji5tAOlckKzIGUR0YCoiZZbP8PSb3K/Ba8+S9kJwxEBDBjrJLpxvXqh7y2LqxYuNCZFAfdE2n
Ui7m26pI3uRo7VQgRhnw/kfJ+BwK0a96TOnUWeV7XDS3pG/SlVmUhEMQHjzNuTJVmyAT56EObBwd
vv7oRM57R41IhXo5J+m+hoaQc+CvLTUCD7lM7SbaV0FCjzVVl6F2sJhqbSb1By+LkCHl6zKjijW8
N5521KzwG5CyJ8hGKpAhfYUCYK4nAW6T0OIlOztgCkzDxj+Yu9ATBSwYr790DT7FYgyu7JFvQ3Pc
s8gyzl71hncJPpa+3+a5dQQuebWElCS2vy9H8T6U7aOlleY6KqBXTaPJktRclXJke+Gk887BdRdw
w5qgRGjqmXLIdH5eJqOtnl1n5MceInFMnLMWskTr4ejaHbbpwbrPJ/9q0aOp1DVELP0Olw7vPcCy
gx2W5Y6bjZJ0ViF0hbspm+ah7JjiN2kwHpyy2y2XRFbZ1Yp24uTbw/cFP7qExGFgvUqyx9CM3I3k
sWjAjF/MzdaDWs65fFscofejHK6hRYAfGI8CG/1mifmBfqnW6zUWev5agiLXpsmZV6lWatlhyx7n
ajPoUD/NQ1MlP5ckEhk7w9bU5y0Qx2OOnmxVFnS30cjUxwsE8Uk6Kmrrera7tTE47nq5U1jNMaZ1
2VcsU6ta2eSWn0UvvUe7rRHqWKQ+JDlL10LMX1w0nx2kiqPm6hyuZJUKIr8/XDR4xIEbhy5hSyyE
KmB7EKa0K8ywVzIjZ8Eu0p+daroCpn26ZR+QHDKeVe/Nv6+8vxWbPIpa2rtoJ01dbar/cwN3WdLO
GsvYU0eQDEf6eDF7VOadB18uE853SeLzGdneLShMG/C5CRKJn+bgk0bkv3/xMH+5WrhSEMf7Oq0O
QoE/HwZBfCeRbgrMjR7ZVk1wOXgIh/K5AnjgJcW6F8yIk4lFGnN3gzRBoQSFXzzF56KEb580bW45
h//5WAWA4y7ZaWbBqWTvrWfsOhJGx0yHyVop3X3Ne9F03qnNjXKj5YKJBXv4tmIUoffF7ouH+VOQ
qSo3XhVg9+hPqY8+KWaAqcQaIpXg5Ak6S798Gv2+vKM9xFdiaEruzlFp5FkD69w8+3WFXrXHzRH5
+y6cql3q2wBb+0hDfzrsl9Pz309oLnvqP/sVYfGQ9FWCmFcGkX9+axS+mIHgm51K/gIOv+6N8vdd
YsI7RFkJEkNiOO+my9qwOMdJzgHiNt6aoUugdWumZ9iLoMc8jDhxEoCtYcgH4vKwxF5ZFXuz3E+4
yKl02AmfZepZMJLJGi0nrFNxadw4Jtqayalq7jLcbTMn38z4ZD0TDoTJ9NK25nwV1ZPcN5qD4XjY
wP7aoKBGx9BP0abTwldwjMnOn3Rg0iaXhAyib0wBcGpEPzsSK5k4l5vQGqarIg1/+jr3Nd2jPDjZ
qyWuU4MtPMEarP60hPHHiH2vgeWxBq74C9ijIpZwpNQTObOp0mzQ4qp8nSEx2oOcMq6OgAGgmhOH
9sgqwrYel4t1cakJo/9mx/UvzUmyowEP4ndhKbwUoGcUrBaPmp9wQMQ+Rg6RxpzfqvhqGxLsgmNb
JS+tdHCIOsiswopuSkwOwT8Ts0KlAanpsjZWiFiZv5e/QDAtVo1XXeM+DiLTp6ZEZVEgaII0o1xk
if/NhSxYW7xc3LiMyI3urFehvU18VgXEbV610kYCBadyDW71QJ3K6m3y2SPGP5axveaTt2WVb2Sw
3tch9YOWYQvP+dqWNZ3mjCxMSyveuliW3Ysi6N+8GMZSx8J0qhrkLS3EOdKC7qI0BdPqkVg62qJa
TSXXB2sjhlglkWdO+y2L9fc+YNqy/Kkqn08lDnKoJulWraaOTT8F/DPXi3pA54NktjUdJ3D3K6kG
+EMXP2KnpP/s0E9FCGpVQ4u2kJ0HAXJzkPQA/pk/L/MVqgRE4JW2mvqs2SZOcNLnpjnWWcZcOvQP
pNKfW4NKNU1zTIXOsCt7tJKRlXwDBA+6LwkeLBtHE8kKRJs4pE46zuNCX1nWSkkc0vOW3Q9GF9eE
ODOeW1YmRe7tTBxCDaEVattZ9WmC28lEgpaC/DD7X44uvSsrpMgZCArNRf1CcCj7Yr/6sfQQXHuU
2dAZCkLnlxWMlwb4BcYBUEpY3TUj6jbcoX1Bdh747XMyWwe6DBZsVmpvCpfRpC3UNiWCRReTfonp
/DqDtLVOVGQULfeR1g4ncN5uSz8JNxkhOsRWWUT5jnw88KYDNs73i8XZmpx1hFyFzSxyRw/p5pbf
PmIp/PXkyL1j9oGPoVQQ2BTR+GtQ00GvlCpDd4YVEWfg2TRP/CTDpdgHbfN91onu8yrrcZq4ULT/
w22q5kcfj0IHMoRA06kCBj6MEKM6r1yPmu0keUwKB/clIgd5A4/yCH39W2RqYssZxfZzsM8UK1xr
iiRTNdUrN9E6KT1rj7TqOItrzY3OUdp2a3/K09O/z+y/SOKIhQBpAzRC/MUoUsguGNCpsG4qCeFt
5gGTa2EfCyVwCVPiU1pIFuAXxe/ZTRDQnTdE87BvqonJaZm6j/6THlB5f/Fkf7l8GVGQssXlqyMc
+lACJCzt/bbxnJNZAs8jeA0aFlY5Z1BvR/Z72ZeoKfqixlyEED2hHwi/qm03sBP4fz8PQlXDwGsJ
2uDzNyqzeQzZoTknmbQ1Y63n5eMRGeA1iTZ4OblEwLw4GHGQSQrlCec/2YuYFhdkz7+f53NyBfYj
vEaIsIXjMCP88PmMdcykt5qdU4tR4V7jB8pZD8JHf/W0+LonRXBdTxxwHUuQVeWEvxjIF/vFuz4C
ZdmViMyXnLkBN45Z2MwUB5qUAQFLopslcNZsR6yiuyHmM97qGfEe6RaafXxlGwOos7n5QhNsfpaJ
2YbDq6iTAOQihfswkx3n3HWw37kn6Rdim9h0yUE1HP3OX3UaGrH4UMWGs2ECxO/e5ZQnN71Z44FK
d6KrL1M1ORrG+uCpX3cVAxNUCwyWpjtkxc0Xa5K/PS3+TRN7DDEzDk/+Z7HDFV2FuocOb6GhJUxg
20l/1Ewk8Rau2TXKRqQug8McZsRf2fpYwbvK2skUKZDtQAdQErV0yA9k8iUs7ri2wQRiYZ6jN6P/
YsD2F9spJRkic6bxxEN/GtZQmtlTpFtM1CFDeQ0+sKWuWCISST3hPyZjvzLydJ0hp4sGyN5FkrJe
NPJtFzRi078ZNbKHyaAvdgPdZi5mutjlCYDAQAprzkcsLULni9/d5xQ0akkE2jy0moMD9vzzczbR
PU+h74GSnw/t4MC298KDMMpvluZdCb/Bz65W316VcGV9Ezd9a9ibpVxymFIbYVVsjYgagECtVVNk
HkDGKNpZPm2DGi31hjaBkGq/eOzPNB4e2xc+M1YGm5/ztXrk9XrlVNrv2TGjxrVtMiUyFKprTAMS
NA2dUU6b77AdlWuWOOVqCSlUkwzY9zidPdBpmUNFkBKi0VniXrbDbeQa2Y1GcKMosvqcavJXVqB8
mkaF3sOhuy1l1iN1aCk1J33gEC8uF2PAoj2cdcYvUDrvkkwTSMMo2CI/vJbSfcmVtGNplm0yynwz
ZFijhiG1xXshiI2g4xlnsU2d9LrIsmeXrM8vptPib1+2j/rcNrBWsr5Y5NL/aUIDmDiZFvkaQdLz
K1iEhllRCIza9i+XLiDWHbinJlA/VMhUzU1x8KOdj8D6wiYDGoDbBENvvAms/nHo9LepJ1NuBtHT
tAy0mhyh4lKF/95ItejxdMu7w4iwi8ABV3V5CKd83mAGSSFAir3uzKxch3zXeV68gRn0i+g/SCYZ
M/JRJIiD82hnkE9J/Ui9AocbSuZvpt4yiLQQua9kN73OKVmULoCVlT0PDwlaQiSu81kDs9axitpa
Wf3e1akgNqgd9nYzEQznkdVXZMZ5+ZqMQj62IdZgbFTy0jEJAkAKvFsW0Dzlda2N7FnIOAF3Ir8R
Hz6hJk53KNUSmmjkj0YzMscpzK10JANmmVwHDm1tZojrOBxalN7kPGWSiYnAObnKgxxfs1dvuB4O
ZsQ90CMzP/i5h1ky8KID2SDMwHvzAmEhg+oxI/28l9Ear6N5dtPgerS68CRpsC97HjuOsT1rKdIE
6CRiX+tEjGWJSI+aaV5neY76qR22NLLwH0NfbKeQx3FmxBQ2yMVdEzkv9FAdg763Vgvbtdm2N5ie
aG5L7aXpKV6M1L7w5Ei+XyV/Og6yLhM/qltY3satQOWVJfMvJSENXO9MxkZGo0ZvRDfgJLSchW2d
HEOpONR/m7hwxYd0O3TTPgzL95B9WYyaUtTmvCl9BjK4Jrz9nLxpRG+uZr9492v2EC7seVJx/Fsk
JNPaUBdBm5j3Fju505jzInai1TdBQ5C1B+c/tKbXRVmESqvZafJWIk7dVRai36okXifLH3ttkCpq
djXFI3KeGGmVVVXPdIw/NAdH7SjRpKZMbn0CT7Zt177awXQbMuvSWnYNDosbORpYLXDkw5yOqDvL
DBm/Ou25jTcJgUtJU6HtEPmxC9zvS28EvfiNsoYdmVoidB7MpUT0ivxC61eRVQ79ZFtm8f2SYL0c
sCxUDp5FaQZFhsZprq5wYzKEa1CaxQTJjCEKQFfp631xtsca2qSSm9bedIYIxZWILHqZmjZpdAv2
D2JpQBjkKqhRWEU8Sip74I35U1iwD146IAmKqIGJsM7hK21khJzQiExxjrI7T5BTVPhyWneW3a2k
3RyzCvdEOKdwE9L+sgnlGx4yMiiUwK4fzzXGh70etBzNU0cyZllx86HT4l/iAWS0oOfFpxTksOxK
XAjDXG/sfQDUHld1vlrMN1WCcmeRi+XSatd1AhdhZpYcet956X82SRIdAXZg3Z1qHbY7Gsi8t84d
GjI4LoDGTMw7s5dGF7SUFvoQyKwyNnZ0mLy2PjHobk/QxeDcB7GJOK7UW0L0DNRj5nrI6S3sdnrr
K/NZyy0lO+ldAsSLN7hN+oocN4zzCImWYl0SO0b4fMDiaJWSsXycLfcC89ywd8Bekq1QbQ0UU8s/
1A+HAyCD9DCpTt6tOdIqJ9A2uSANvMtem4GplAJemtEsASkYCRN07zFobSAbdUaUJSOEmV48tewA
TXm1KyCe7+2WP52Dr3m1eMBUZFc8T8XOHSXaa4GMR3Fgc8XdcWGqzaBhN1ZvJpvK1kvIugKuJ3eD
1hneCRUsLlY4tMmYS850u95NA4xvbexB75eJueNniiSzZzRklJpLDofTH/kKj6kjXvNy7tfLZ1ON
oD+YORLR4LbnovTe5czFgdaQLxEfL8U98RY+AxxOgEWXKvT+dmqnEfSGdPfoMkaqvrRodgincGsm
/C1FfNQKCecZFxhpQy/Lps/UGMMbDNE7ALpgagzQ8SLEsa4ufJeMmY2xM0XirRerTa+mn2PqQx0l
Jh4iLvI0Tgn2GOjkZR8S8Yz4avAo0OzuQopI5f309/iCdORavAs1SK/HOkEPxgl/jSU5XPst4tbZ
yjAkaBdxgK1h2bs3GXXAson7d8Ni/6W8hxhDWhxYAiCFH5kE0hZ1CJ8sxOZN496XN3nDB7pwCQLH
Ovoh8xGr3vb6r1Ak7S6o5mc70rhjTMtl2pI8gcCH78PCB3NytBlTuSrg/aI/2+UWd5EWobVe3Ev2
eJF1QsO/B1jfiCC6uRkY+874XXPrevZmce2bKoY7McWmDacHtNTb3LZ+NCgu9g2s+KEBPZK05kOf
yk2I5OeipGT6Lfjq/dtkjHMl1ZeHSdtLX8+/qIX+VrD7ju/RWrCtZ/D7YYIAFiytAYWGZx07B9qz
EC2cqxsXNdDCjZ+SmdL7Fy4ehO1yAyzpuaWn35ZR+TBHBDdGZXBtOfEB8AOB15ZOZ8H+mgEjBczi
xMgi/7Lx/PiLSbWl7Ep/zj5chgp4APD/WS5Mzz8r9qozwrHy3eJcV+y+mWMafPaMf730LiiN8jhI
vD5clG/CaMn+rEik70wIgemcEV0uXaBYATN0FHrrtkbsWVIFxtiyZ6Iqzbpl7d8HeElUUkxUoIGu
o0eaFOgvw8YwGeCZtYXILrkaEwspL9AzWpV6S0nsrUz/C+rmX74mVdyj0lFGR4YoH7xbUeCDkspM
7TRnzWPpGeXBDYJqnwSczGbr7QDDr2DX2+dEIwIAguveIzdivdB659CivG7opbHdl1lewZM21K8b
yf9ASdIa46XL6Jnd01dCEFfN4v/4kmwqW4Mnh5Ch2/bHWb1T2RNRxfp4XnbWUxe+JhOKXQ7IrTnw
PRA60d75d6ZX5fsB4QrsMUqnThMQBuoswVtR3iI6o9gdcxetVnJKzD7ft0P9bPsxLEBkE0qzuctY
0sSJmNFuMjGE0QVLi5FICe6O16JNd1OaXi9ItjGvUHgGAbGE/KzQOlwlXKwI8bW7GTsi6pPsXHeT
uGANSTR70z0PKUNUIl0VriorCSkwGqDRYsRJOaXB710ZU9KV64EbXnqf6uTIysEkED3Ypoqs6EeO
xBgwmLkD6Rhiwx2IGzD9fiMTmt6ccgyL7iZOQpeAJ2aMRtyDNCHk3nHdC81WGLccsAVB8BdTTKTM
6JbvY21r+568hH8foY765fz5pTHuUUIwB3EK4p0Pv6xYkB6U5+FEklWw5rugrhwwiSOhWhv+dTXk
r2Q/UIsEkJdZtm6zCZ1aBTnQt117FzVswBXlqtAqFVJl7jNcuhuH5JgNIxNixh2xqfX+rBe0dmbU
bq2of2rH0ThJ+YooFAlqASdmaKbn0vc3TbLOUkIDW819bU1yT+No4xKsRMc99fRGcTf18CeiTd0q
HCy+x00TBreFq++tTqf84Cm1IUTYkOwpRYm5HNe6YeOqNjHNEcUMgVx7r3omftDJbmLKJA55xBGC
OXVQ4I1A/y++mOsYnya3+HFRWTMiwZUPTeDDEittjEQjIlSeJ69+c3QCgErSCwjOYHoD8DsL6zdB
pBTDm5u879/AO6BVy21UeH39FtsER6byvmtblhOZd5OAwej67P/JYGAbyFMaFCEGrkpdhyj05xnb
lzKemmzQz05bsg31lXUzxi8Ud9ab+uYNIipXmszwd0wwWoxHA1YlzcdNb/a3MiwnVu3svP/9fn5W
l6mn8gVqHNZ/fEkfZmIZ8ZyaZPDByR8yIGqtfm2XPY7cXnBQ5JcwF9NVSM3C+tHZxuTPl61NsBax
wWWTZduIUIdAAAuy5Y0HkOffj/eZTMuE23QtdU5Do2Y0/+eHxnadXjUbprM7hNVRc2wmRh3xBGll
oNa2463d5FtsomdHGDhN4irHQxDw5N1FYlxO7JtqwV5ihDO+wvhkwZse9mLgZcXQfkOpm3/xMn5m
FNimr3a+aDctFvMfX0ZsBCX/tlCel5VpiG4mkmGy78bpBSuCv8fRsquSMoDkMO9ZQ/+0WuJclrkv
XGX8fsGW8TpbsJTV6+CwS8/z8gdcu+fFDal3SowxRbtlK0eA0vs4mr+i0UW7kzlHonsZQKEuXooL
rxvlIXMebaffSpYZWOOxBaQIG8FWajdCVVOZEJskiClKCbZZVmrmQGRiltb3RRxeDICmD7YiQjpE
h5KqIa9SF+9oz8xFh/VHM6fkrHZ8b0R+fPaG8QUoPyIITIH/fheMTwoDPlnIBBSkHsNm8+Or+j+c
nVlvpMi2hX8REsHMayY5Oz27yvYLsqts5pkggF9/P+j7cLrOVbd0u6XWKdunMk1CxI691/pWl3tG
gshAv4QMaDZrsyYah83ogsEjWAfaqGnfj4JU03muPpJk3I8RSoj/z7vwCAeH4uOiAfmjudmQoMKc
lPiw1QoCkmg/tKphAXQ4C9rtw1+DyOX0we12oFWSHxCWf//zu1hf5e/bCl1siwtMHcDD8WfBllvG
QBSYFBdcyUFbmfSBelxIqfaReNG91fnHrBJnN6TnFMYMFLFl4xmenJNFZiod4P81ukrmXTsb8CLj
YbSSLf25hWAtGTN7A7AoCrAgA5q/lTkLv4hfTCR9AdwTtSkrgGGzpZ+HGGSugQbHtfNns5M2LP7p
Ygue0Gq8x3v6Voz2SREujsiqZhWDLwYsC8eP42LkTIyHHArMVu/QqrXzQwOIYoNJkQMQnXnEYfGJ
vvx8KX9O4Mb34XJqir0Kd6uEgsJMC9WtDeS2z3qUcvPtCr1Ke2wLK35DA5e6xFutbmYURi2HO4VO
kHNG0LTqeUUvrGIkr2Ai9te5NsJOnIaCHKcsfOgM8frPn95/S4i4k5H1khVEixzU2zJI+4+eaV9K
MzVGX79Usv/V6M6Lr4V3TcxQvQvpGNECvdBrxdbtEvOwrYlHQz71LwvVf2v9bUZ1PEa2jwLE/S+O
RQJJxVF1KS7rFSsS/XdfO28kBYGXrJH7Y3bbjqk77tO03LEDkF6acAAuCfAlqw39BAkmHFAQFm3j
1v2Xuun/2JdgK3gCVL+uAzD48yzF8IZqYa7I1rb1+1YUbwSOb5x04mylbXo9PNJRLjhULdxfbUp2
Qg6Y/R2Ko1568By72xavPbz4T2NZ7f/5A7SXbefvjx+VHP8imNFZ4/803Ah/ag3q4v4yFvatolPZ
afWrnhnbatJKKqQwP3hOBmq+nPH31v12IgcaZD1Cwrozd71KroPvOoGI99Jvi62YBcAl5ygdjwBl
mlgko7GahHRcZg6Rc/wkTLXX4f8UsXk7ltFRz3omegVeFfpzXBgUkmzjYOqhhDXGkxL2ZxxzBhgs
495Dhhpi4zKIsMe3xlf11v7iNAYNoTQJe1H08drkFt1NfuhN41MIeV2/k+IWB+mDWNnncRYaL/DP
V3J1lPz9Si40H99zmR244KD+mCCaLlP+wlPjJXFa5HJTf4hSIkorB2VtJ99Ra0yHCX0Hw5RkD3p8
WyAb2PtwwTZmEt01iWAvMziFpDOzF7cL73U7elW6Mk+IhhCweMYun0drpwvu53giwqQx+Dg4taVx
fy5K8z6spdjqOF+CnsATX0wmY/L2oZ2jeDc0ZLy4o/yuBrmf4uJa6rHcdzOhLU6avrba8o7glgQG
tDI/LZt9XJPgiT83bnm9f75YYjmZ/nmxBFr7xZ9DQsOfs5bSEnEe4zW76CM+vsKFh1c208gJrD5m
7aToM/okRkeRtXEGYpL0Qf3oEuvSsIXsYpApSdz/y6Pwfywj2K1YytBC6jwOnv33tcxxEqcK43G8
LAWVX5j3be/kfFyKayq432aL0ouT4wI056TPvppvQ8CIsrA8jqQZZoU9jj6On333L+vs2p/62/Vy
mP7bjKYZW/Gv/kfJPZpNS3kCVtoYPe/GqUcDfmWIFq00RxIIU8g6CaceW5MvHlvtZZi0m4g0tls1
sYsV4H1U1C5o9Ox20DubLHR1nCqelCwTj0z0eDRyOojZ8KY1k37odOdBm8gjN3s8SFoEfgHT5/MS
n4KETUxAo2J/4+dsxbXyyp2XxMC4zdC9madD20TkXZPNeDcIYAt0azcjHLR/ydCwlq3lj0vCwsV0
jU+Kp211CPzH1iOLaHHbT+5lvRoTObzPk3pOPVIKOrp759KQ2qJ0w+y2gTltnXiPqOaFQVVl454c
Ru05Y7mf5YADYBz2cQbauHL8jtCKVj/gbj7rzJo5kRrYIWfQz3E33/QRRYhh5jkcreyJuctHgetg
ryXOgci95JaedGkNCTCBAmSQ793wY2fwo+pSGPJHWaK4xpUUMdbA4MoBdfqX/ea/tQGOMDlq4C/j
COmJdTj8H9dlSCqaFkpzL1knXvO5Qp8H7ZmS6SGSIziSqif+IS9wVU10Q8rjXOLu0N2Q2Ry6PXKr
CLlOkRza3Xs16vFB6r/NWcYn+qTGv+3c5nLf/v1DZBHAqYdYAfaQ82cHi9kL5Q4Mw0tmTnsV0q0z
nOxKUMYVrw7jDCLMvNjbNfbPhFy0oz/iOZzwbfPreHdm05GFJ+R3HTva1pDQk1v2Eso8jDmS2j2s
MrSAJfx12vYLUImsiUSjZyrJFowy/2bI1QXGwpeW9fKEJHQuh/lhRuc5NQ2OpPqTtsSDVQwDGDVj
Ogy2RwowtlhmimAvrIBQ4+I8NofaF5jDSjaVREUHmX+ipnwxK5rkkXIZxWWYHRmLbp18hA+t/2aY
FG6g6oD8Twji0CPeHBE6+BBYYtIBsgHNSTG72N8TwXSBUcMgnEMnpte5vvfFaG3lskA2JbtlSAuD
Du3FDzl9A1dL0TEGrkXnQquyH5j7MJsUsUszq8QDfU3sBX47QH7rwp2ES7ZBigCOYAgBRbekRCvb
2wIGot88Jws1rjyPU4FaVal+i4+YSqc6YKMn6mjfyubQJSrfse1jDqztXQNxcC+sEBhDT4/a9Hnn
LfPAtB2cY663z55BU6/X7vBXM9vwlgN64m9nJAHBYEK8qksGXtb4+ZAobgAECdWpHGFjQuRrY3Jw
9ZlhL4ikn+3QvaR6+mFNRJnVhAvtlX0Xd+mPoZxNQOPkJcxGfPznjcsio+fvtyy9BQtRHehENMio
xP90llK6cBDHKg3KE7IBB2BcMH5uEJpoJm95HJ4HLXR+C5yPGHH0H1qhzF1E6O7FbvDjrT/aNPV/
/GjoaS9T14kfrZ+SD+nbY1DPOmIHBfi0G8v65zSZJMv7rrlb/zgO1riVZW+dJ+jxT72f3THsa+ge
vc4DSlJUJd2O+C/3DePzXSvN6SmhCXfTMNLcrl8XqiaakBDzOyfrtHvdab7Ham7PBuvRPgeqsyEp
2b9oZdS/jKJdnqRmPmu23b8MWUV4gZ12zJX4bqtQN4kKLcT6R6xC2c4eIASuf2RFITPCyZhrLT8M
3kDbe1FDzm3U81e5Jpyk0BjYxviuk0Qoi3NiyP76q2KNN6THDNKW7zKiI9Gq1bjNqvDBTOhxTcL4
KGe63rqebRuLSa0n0kfhxfwMmqita10gUhEzvSzZYynv9ZwSbNn1/Eyvgsq0d2774Do0ThOyMwgj
tvRj6ze3VWxEL4Njq1skYT+95b324Ebuk8y/FhmaBD/XwDeMVnOpZ7ypBCdOr2PZjwuMnQNeVbav
Hn5+Nb2uP0TYIbJKmUyvETXEXz+k8jL8geQUnRhufwP181UKELGhPiyD77/9EZHouH73rx/GcvBZ
9M1wpEWA28lPZHgjxXEYW2IOqfJv84kU1Fbq1W29/Ae5AhC5CN0d3taDkpis0lRmW4ew6AJZbK6S
Q52pjvT3hMC9ubqAlL/tJc3zioHyLgHTSzut2ThG+ok1nV89JOOV/YUQZfcuBX1XOYJoHIIRGJRU
By8EQ90SCWBkzasxjvEpNxDDaXwMq8NzzB6LyoRJYudZEIGCdBwE4CugYPXiRT2+n6Em+bs34iDn
1EecdvHgKRUfw+ZG5kgLCztqg9hlcVoScdqa2X/bTk/e6BEiuWgPkwHt9iAvCmjQcYUtytkQu4ku
8dpxsmZ66R7JW0Hmhf22lz+bIbwNB42/NvPVBhrZzdqAGkLZ7mL9Z7ukW1V2iQSH0PoNfqVsA8GH
EXY/BjZSahmph7KIqJwF6hlyXwvWcpd4uOrarOyRRX7O5LPeRwVr40LTWd2kJmvNPZ6BXYXPe1QL
/7xgKC9JwTQXaIZ4y0pf7ufBAVchtJNa7HcIKs2F7h/EVkKMaDHekNq6ReVsBhXZIB2gFm3IyDis
7YuS8uxlhUY3YmajnNrpak1uoKr4qyJ45VxFjDCVFIwTpiS9mLSa14yVfIaJrQFYWEICqoqMy94g
MzbNvOBsIHDw4Qxr5LlGbXwaoeDs9RRsikF5WU4LpoWm3GCS7V3G3GR4vEVLgP1ozFer67BuF9ue
s5twd4R3HnAmg8jT6degl7zV54JJ6ELX8L10QU9ykvSTUzizb0rmrJvI8aJzQtdUD29CZ7YJbd75
SZZeDXZAbVQ5+abNMTLIf24Aq1hTfpJu0ew7huKOwGkPE/FdaOkVyRW3XlT/RL71FinyFz1yKlir
VYBs/VgZU7QHZ7WNerhIgqi49dGJHMQM+EbQA/viJY6jL9mMj53g8pjOV8LNKJBnOdlu9QG0Rtee
IiM6ZB4Ej5Sh2MFG5JWqPRySmRucqffKBqvHdCddEDfrHVwt0uxRg/NaoTItR30ngCzvMa7fz6p8
D4mGBCdST6DEuanX+13lBOe6+idO62TT2ka/K1WEanr1zk1fqa6XAZJGN/C1FxJ0nvMm+1W3tn+0
k6Qg98zoyNgaHNgZD72e3xOM8YhMpdyLkcQVVW0pHj548ODsIOvXVGYcOguQdqvPZ3NJMF2hapgT
2l0Ujy/z1N75VfuxfnVFTRlfVTt8M9E810MU7QeXrgcFxZ02gojEsnwumBDv9KrbCYJtDn6UXnmC
CDtbvm8148nJgZt34dcK2TI0PQti6QIcSD7tUmTn1b9YKevSdtJkitue0m64W2mVQFB3PQtk4xJX
x43c74xsM5o5VVytCAuNb5Tb9mgdsdG3NkpmQD0bgN9LrjFRhqB24rOfuEER5STdLSvMgrlLIlw2
63oC9hjmetrQFiQ1xRpdxvg8IKtSuzHRtcpYvRuldzYylBLMwvAY03WOPMJKxgFpqAtowyYDK2Ut
bBe/IYOsX2JiqOg2dK3VYgwVDl3L2PFuG5NQ5Cqh/Vnqzac1pNN9Xwz11h4J/JiJ6KSPi+gtKz+B
wm3WNDwReyg0FocIua9YFGgadJ2dPaesSn8tu26Z7iauAVNKlp6UwDsv7GDkYs850TKjUtVQOYU5
2lwINwgEgUufusb5yvUmv+I03lt1Pty43fNouA8jYZN7G36DlxjO0YrqKNCrgtletpDPmLK6nbk8
AHDvc30/kQq4UTBiIQZNBMo1CMPtgjYTh7ygQCnUe4V5BOyHKpSAlYRaioRqbQdJGfGfb7xESd0E
EdkqjekooB70qagX/f0MZ7Myd9KCNpXhfMBQAKSSlcW11MckUKBJEX924APFzMiBuHmstyXhn3YA
KxD2D3ISqmCSyDU1kNibFMCrKm3e25H70WflYwMveZsLur/NMB37EX43bX2JnXv+scZWaGQZbGTr
VohHGENbmv3ttP1XRvmzSYX6XRlLthjtagR0ZNJD3mSO++JyHN3m7nSPEpV4pPQ4KqTGEnoIcAs/
IbgO0bEqMlIJGTMHTnwldm+Hu4ZdKcT8US3/C9cNoadflTXEB5yM7i776LoWdoZMn1fL+gqO7tm5
t2zIi/Y6/rRT+cROHmpc6tai1nIO/UI9JLo5O8SW97LeLEaYiI0lqGt0hzGWUTG8akXAPOFr/TuR
ag/EJqp3L0P+NuTky3ljGWhx97ha3JFwHhNBc7B15cHKBVqKxW/tp9rPEiZ20BAesbF8OLj07zdF
bMS3lYUEzEmr+z4trmsuXjLTHRfiMbeQPxKNjiO8Fx9hxjIK17zdmzGsQ1q/3SKm27PxnRoT509e
etqe/AJYWSzqkZ5+T0Zv0ILP92ik3EMuXBhIWXTTTuN7M5NHV/ocUjix43iwhz311CMZodV+lDxo
k+fcJiZcTiOE1gcCAe1knAQFs9hr1jGeJySMUGGNR4ov7emIbQypkkvWfIRdRzTeRG+81qLvWf3A
t08+qQYuEvfdZiQOT5hmFGSLcSkHdy9cVIIFvT10XSseU6Z0k8ch5U7Kw5dEkYNm1DRB0ZGB4l5n
JbgXSq9ptuvHVpfhUxMjJhpq69VdLOKebVBmD69x4j4QYw83CI4f+nyG4OxaJVuzVsUoYXuqN3Ia
jrjhkXfm/lERjBfQTdH8Nbolhr/KbGX9XPpG/x0RasYZN2EvGkZ6x1hESP8LmxDGQYIlMp69O8/u
SNClhpoAgyuxWKcRCJEOT2Sc9A6mztGjwliD9BQrKZUiby/UkP/md2NNxTU0aCGwTMaouaFlls4W
xap+mPX2UEnDvkCQPzbWsNcxwRyShbTpZwYdj/mRKED9rOmheUiD9M60cMuZ/Xyvwvndla7YJUvv
vWvRLtYLbs2z68MQR0aQYEnfDhUn82iEGt4q9wsV83alz6zaus6qX5PEMXYgWmkLampTtDrNooU9
MKbyLqoQRrFsY2TiJdOjUaDGXKeZK9h3NBDbiVwrmZF7RGlYi1+cXC6z9J4jSawJeWlgNgwH24mr
7tyZXls0ffs1+9QkWTHsRLtl2saUc4o450TGvh4LHW6TS2x8pjNoKvFO83DYl6ljxpqR5hIMzOAC
vx1+tmX1pLlmtvfm7MQcHU35osFd3z0gxmqLOiYPnA5MdJmmn4kdRceuqk5dyfEelEwNnLdiyAIi
2JgxBLSdOq+pAPrJr5P4nMTAbLMU6H+cjQdCwolNo1Pl2dkDWvos0oxTWvE4MIaPhDrwtsKzBcSt
Dd+wAgC6gtV9pPLe26T8ZA4fcQTejWaE94vaTR5IO46ObRx/KPraXt+3x8Qrqp1ZGLQ7muy2yBQU
sAkqRJvWFoHb+GF1bOTxyE2dZbNG4CTF71fvE86xRkoWQ0u2RYvsJidX3vE+9VCdOo3dTx8if1OW
PGfzXN60hl9tx/zONVIZrEDJtZJfGea+i5pPj+LA1tcuIr1r3b6tXKSrYez+lBCLELKw9fHuXZaw
ON+QRU/uvGP+jpZcmki+2QvNdcJfc+jmdD8uz56/nCfY3udjbxjvwPphoukc7hgjwcbzluPDFH2M
+hjvdD05AX8c7wbziGIoO/eNtm24xptQjPR2luJ2VTWXHaZJW0ftshYREb2ddAKctZ4alVu+5K1J
Sp0JtdGmq/yXuVcAGizAwq2mllXpvBpn/VAHb2D599NiPYyn9CCLIaKr75PFlDq3KiZtx7Jbjx3X
Hh5woIAl6SeGsE50dBJWawPT6sltHRiohyIheV2l6Xeb5fUexwhDErtMdq0Ji6k6uRXLIkY5OqvL
F8JY3UVRnWyAAvIiooDvMMAxyYinNMBAMuYlAsXXmW4Ics1TQHxRUXcX2QTTwoxuSkx0kZcTU2ou
is5Hr+Sv8Kt5ClBJfYeqbQ9DH53y3BA36Bbo30dbb+7tg53GB/is6kLggLFhrI5EOuQRR/Fz0+TA
jEtokh22efprQOgaghqQXInAXloWgKWajfAXvNyoX/BOgkd1r3XIu1/stXZZsMN4LKFebN5XWNAw
aTa/eqkPe7qit/BF0LGPEHGSciDfDcY6C3cPvyadOGL4dkOQZm8dPbs8jW5NUwnRK587mLTvpMfC
Ru117DysOyWRAFscmgcPwxDNA22TGwh/CTmBGhmDuZl37ej7O/ZTVNO6EcRCfCvhovsQeneuY1RK
FDE8FP5N3EWnoUvrMyQYEhG79HZqqtfYgPUVpkSfckG3fSOA7fYFTxQynxvT62tIyc5wGsPkpust
/aZICGQmteaYj++Yjg8rlgYpxULXurGwlqPnttJdTw02zFci7/yzGgjR9qW9AzQGuX15wgaRgTGK
rui1l0x7NIT9DJG7XMzPtFNoWzTpBWvxVXrptLspQkMnL0q3juhFso3e+zXCbw46OsHLaVQ+maqd
Nm0NUIdOWjB1lntNO9S8C0DJogDGP4WbHgXwAOUm6EPxyNgN6YBJrV4a3YOKNO0yuw4zaH0O5qH5
hvTDXdsOYu9nE2Hz5CIHs2im3dhBeNTsQm0jxv2hbG5rn+rV70JnM+hFsQdKzj2LeU6zQABPibWP
UQvtxoYFUChYTQrtedP+km62q7UeBBA+phIKzS4fTlM2AT9bqGn9SJmow3Di/eFsaYwwGCtbwLhO
tWNmmHeWDQLXH+Jr0uAqrmASTfNhFULYmbiz0om7DMOm8U2Fe0ET32L+t7A3NPJKhFXg6N0TwGux
aJ9mMq/kcZKoCW3KrNS2r32U+hutTG/WPc2IKP4sOryKIIxd5dnHydWnLfeODCoqqcw1vAPaD4bS
motfglYB8rj0ZsaLqTVJdNWr+E6jVGIaO38TF8YDYXJZZdgPe+9p9NES9cL+yJV262U5R06GDyff
r9+W6AafhujZcPN9VcTkHaT1bVSY/QbBSn+kBXo/tu4tvm6TD9/IbswONU8GjfNUMAFWlqQlJfX8
1PRmTBiLDZpauBQPdRjYojrkFRErmUZxJNz4FuglrddwFwP830w9t+o8LfWVTn857cyRyGOpH3qL
IyXwq68iiqBNuBkqmQXjMBdfYnFHh3V4iGXvn4f5rk7TX5kRO/c4P945/b4raR/wqrTbks+B6UW6
DCDi+BdgFsWlp43myORWDpgIRrFXqhsCGTK1iKzkzh7799nvCIVL9R9TyrjeCXXUU+ZidpcMHGau
NxOkrcGxgzOBf16mqBx+Q7hN3GYpIlpjETVwSsy3qou4u6ZmP0chp6UWbQv1OhAJ1cJKcj6JE2Xu
bIfvzHsuIuEgHoc/Mo8TQRq/YGEigZo7Ct71wPiCbuce4d53Pq04O3hICVIDN9ceiBi8kyPievTG
V5MSaeN35WVVxtjw7jZVsXOB1W0tuQRgSkkjhV+MabUTJGP6WRpBPqIVNBNocEbRUXxWl7xpz0WB
oc6ZcUNY6jNk0BgwlBiCLEwOMmFm4+i3Q7pMckbz3lfzuAHFu3w5eht6Es2KxmFgQxeioCY0FrmH
P8cFFSFK1aFrj1KoXWaNuJ4a875hC0RB371Oolka6IdBMBTXLBQBZePuzJZ+l1xerE0zxjniN5rN
cDOMeUSHsaDRsMQhQn6wAHRA1aICiKYXyuaQPbUZggkhba/Sp1UmW0nuirzsnwnBPSACwdE0j8ke
hpmBDx8Rs9JAQHF8X4c/PWETU0GBANTxie3/beCi7QjEBQrONGYIEdO7Y3I2u8DtXLoYIxrpnu7K
TN++S1nfDOeJ48IQ+ND3aNH1jNuQMeZG9UxvtKGZw6PGr8DjS2x3RWJtaSTjcbLkR8MQ6tRlnKmq
LI83OSTNrXJMRPjde5oWxk05KcCYfvhcNs4Re6IW5DYSltls36YSTETtNw9ROSoaccMbHAt6Pi6J
NTXvWSluPqaOpE9MfEZa+9opviyHDLVVbT/Yo/UZMn4jpJ7pVjYgJlWVebLLxzDEoFfU/S1jVwIT
Wa4Tn0gvd5DcHPRVcm28NUswBzXb6H6OHz0JOIM1adFpWFdVjg+e5seEhAAcK1trD3czORcPTqEY
3nQvfULxOtgprdMHBMERSwRiFr33qpM1scEzQ4wBX0fJhojoJ5+TGgsNqtKSc0ab1DyK/vuSUnMo
Tfe+ntyc5nvPAYMn1qrpcUr68IzvjVNfpViXVBmBdTe0w2AsYoyJcA1dGOzy4bWZeGKqEPceDeAd
pI5trwu6FLrWYz6C/RGjT5NV9TuJSbIzsie0MMQCLNobS3mPNVxHbJtMDgyrv8QNKjVUuxylQaIX
FgsvBfeH6Rv8Xo51Taf4NY19XCVeZnJEBLhpVYeef7asxkNQNShqdPh8s3hJiSLe5KMg8a1zzm0T
s2nQahVWwgLZP5LLzEM7xtz9ofW8OkLG+mFu+lOZecyC5Qc1aYvKI8FOMPdvje3f4bMnE8egp8Wt
agFaowWs7qzZAJjPdVE1t0trlldzpKMwFxbk9LQV23x2H3KZPw1hz0B9+qmp+NwX7bEJ26tUJBx3
2qsi4bdu5MlULCh4fhiwUipmenmZp12Zw+EtoHGSWEiYiQ/Eht+H3PewAd7TvA4hU6WMw682HiXb
Dg8YT4+fcywFgAfJj0VBx1uI4oEGEFKWyOZMqzdMFLTqSEcFSUuN8CZXTctawfLAa70uDQgzTDD+
PpuAQMACsNyYGleVYvi7dZl8gH6Id66Dec+t2MYcm8SKgQQAA++q085BOXU3rguUgEkTaxfW6IUD
1Gjoe+hPY7+ZT0VlY8NdEtiMEOgHZGrpjjzMlen8ttlS6ux+0eVZGg/oXHu0hv27TE73I+YDcEHa
lmAkF+aN2NW4IM9awY1F1sQ9nRaQCfHJKPGWOdO17yi9Mul8mtK+uKN411uHam9Zv007AfNH1yYb
mCnwttCdiqOM+xnUHSKQbuieZMeQW4/Io6YWY3etng3BcgzwNQQYU4mtqop7tts3D1e4VnufdV70
x2W26vnkn7PThUZ3tYezCilqoJyhveA5rWyMrFnnbLqYgxaLR7IL0ZwslQkZet4jNDh6ngya2Ckw
oFvjk+WgFwAztDF9pEfYROhBpvAk3ZDrgYqBt7N8TraNvry8UVr9oll82HYV2cFMBG4gEZ9kLPbI
71zaIj5dQz2eiTQqustgmQmbs36bdRUJ4OGAw8ZMGKl8pDb4jXoKw4vVh8em5o6q89C597KWY0rm
btOoki/kriKecA9xPRU/p3nkLEwtN9dV8mSEb07TpgcgjSB2NFcdxGhf1YT7nJH2NE2HdetTDf6p
KFP7Ug3NPkzoO2TFAnxYZt7VyEKK6/3kk5ZwcTGUbkoq3EdeaTu2C003Uk/cCsRBxpjqYy26TIlb
BsSqaoQoUm1VvqR/7vX7Ik7UDqHdhybLrSVGJBW+9UDJnxxmM/4UPTZAg1aIPYGgYrGyOdbmX3mP
uEs2wFd0Rvl+iQZXsx+zRFDnL44B3vwyr9BJj2iGQ13foO5wTya7l19we0c9lnaXWJ2Q0+1IpcOT
ucERByKVpioScKyh8lKO2M1XqZ3lV5dohiHsi6iEbKTe11YuijnoxyYeNmgTP1xO93FkyrtymUdy
mrwvspSFX2ndlcRbnmqTnbtCvoKPl+Oc7h1I+cVq0FHVwXs+u4wG+P9yMxPayikUQ7j5bNsckUUf
e0CAinKrO889KlUaJjHRVIsRWfwUhSogH8UoQe0aS4plfOQ+aUJCOD0HTgPb+uA9Ot7MPedrz16c
OXs7RJqWIh7VZyrAwgJERipLm3Jx8ogcZK6WlvEQmMpHcwppnp6tB5dRIwBzCp1dl8fsRLVenZww
87aWpp1BuVUnH0JR77uEmdYLfAkOGR1joR10Ythrae1zfdJYZlKx0bw8DqaIs/YAmKDqShSq3u1o
OvEJI/RDytaBbWDirU5Yt2m71fs4iR4bTpOcLsolaNTmvD6pc+FHP1XdFHta72+1TsM0hzsXQMj0
adIlWAfThuFvJn5MzbJoaujDfY2FuSHSCAnSj8FtMpCdmHtZs9Z7IayYuwwtBnqcFrsGBBlz9e4D
TRJnNCz92L15yF3qSM9nsDxL6wKhIAwQ89HX4KNelnJmxycv9vcYOh9sa9B3UWJ9jm50hJBYcTMi
okwiiAG9/dyXFdtWgThV5vWJeSxidJeHPsUKgOksSLtz0jBhsCpCaV2bcs56HP3qnVXzs0scIhdq
ZV9F7SQE7lhq20UdL0CNPIPiRB5P3zJ09qGJTasb+Y0m/5Z2XcXlYY8RLeQ8c+Idj77GiCfDaz0B
Pvcb7RA50c4ln1UgJdysBX4e+Rdp+rdLD5mxB0yjYqhOUHjZZVuFbCkiNUhE3gwXgEjMkMST3M8e
dB5tCkq/21kRjoIJ7fPGBQk4Nj8MrKtbvxX5jZZxeOh6XkrK6nldXS3zu5y9erPWFk4dcwZW9Ukv
Jnxhgh1mVBz1loABXxL5ofXpIV84Bxkjdq/paZ2zORS19ZbE8mYWkiZaikfOS5yNoddcbml9+pwd
t8WYQgsyqq1YBGuD8N6zZgIYo3uQHpL4wOY1plR+mv60eDTjEV3vYPz2BHl6PvN4PeJyaAttiCZx
LSjmAWxdex0d71LZcyRk55mc9zYnrC7JHyynOCuXTPUwffREvONXjzDDhxvMguMOCMRXatf2PsE8
Uwy8IyWzaddp9CjGkMVo4tTs2f1Vjj27ry2J/mRrcyoYnMRYDWbHFDKnVuh0F1m29hrbKtmhED3M
klm2Js4FOKo9Wa9I3FsO3PBy7qcu+p0uttnB5I5ym19ZtSzsUtxbsf8mBDbKnhuXfuTvpIe/p/iD
hQkuaMg8YironURB+7ISzY2dVg1scOvRkq0WNB/rWuLmHKnWUw3nwlfmH59O2HyNS0p1ESIhSzSG
7pwJfkhVY6SS3x7MbRxKr+spNSf9ItAnKmwfHFTruq/orHcTbjxkIRKuk8/MVUZUtO819RwwvxJc
x12mWN86ROCUgHMwJum3q7hSjcmBdPQ0I1CRd0W427yENvP2kEc6FfSO7NknT04bGoqo6b5trU9n
7p7Dn7KLvwmfQlnav62bPvPYV8bbh1nEv/SJ2Fw8ZdtIl9PWJeMrrONHCwFW1PBsQw+h/ZieQafS
HWX7JHGCLMN0cYSYxcs023d2ZzOI9tBZwsXaOAgsS476rkTO32voGulFDg2VOvXnjTdQ4rGMDFup
m3cVD2SQJvaHPRovUxxd837pvBqzpAxKvgidR6Iek6s2T3TDAelPnYvkX7gM2Mf8ppUsiEVDGoXU
pztcXqz9tnds9EZsVkU4Dwl3oRA/7bE5wtV6TF2AlDEPO3K0AOnhbR56DzlBCZVJZyphF3YiqC7Y
x26owNl0DYX02EeHxyfiJHwIw1JjhCXnthZjYqceHXM5WeucHcjtvqlJnUF6gppibp0XTRf7VFj6
3ufKsBAa1xZDwyaxP928Y32zBfD++RTFgLiZmQDabKJdgjGeQ4tGG5oX1bWoOTjttCUM0UTMV7B+
OCyAOivt4r3fJDTld9JDfVsk7gR71LgYDctJi9xvtx4trKSiYaJZFVuAd0kb7y1v5J1RDpz/iWNC
BoR3GMMtsowPuj3M9Iiy6KTmH8r8V5jRrUlbKtUUPDI9K7n0lcwnPh9yWsVy0G4JFaCCRBbEm+PB
5Lw6slX3NkNzxO0652JsGGAWicNodmgItcChcjVIVJKuWwfrGeJ/SDuvpUiyLF2/Slvde4+r7WJs
ui9CKwKRJOrGDUhwrbU//fl2VE03GZUDZ2rMqqobAnC1fe0lftGm+gLVEIaaAS+t1kP+6CftRjcJ
1l7SipmXm8816i2VKlE+cjtks1bMFnm4cjiUXfCjDkil4aa8JHeC1xLDsqSZEyxchV8RTfiagsSf
6RGhrde5KjsFJnTCCvUaP9Z1rL0Rt0eryzS6GSXurHgOEVZAwtISmJZdwE1XIdwhVMv8aMRDaCIy
uSzwIkEQOzOp+TqAvLqHSoHjlhCGQAMuUtW4jSIfdc1ckV2rQdupZHJhG9+OBWPJQpKLdUkm8XVn
W0/Bvge0u63c+wSv9XmXiRdU0yGUIdi5BT/7EItphVHgTZWarzyfdh66d/LCoTfOpxrvLsE0ZgpM
HCwL/R70O2aRcSmAOnqXRkwaUPR0nXq6zPnInEmFv7HMavWazLqaGZScOGS11ycOtqu6+AY6iI6n
NOoUuCGzLnXQaqksmApFxe881aFLx1wblmMLZpYeSqSat5lFRELzzANVANB9R6tkkxNMmwTmc2Ob
WKwnOjpMKCNE4QpVRo2cR9Z24hmSQg1chndMSwhMJAcN4nPbRNb9UafCkuhp8qrF9yHBMoYGoZI9
tCIOYX4LlSEwN9nPxCVvKZ0+faC1RMAY2O0XYYYAv4gRChcpNi494/ZiTIqlKIyFI5dDqVIJDdJO
oynfdG0/iNLfK0i64MvnzlIDjZ7BNwTtGWAmHfbmDtwr+KfGWk2zdEdV/OYZrBbeBXRC+2Ddefr3
3OvEug6OSQuC5dRnCfP4MgnR4q0NQPVerf2gYufoKR7OnXmPQQgTKco3JMKfFaV79xDtmCHmW4Ab
t0DBAhkK7OF6CKtbc4KkpOQXoqAfaBeyTQhWrtTiTaIQYeWDtpCQwVXb3Oehmi8HyIN+TPNKK53n
QnUeIN8vLMHfHWAVaBOgnbbHZM0XerhChQN/kxQlICp1m004fCI3r+TmOUwOn3cV2nlMImubNnQa
aVtfXWYKImVqn67UjBrAkxVukSuHALgLWvsoWhmOyLfamF/rmf3MJoxNitcy2cfwq9CzHHYd/RWE
E1/1RjmURN0xS5+1nvcz03n8OLnQrUmDed1zrrAU1qba7ibPfGFS/4bRMHgod5kmW93qEBNjrxkY
JOUwT+OJDcCuq+dksq5B0kq3MfoY3hRuRIZSsFGkOzOKr3ra7hsno/btTZosaoM6jq+SyMFoehMR
VICmHhAYEEh5jDSwsADqG9IJVpA+qrdIJpKMpLIhp66r0cBvES0C2FYA8FoKmLzrccju/YVhjntf
DBVSeMR00igutUP7z6hxjHae/FoupcDCvGNtTGM4t7Jh0yBpuTKdDjAxp6BlfjXP0VwkAci3iQDX
41T2i+sw8Ocbih1XKzsH5pzlarSEpYAfe1m1+7oDOsYKuU/caby2Y/UAfLCbOWPhXaUWm4lmknMV
uXQkFfUWB6uF2rTBHCnP4Nrxkse+jPdq1/lPfnU9mTpgaSv278j2lo7D5CPLfqhjeF+D4bPMxj1O
kqGVcSdqyiZ69dQdYXw3es0D3upXaRHdKIq/VluyXdtgv3JFcRsxSpnrhjXDhxLJhMinMKuii1p2
RGDkQMAr105A6QJguEXMS4bAwOwfWsTXzIbvu6byoNYuFWWPptEUZBGmrIgoRi47fV+E1irCZ0hF
nHCJt/iqbVVl1df1nW5Q8dmFgyRSbmPcBRlIVZN0rQXGe2kkGXw51PhTVV0a/PVl3G3GsICtp7tv
oxKnay9DlkOMzSLtISRofYcoiN/+mBSeL6aW6y6lMRDLYsRxgd2itFEJbVyDuqOUPVA2oCYhq91a
frcPrNvCDZKFE4HxQPwC/DVECtxlg4VrXFpAEuqKjrp0LbbC6Hsz9WteMJQ/cChdDM3RMdmle2vQ
FhpSUmjUrQsFrmXO3vr7bepl58cA0O5XHXsrJ4E8WLTyhxKHbvulGgvg/ySGLCgCsIEzpwXDA9wE
ymRYXrvs740g29BSb5X4wdFv06NvnHpebF8PBsTCeSubnAq8O9TULvhwVeCSvShAxS8t+1q1cFwS
tvaYeLiYxDh4DmGzQU/D0lBALmikzvsiEvSg3YNv53fMw+9ybOpAB5NvVdXS7oIUWCOAmqJh9YBy
ZDuRWVOzxiwDhUKNbDqr62+WHVA3lgc5+VqWgUqPgk7hXCvacV0I7aquPBTaChy7UJ7ywBtbYuU2
0aUr/JGQjDeamLrd2KIfmwtmBql2Z1AJILCA/4dI7mI5AIvU6j1GrLDBfluRQJfMYeVS8KljngBZ
6tmYZf0H+RxH4oTeYLjtUEZhhAR35STOkLvNJQtw7za0N3ItYFjjh28iA/jfh65NtacBjIN3DIwM
JpBA6zLjHSm9OY7z5qz3kEuMJoSxXHTpoBMu6QJ9SyzJOLTJ3f2gA0FarawRbh3YDrLugb2/rAhD
1P0Vih/DEovO60j2f4tJlmU5T5/+BQJvPeQDad+Zg33vmVcuCggf4JHotwn326lnCMAIhnxfkvgw
+ZB5Yth1VHAMiwK9vDF9b4VEyz7TcyRy9i0qJTSx6ofBof+IaQN9W3o3wfOgb4TnHXIERHhGPkjx
DsjAGFybsgDPSyJdNr3YdndRJCRRpw4y4nZAsBnVsFkb7IRz3GUv4n6olv8ddoqQ5kgcVgd0b8QK
SYcSYwpm8qFOIm4kL35Kuq5CIp7hu/WS5pm7GseGrhhzgEyt7vWMyWzclszlfahMDkFLk/RrVTGM
meUqBCb8d5saN8RRNdtlp/o7W5YnvhsdQ4+8NaguTXM8ghN8ORW08Ju1uRQlYghKhd93Cqa8BkRy
ZqteKV7YhQPTfTp1vhRnulIEmEdsQAhMBU0nKxIbtWaI4SdkDp2csXi0C3vXszc02Q7KpGKeo+Wv
bQ4QwZDd3h5pkMxjj+y6G2HLlvKkxLzP2Qbg49XYP+PwS7RC65PborzZJDReZ0s/62vmyNTVuXuh
O81NOTp7nb7zPFCmq0hrH+pIf8tUFfUzBcRdLsNYwTCkDo1L9EyvT0FkLBCy1KZbYFto2w0vtiN3
RY/2dJBC8zL6bVbRza9zB2Nc8IpQZyNk/2xau3ZzlyKDrwZXoU/GHBRZO1cLdpPxtdMYSuk+T3wc
56y7ft7ILfxUoY1g1eZRZr7qNPLmpT29isQ9pMVYr0VwZLROme93u+IeoQJJleM9bGVM8wMc1PGP
n4m6vlVbuwYNas+oBBejN9zVWXCjV8xGB8kvx9VoWY56SdpLOxbnOsi8Kq7WdJlqzwZ8G8YQquhZ
eRDi563xMIUgS7CuxoU5Y55S2cVTYTHMGVPMkEBDC7nd6gQhJdkWarEJ3cZYiMpT5gbzMpux+YHY
il+OccwM7wmLT6JH4/KuucVOMaujP4Y3o1ccTwzsSHT+tuiKy8GfvumgVImMKGMldbB04U55KipZ
4j2UjyaOXzuHW5dH1LV27D8AFiBmpfm3k25yZcT4iJv3+B3ApgwtbkiTPV3nAonQsnP0VTfuTGpf
A1HP9an7adXetVI9JWzrNNvImzGg2oIDp/z0k31fUMMiop/PRaJunbh8HcYQySQUaghexMmRyW5U
FrQYQNm6rcn0tUkORh7PcS7Z67GGu3fTanQ9tydGZd9O6iYR/l1TgDw4FdKQc2cGLrQzRQl3+eBj
JzS4JD3EOl0jJwXcCZC/neATYdargijfIE18j8FLO7czVoLHkGi6aiy1lL142u2Rf8P0Zx2mLP58
hLBYacVDR5N5o483RsnkOJcmFfh70MYysgD0wrBt8Z9hyiLvrat+c9KJplcTHnys/eZuQ3yhawkd
JMG9ACW2h7QCbJWPWHQA8alpN+2cItZBHetvEbA+xVaUWR8Hciavok0VDTetEfuoP8iwHpFyReb0
0NK1FiYlc9fD/sCJc68VK+zuwSq1TGZC2vtZodBKF91hqslYnF4DYOM04zIqq30OuA/PwhcUmkZk
uJKcDp1M9h2qGSE3LLxl1gV71Jx0f4vsTTAbTbokgyQ5pVUFqOO6lANgMMIV8q7oy0VHR0dEdjBk
YGhhn9pmu0+hBIG+8ur55KOk4RQtW5eYn6S0wpbIqjrdS6BTPEf5IewE+QFpYYuRCT6Xt/SK6iW0
2a4gsJ1KRaWso4WDGhiAlGRllRzGEmG9auFmiTBLt8O6zslKppEuRShKAJIYAWRhsdM0WougmAEO
gDDWSnLHgVgD6mDHzAJyi8jo3jVU1RWM/tMjTcAeux3qyaCNH3hPqaql3fibbodPv9/7NNynWMhQ
GLGNtV6Ova6wN57JaanMtufx+Oqk7MF+Oz2VSD2A9KcLqJikQ+V1o1jJutVfDYGqgRqTuVWewPE+
mAsGePNhZCcuteB+aNB/sAwanI3fH8sJch38jwKOh3+TGfSTgLjn6OymW8qTZqWl5tbrvQwYioEZ
WnCleYW2jxHzm0UFxFnS+IfGeRwK4LAhbxIWQd849Q2NhxeQ3tw7yS42oZzOTK031n5OVhLnJTHJ
oRXgOOk6bRhie64HMNjMGUTTIoJLsYvb6hl8gr8oE+py+W2f8s6XBx0d8RLlkDmMUn1KdbJL3VBf
SSov3DS4UAbKUg3ch6OVWz8mL0Is21d1/gDJkaQSBqhc+5enLCYATD/LYjpKju/Ms9o0dk4CtQX9
N9p6MqkJzQujA8wf9sE27pKKrhDmMZ7yiHtXdmHCdGNg24tFmBY7N8c5lHJ2mvctaUonM6Yx414l
mXaVmPY7crMaaW+rl7tEIYNO8dxihAaDJoOqMa/aR9NzX5SBt98OwR0kxfDoIWWMvgmadkDyCeyh
tTj1PRln0Ssyt1mJ84pDe3s21eGhAJM90yWHCFrc4vTqmFO6Z74AtUXRbuOcXg8j6Byp4XI2sqDZ
jOoHzY7u695HsR2/38bI3iyvuKtUjqA4hLZWeaA7wsceT7Pz3CcPoWnDQDkYGYgjBzjoHU+/1Qn0
hBHcA/niFMhSqvCKanaCgJCS/9kBiVzWdBrUGmBsjlvcaH1160pEDGkZoiPhoi6OGQZUeI2vEfuP
91QmeBKC5q5KoS/bWe/APizNQLC6io0x5jQfXFpyIbY3a2Gl9yBvSI1CUmHqBjGHYktfwULTqzN9
5plad20b9PkVzEfasJhmenUVZjb02HgkzjdlN2uBay9sQ00Y7zikfAGCfnpA7yzb64rpHi2mvjOL
pjGYWowxZIePpcaVmUxb4sG+Gxt649TS9N/zedk2j5XVgE5h3KW5JcmHi2JrjhQTUEYTzpEnkGak
Ri40TB4YypOALuOhODY+uuvj+Bj3WrbVFJdU3zLrFbvPZiycW2jruPHkPs1vpKdnwMvxrnenR3ym
h3Um1RFhu+xLIIvLwQLbquJyG4yYO8VBvDd8ZOlcrNQHdwPv+iAF93ZB39Z0+ncB2HrK9nREuZAN
X08Bb+iNgaqdO+51tfW2AXGKDQXeVRCbjzasf922cLRJjGILNPJG9bpiVca6t4RJEmwSt7wWctkk
LVDettWSY2WaF/rgXgaqXqwqM3JWjHfywxhoAer+mo8FVlwsCx0BeaWvnH2D89eCkmFijhO4WxEP
3+yhxhOwIQBbOImvR4bhQEbznWq1ey/IGXVbWkyFV+iI5E46+KNWW9v0tqZCiJmmTkQGD55SDOYP
dIy6sWJClWqpr1kSBNuxUzU6CMhfDtNcNOB+nZbpCfqUYgWO1gMMebDSBm6jDtYepvtRo3FQtMq0
Fii0UCIi1dqBI0m9rKT5Et3kI2ZeqZo/Wn52qYWYuUwBlAm11/1FobX9urfTGxyomr0nHLQIxmbV
wxteBr3R08XtwrVK1pwM+Y/cKELuqpiXJqLBnW9AnJ4iwJnRN6OKs7VqJN2ygThUlEcFhUuCTYDl
CSL98DQ9C+GRbKv28Fkhhhcb5NJ7T/PuID/PgUGv+zLsbiHN3ltuayyquA5WtGEBWvjmzhTQ43k/
qzE+6jH7e2q53ZIJWmZrYhPGOFGFqmaB1U63ZgxWrRGutGUWUoj9QRudN3eoad9HSDgrISaMevTe
su0syO80WhfbQDKBUKFM1qVo77rR6Dd4Kg0M2tv+KtVeBtiHmJb2xUx3WZeMq9XtZGjbSHW+q2Pn
HpSGB64aDcxXvwLO0HVMV2hF2dEK789wnR9x+WyugnTY0xUE/EMhGSfj8mTMCi6KnrqhvleacdtR
4C012KwIXoOVi3tcz8c1XC/mzEKLdm0NnnmMPGYnWvGILiitkBLgU2nSpAM41WqGuqgRqYSPV63V
CRSTxz6m+014XfWOlOGwslU/vTsGQHB1UF6mkJpndNoBSxftEJc2mGcn3HfVd0vPkruUaZfa6TMc
YsK1ltAoqXqgR4m5rXsNVF3YwenCtiwY8AjymLUptoCYKB9bw4tU6Zlkz0WXA/D3AhuBpZbnO0Mp
tXXkD6h3hGj+eIX7rBSJO1PNlDLVK+l46IAC3Sq0of9MtPJIUQyFlBACmAHXuik4qnKh2yK4ESR6
neM2F3aEolevPoQqKiD9oJOQdYjUSAZ3QZW3kDYgDGjQU8j7devg5mOF5ciggwh1+k9qK0jLhPhu
qejraC3vp583IMO8CaruWN1yU9jGWOIAjZdWTymJs+qhAg1xg5/ds1BG3mMr2TfcdrjK7dEqszW3
wdwW6KUtcSK4YY5v7koc92YgL9GzH8gY9MC0DiM2QJk/vY04Xu9qB2Je5GVwb/yu3BjYZM4Mw5iO
QXQ3ldZtNozDpaP1uzDp3X0ptWCihAejwHY8ZP2FAY5yneqc+5Ql7ZJJGeUMxj8is+jxTdjlABKp
SORhodZiuO5KG1lBr4ImVfJK6ZPYsNIP04Bfg4reJEQ+N15V+hiuaQGkM7OubMkx0S8LA7dXrb2b
lFBcCHumqFLDSzT9GsKWib0FPqHlciJQK+QqpdQU6BMSUiJL7aY3OqbOy8bEn0VXeV4ZdpxtEd9W
eYgdOUiRbZnn1za2K/OUodiCab896yO6zj4aOHjMTOvJaWGxM4+1qi5bTCK71BNr3lOEzCwv7K8o
9hcGqSvWpc1Aud5diYZVTAqJ9Z5Ivulm3F907TptTbF3Gv0i6UnITq+n31fg1HpUSYsUsyZPgpLx
vrDnWK/dmhrzpGEyfsSNeu/06fvv0blYghtRN70stGvdv2P8Hq0zi8A75oC5A/XOVL0CS4/2dRhY
iwOPjvgLctHWnyqXJ9629kUtPez6BN0KW1+NAkU0UMiw0AQcyMGo5mVNUYNHNrl1hEWckudXzGUp
uKhi9Qoy2WT6RztpGKTIz0uochlTH5Tvi2LFFDpcg/pfdBW3dEzzRRio7QLNl1nFE1vaKcCDfAjs
dRYId6GJ4Y3KbdWGVQkMj4YNnpy45GkCJkHZvMOIvTaw7dnGg7NKEmQks3EcNlAzE4NGM8OtF7Vk
b7aA3Qw1fbCiAE+UIwgMMBITgrQPN00afrctBDuyfm5WfrcHYQFS1cyXk334/T4F6bfSiw6aGvaz
DsTcSPk5BB0S/bGZLVWImP0YiIUeCICio/oj5VK3JH1bu0vWSN7cN26G7bXK+CSRvtUTLS00otpZ
yVwvKRFKZnW/CsV9s3oEmtSoBmRCqUXIaY6t7SBFl11WVYQsQgmAwCV7VQr5nwi5hIq5OUM3SL1X
Ze7SK0GpbI5e5C6N8BvwjAIuZIdyuogPFq0AOKP8po5pksm/YBAAOhlayzvyBHyGYXpIH9udmksj
gQ5lgzPIPUDFXrT3vAmDCwS9ST8Q5JD9Ch0SC9LtbBA3wQSNZjIN2CAFYLHyAlMC8saGdmpssExc
5XkorQc4yAg6qM9pgtREEBrFzMNaXWfLpDKiUQ+8mCqNkXgJs5wVipkOSQMqcQbEf7hQ1J5cd+nY
wBk5dbUabsPcIonW3JUW1FSLtFcNtIHnfRK9Jz0iNKXSEjo0Jqxt5b6HOhQB9lOUrTHrZf0339Um
vSMLvxvq+J3iH+TzSCdiYPJfjNfCVopHpqPOQhgY00ZCvWSVAMRBwHru+OJOWMpt6ibFMdRqfa5n
Y3g02MbWXdjegUu56PwKCFplTYuIDu8mshXGR6RMM1Sw6JjEtsLyNhahohzZpIttMvjpEjKNDTsm
RcCQgeVazX3UiqPqAOJQ+pnz1yOcNlIrjDedMtwqKO+gLQSMNSZ3LLNbQmywGCb0jNQyWmOo0GP4
CfgiUPD+8FaKiTCQApWW9aHZ8Gkjc5tUtbtkcdy4uTpunEl7yFP1HvxivKHwnDPTFhuYw9sq9TRy
MD3aJXX2KqHg2YhKG1skKjukTprjrnw3kDVFJm6GxAaEJ761PlWpWzgDbeIESYTI2CNlffPb3/7j
n//1H6/Df/pv+dXvMmf1P/+Lr1/zYqxCP2jOvvznRfha8QK/N6df+9eP/fxL/1y/5cfn9K3+9Idu
85R/zn9Ens2//ixH/+PsFs/N809fLOlVNeN1+1aNN291mzSnU+A65E/+/374t7fTXwH78PaP355/
pCGG0XVTha/Nb398tP3xj980JPsMlLpRReZ2/X635FH++BF5pf/4bfaMeWb2P/za23Pd8HdU6+82
Rg8u0DtHQzQFpa7+7fdPxN/RJTfRl9RUJBOlznpG/hj84zdF/J1vW1g7mq6FPIVqcBp13p4+s/+u
omuOxaLroodFTmT+9t8n+NPj/Pfj/VvWpldEgabmfPSflcL485qwsADUdXG64DOBZZAzVtfAB96Y
+rhRTYf5zLsVvLfKW49HaRsdmhxQdPWW0P8MsD34cL/+OJ2fDn+uMn06PDYeUnDcBLIqNTg/CAHW
Otoyam9Fmw7XPHBPC4ccps+BiNQgz4FS9bW90KtoYVbW0lbsL8T9zrXsObylGraK9J1m/lnwHOGS
qI6YNW8CP53XNS083nz71lVvCUq1Q3F4+7+/YJaCDhALBxX5AH++4IxK083tNt44xVUYUpXhrIMa
T28zPpKl2TTroOT5YH0yM/oLVwtnDN15G810QIA/H7sK4z4yRRpvxh06v7DPDiFPNNI3mJF54i2L
/8rjxY0BvWMX53ZNPfdj8AnpuZcS7+pxBMEmy0mM8kiSug7Wl/Omhf166LWlrprwxr88vLygj8qN
8vHypmhC8Ca5pnW2uAudwV6QccGU2EujlR3Zmu34XWctmWJuACL0A2ibrz62h1LWFpYAvLHXL575
r04DjJ7Ky+pyG05qfR8WObwXAzmAIt4gzLDxphEvdu7+gAt1t4lCF+HHfdXScwV90trNfAKoAmOZ
2du3z0/kT+6B8n5YJ1cE00Xd3T5bAE2U+SjD1IB3wCoEjbuIEn1b0cUdwYlpjPSQP4OVDhFMf2qG
mNEyk+W+m9t9v0aBZ5bG7WKo6ZK0JM0qxDqGqOatb18mKFZ9fq6/ejM/nuqZ0G0tROCXHW9mYtYQ
gq98iZKIGJDc1uGTTZGrM4/8/JDSuOJ8tXw8pBRV/PCYAObpjpZU2HgBk/dGRLCcR8XdT8lb7csR
vP+VxP6ZSqOMvQRe2GFId6iWqZ0tz9jDsp7CLd74yTtDQNrk+sIjr08tBx7K7dC/BfQQc+2tdE0s
6N54R2VwGBv0J75YGtov1+iHc5GB+sPF45zM+NohLmUjzmYdEACay33TQCN5VNo3BqQzp8Xj0Iln
zOVmWnkVuFdKu/0Lj+DDWZxFR0iUYW0r3JGWmhvNTl5GZyZXHlZPCwBeYK/VLxbar3ZAgCGa0ISB
jyp42Z+vnBqnbjyXK2+wie9cptw2NDVE7GWMwoCHJjyMe/YGs3o0NeIHSid/4apx/HLwsBCIc58t
vKlQKtMqJ/YE9TbIvmfWpZXBoFYfnZyQlFrzzw/3q1dLirwbODsIVZxuyIdHHbcAzlokEzZT8JSp
V6n52FZX7Hry2dopZi3ULJ8f8SSxf/5qfTyk8fM9LnzP8/1kjDe5FMDMtKWpXBkxemIu6XgEGRpK
F7a7E06OKd/GtnFJ1PzqLGTM+OwszsKfVeWaCYM63jAPWBmTNTevDbQdZNbjRt+r4Y0dia3fS1H3
MGq0aMHomnee8/LF3ZAr6rPzOIttBRoFsWnizdTrzOBrtn38qdu3bILqkd9O+qOTPWnhVw/hXMZY
RpuPz+BslXmZ4YYEclYZWx/mgLM6vlLTg01HbiD8f3GNv77XSM9ZjkaqYchF+GGROSpW6QWiQBuM
t5mTQNiZsmWIzzPJpbxQHQkX04tpdHWYHkHiZ/HJMNuaQBDfvjiZX9/wf53M+SuOm48TKSXLz0ze
HUCqUfYkMx+de1y0yEDQecEediW6r4LLr7YUDov2t827ZqlnkuhTA+2krEHLynimtwjk11d98dQn
Txogu1C5/SsX+uF48nw+3HUm1iO0eJ0tDJFEKQsCh40ROFEEeQM9f2rLAJoqe731VSb9J7+Y0/LS
DBd/BlJq9zyxNSfai0Aq2LBzfSlf8carZxpqeETQwpCaJW+i0pYJOijeFx5zv1zZuurgaYBDhH06
tQ9XTb9QjarEIq+lwxf8EbnljmW16jLk+J/f5V9t2ziE/+tw+s83uQoSSNSu4HAF9oy55Ji4TICZ
BE5/aeHqtq3rlhC2aZ6tnyJi3U6BESNpooLrwWMzeHdEyXBk3baQyoQ/D5a+ff35Bf5y1X446tkq
0i2G1y5tiFOkKLBdl7uw4775+ptKd8758o5qv4wWhoabmKW7rKSzIwrN1xLPZt06sIvLgayjue2l
pmL7RBKmhwcZIsoRLt5wxRgElOEVffE6fvj8wn+5M344jbOgBaPWH7WJJ9uFT20VbtCPXJoR/JVh
RFWIiXiWInu8/Pygv7zb/z7oSSv/w+qtkJLV0tD8YzcI+rXMP4oe9TUfqO2QL9Uvl5VcoX/agAxT
yJLIwEziLOUJXDVtBgjMG0QE12D/cnLOEfjURqY8AHth/i542Bbfb8Ppi9fn15HCcFRqfla2OBcn
Lxk52mK0yT8qlJQidaax9SsNgjoRjtpWhNwIZtToPeikoUYdHT6/36e0+k9Xb2qmxTsla9Kz91eJ
3aZLdYenvBoNJkYalADEcFu0QwFjLED0ZLk598GdfX7gXz7oD8c9S4JgsNe+h3XARkW7rrcee3wH
HRmtMogCBTgPcfV/O+BZvhObGnJ2UFc2TgnBldiouY+V2c6hisOjvc1ZY58f8Jfvj2nSYhA6FaZz
dkA3B0DimdxZcwJUAr4J0HFFNzSipFQQozXa28r+cuf59VFpqDimTJ6FDC4fXqACRB1yrR7Pk5LF
0CLGtliXK+YWcYMFXJDrC6ezaCBlzFi0u4KZomN3C5B86Fzz2LUM3bvbeiKzn4L15zfkf1hr/z63
s6TLxAQMRLmf0GLp5oEXQ8Rz8N58y6ljGimP04WroTRpi3dfZPkMBs7ecvpMqkCYjMaWKdP8s6cB
PVpHm26KNj2FnKS2utksHs1X0NWXw2hcGjrStZppXLZWydTu4NXFLhjy1WTeVZO7gueH2RIAarNb
Qt9dWKW+AC2zs4uUdpnO18mdqvZrt90qsERKK7+uRX7HjCSARwqSNS4gx3EIISVy66NuaE+6H7PO
6+sg1l/7xnxFfPgOyQ3cbDCy7iC9R++ana0qC7Y/iib1VDFObjFKUJFMgO4uko3eWge9+eEgSlGW
2SoT6Ub+ivxRDbZEFrZLJBsRY8y2YVUwwcgxm/guv5VV2dpy1IUxODcGqhkwc6INtiE7rBU3oAYW
cfoa4FmaiOKIcufKhiejxPyvZR0sICkWREOF85xQhizndlktkgJXkjLf+k21g0a4Q2FzUwbavk/q
XR0zItEdujjmpVYmx7JR95Hn3Du5mBU+kBWuT0uTTernK6PqllOXrnMuxo2VQ5Nl29xT90XZ7Pw0
31Z9t6yidN3W+aqj/xIExT4v8hHo/GZqBXoo2qXRxHeiTjZWnh8qyP75qC2cetjj8wJImUiuBTwY
hV9qrO6icYZtMD31k3Mo03wluC2hN13a0Et6icLXxSzEobDkLoKLR3b0BzCjObLS68p4NCt9azK9
LtH5ar3sFkPrg2LF143u3Ieq/uyBamCGChbdPjQa9AFl3qHp7nKH1PKHVkIVAcrjahhAAIusgby6
eSbVhbFEeCZfBKLMzejM7FrBpGF0dq6oLjokuhv34GnJJqrRVbLAifB88Xm/HPV061RvKI7ej0N7
Kwb+QhUHe73zl8jejTNfyY9Ob1Fo9Dew0e/bVjz7Y7otyvpSgfuSNCU+i0jUxY31jEbnq8jKWy03
HpPmdYr0S/nMOK+dVxk3WaBdyquZ3G5fAqXQgNR5drGqTW3fwnou67m89iwcEVesdn4WXScM5NBG
qFbT81DzFN1oUwrtNe3MG0AiyFUfe2e6LPN04xftrnIQU0M7KLdvWoyegiy+BkW9Q/xvJy/c8Me9
k3j3PVCMz4PVyf3r48ZIwCAX0OkPU7MRNc7SH3QOoC/JdunU9vcDGmjIgaUAbSt8M+p7UYRAmgym
r+F2QEw/boCz9EinYiSU1uoqS6dVC91eia7B8oKQb3aM5bcpzgr4a83ttJHQ2ssEcSrIMQKJ3AKg
HZCh3eeX8admg+yvq1yJjVolDY7zcgBHUoxK5C4UIktu0coXB5GMc2W4A6e6tBGJGRDOCgJrFSR0
XSVlZ2i/KElOScTZvfzpJM6SDPSaPbexXDb7CU4gUsJ2dGNYN01/r6f39TSLjAX2Zs61P+1y5cY2
dwSdMb6x25tev+uVXVXfQYCZd8nLF3fnPNU+vztnWYjb0V7DgDLeuO19rWZw1W+S8S7Fq0Y/humx
mm4QtjfS+6R4iQofQBzUKf/+i5P4xdb0090525pGBjLo4nMSyXCsAP8hh4P0LGpeAcCYteld5O6u
hJRaef4XKcp5EnZ++WfJQqs0VWMUJAvJcI865aC/TAJ7juNA0TFOX93sXx5N19GU1Uh4mfT9nJpE
jqOLvJRH83D0ngrAXC4Clg20TBwRrByttmXTH+W1Z/k9NFNpQFgig1IkPR1ftAs95BBHe/X5/T/P
mE43wcUd2Rb0nzE5//m0kI2NCrDlCSR4WNfui+XfqzFopPukutEDjoq61edHNM5bMBzSxPKLoRMD
TQFX8edDRmOHIEJHCyYDLIg29tFE9kGPxju0oDe20q4bZzMZFpst9mSu+sNtsUqVQEOYl/L/l6Wz
zmoQSlFydAOMwGzrBlDDsTV4nSXfCrozsukg//p2DyqOzt4s05Rla+iXn18KkeTPiZU0LlO5f470
y5Sff0g43SiyAVV1EfPSiGnN/2PuTJbbVro1+0S4AST6KUmwFymSohpPEJIb9H2Pp6+V/utW+eg4
7LhRkxpYtiWRBBLZ7v3t9cXU4LC3LH5QU47yemF3+xTYXM4Bvc6FF0fIxIjGsG6P9WvnlIvhRwI+
Oge/10GX6Ocfs0HJcEM18Cm1vkixunnyS8Jk2gK5qu6wUQFoC2ZAUw5TimJS9UBDhAChnCha4Yk1
k0sCL78shg8XsE/PnqeanXUETaEYCmod0DFQS5xRZVmCQMdbeBUO6J2whk84Yw2gpitBXdP8QsK3
Y6Psoq6Omx9KwkVp31XKvvGQS8XTrG7yadUpOwHtsMx+5MM7jhBLt/iBrHoRVt9tZhS7Ouqlupp1
tDIUA84UNuOGGHCNFgZnKF5lvcC6qa+j/W4SUG/JMIHdWnVcdsadwt1tMZyc/CeduENonRz/kkwz
9W9P9XzJrO/29B7rr375WjVPA/ZK1d3IvnS7hCYU5veOR2DmfxnJ/7LGpv+SSoTcbZMigGP36Zm3
zhQIe6L/+k5/ms3psbe6jWNRAOrXWBaKr4YPk7QJ9U2WaV8puIZ94w+PaQhgINwpGij6CORSOX51
IsgJfjTl1FDn35P2x5+7p/hN77Qc4WoaDmAmmXXxz97p6GKMrWRIt0VpQPw11Ec3xos+Ub9aIRN6
P+0i+Uj8IzDEZwAc9zGu7nn1ggPOrlXaDYTpoxZ2myrrT0UMNTvJnLsYrLPWla/6IMQyCsS2QzKv
4UzVQqvAzdTV/jJh/CshJRucbClcVxJjFhPVP28jxve+7HSiBC7adJbNRLtU03XsHvI3Oj/6hNAk
V94mlCon4ArIRf1lnP9sqE9LOIEuW5O5ejmFf5qygAw5hTZGOGlhbCSYLR/cdHw3hbIuyQWqxbxB
k4f+uFnXdXNOKOUdp/XsKuswlvDf97h9Rzm2YZwftMzx1HgkOMmhs7VWSCoPBBE3SoTLerw0FHsX
Jf7BUccNxeQI5p2/BJl+239/uRn7U8hnxpcdWnSYbmetuogx30LmEsjw66ujUyVYWeSbkmUp7hZS
cCeoYMVhl0Y6uOUyB5czByBtCxm5BemjUsB8Y3r2l577m13Brw1uf1otS/TCQ1PR0KrS79uVwadb
eXUeY4EaUVlUmUetSIwHGsrnSnFOCaDVhKTkjPTLGl51i5pldYJktEodTAaCvwVwfrez/McFfhpa
2RxZVOnF6bYuUasAspa5cpJn8jQfccSiotriegbiEC6ALTTiJND/0khyf/avXulSRGDofOHQ/M9x
MTsjVBjw75JkvEhEszcdKqZ8Fw7j/JDJaoNuESrZVvZP3GqXjZ+T9oCME6i7JrK9EWEki+S0YcXZ
Y66+7LN6hc55gWidF7V/2QjLrcSfLvdTk+kR2KBKV/4T7OscFSzKU92ANSa+lyMo/XPr/G7uc13b
sHFV0C30U/9sHKcdulo0CXOf/tRSdNtIKbWglA/5ZPNU2G9//rjfdQibAwZxFI2ol6F/mqSKuIVt
nKTptnFxxkEA7MqMbfgIhdOj5gktBXhtsENoFowAY6XhMLnFX4a2/psewUUY5Je4EGqaPt00ePyc
UnUuwp0pQheIasptSeiLaPuWtBZDhVHsVBdqHx+NSj9aWOzMMwUspePpQbNWxv5d+uQlhGLjsV5H
pbPN3HkTFfVedNBoUgD1U89JAUhyisEAYJBcpVie6AfFMfvSfFRgIv6laX8zGXBXDvFZdHC29jmf
hOmXbcwFARKzohrJTVYtarA8fBT+9xGxt2xZJPe4iyJRsb7/+cP/5dvL4kPaTjVNFnxa9HOTuiK3
IhJI6VYvg68GWimLQJgiCACJyrOL/KVQiouFoLmyVS/J1Z2K+xkQR/A9SNbENw3GRjFbezPOXilk
WHOLK0jSAMSvUaGsEzOhoL3cd4b2QlnTRT4JiGYeSwNHahYQs/RGiEAam7RAf66C4S2kcH8EtIJQ
k8qDaTdSzZSHhDWtv617ljwCfRqy3DySRBu7W3rpp6WiVaiOq60u3Y55fqIwfyYoYbPilcpw4ApU
JaLEzQw6HKSKV0vxT20MUKnWIcGEW6rgtjpy7ynYqmZ+oh8eRa2f6yJ+c3XjkbgOZhTnoRzXuk4Y
qu5/roNGJHYOsl0ZVCtqGZyW+iJwPJuhw83ZhtRedg8lxqUq9u86eEx5MYVTnJqkPer1qxKEW4w1
HqZm2lYGtnjhjwTXqak1j0HQPYjQPRXUCyvo69xJ82LSLJGLLYzgGbU4WlbPwoSmSrV/RkL4z71J
/LZB4SJauu6i5fwckEjpYnMPCWpbueYDe7NlmPkHtpNemdlei98nDozcbECd8teMapZKgo5cKUJQ
QY9INTCOBbVzVZtxrdjFaVj78RdzzjwLvozWlucw0v4ybf92ZiN+/H+u+dO8XQVtO+OMRSeQEWs1
JhnWmOfc9ExhobtHGUMzqk73mEAVTHA1qEemW6Uf/jKja79ZQMjo2ja7Wd3Ghf3T7Ka0oR3MxUig
dNTBSUxbcjZbpwHSK6mCCTx8ZVzjmrgfUfUDvSYqOK4NEIB+0C+NlKdKQStUv7+F9v/lYf1zjhBM
t7ogkeZ+TmOpAflKoInpNq9kSa++NLJoG+suhbzRph7HdW/AUDVUr1ecfZUHVz/QN9ZKxoMBty9m
StazGgvQOVx3JfGWOb/8ud/9vumkyMfVyMig8/3nakjQv0CFQcC0bsZNp6YEmOyjOuEjSFGDDeJD
AdfdQ71UbPDUqn3qTeqOhQkdF6UCcKjsUDvu6S9XJT/18/RiCPb2+KHrqBA/PdC4zdixQJ7bzr6/
hVWwEI50OuqPAaxmf5LRgJnEAMXu1ddAwT603ScOxKOwulfmF1I2mz9f0M8P/NcFcWRSyQi6ZJE+
zXelNvnMhnG2hZp4pULdmwKqrMMY4w39i1mpshiwCCmAXndOvyF7uGkJKowIdmKqMbv6Gib1rUma
ejlfEktKFZPlWDXrKG2filp71n0lXAjcKSqPgtJzF8VeNm2LGZttSj2n4ME3bE/u5iKzXvVUlkoE
Dn5wp9gqcYgv92l7NHJC7rqylgcK6tw8NaxXkIKRDFqrYWC3HlCFafrbEr1H1eJqTZfaBq00TGpX
tlqMy7I32TX7Hg4OT5nRv1TlqlWML2Zmv/y5PX93ALWhKckwMsPV+JzQVq2C3QNV+Jg4aecJLg2L
ALbgcPgpZrcUhfXBoiQQizRnYnnjOOHgeZbjoE6MB/c54HwFp5NyZbsglorsNOM1Tkku6Kgt6BTu
YMJywWvK9kCAYOMX/vbPd/C7yY9VHwi7IXdVrvqpRwxgaZ25czNpZ7jQ10nssCwDMVLBMZp4IlFn
VMSUdkz1gQSKOQdLsjZ/m/h+swFCII4eUNNRh/5Lrd1AAmjZOWfbBlBtr9srrLUwKAnq8SMg75AD
Oqs6dnDErjvt/pcWkHf4zzEhmDIM23bZ3biEE/45dSiUj2stzt0YRFIcFAZLhNQ4f51HGzMiXK2K
xN3jsz7i1/vnT9b/vYWnFIL9u9Qncuz+HJuc56Eu63Kg7S0N16K8vttAgeBL3aPpkkbjOoIxgzx4
0zvVS6ZFuzJTH9zkQXUgOfNtygz3BAc3ap/dW0e8Kb2ysG11HaMsSdyRejUM0VvwU3CKZzu5hAbm
dMq4Qqm7qaraK1T7wR3KcyyN5YUN5qISC1+lI5Dcnv5yt7Ke5HM7c3hgWXOQqMtzxD/b2TcxQcnK
PN9ymLk3olgkaiXWtk35mHuLYqIDMEw0l4LZtMUCnMr+G4iWVQP0BfIfhIJjMSmeNZobDCrWQ2JS
cO7jKE6gR97cmG2Y94JFqTQwdvt9EPgHJZpXRdKcMzjEo95vCwVqjaFvNHwGzYsRYVdqTiuZstHC
/JxpwdG10tufn7JG6Ozfdy6HFscmjrFsseXPfwmi+tTitmOtl9uGh5OM1dknDU5YfF3G6koQixKZ
tfn5vWD0SlnZC6095Xk39ej5dbwjkLjPQZVy0F2lWXPO4/zBBQ9boOJvHsj/fXS+cgipnYJCgQMF
iZ+jY/oT9XVx66JLbLTrKOpgLyi94ZSYiGvbggTCotyn8rqqr3HfmhsDu5AldSKEUIc0OTAmNXxg
Z3+TzZTP2ymdVM/beG/NIELD3hUvrdbXK2ryU6K0ygEZnL2vKEr75UtkmZhnFk0PsmFSboKC2grM
w0UVDfnGpNvottUfNPklzl11n8/B22ht8SuZjhkwO3gURb5vBxy6LX8Oz3Ndhmc/6W9zYCPtoKrQ
C9JWQKMlv2oQYaKwV9niF1gAGOtORopralNOd+BKzjEXFPrW1N0TxsS6pSV3XKntfTAosE+C+lhW
5ZGgzIinx+yv/aLP9//3S4jL3i///fmDn98DsKSUHNNUA8JeNnfbJptSrzbwWCcoji9L9txZ7vjg
gDFsOC1TZzdviqAYyIGuK3g9yizGIyig+Kw2fnRODTQAVUREszfSHF5WG6yn1h09q0ZV4YMF28cd
ASCCSOkRbt9jK9x+g0eM6gnT39TdqcG7Ra48eLtstNw8JhC7KQ4TtkodIgKz7oA5iodX0ElxQgrb
nQ0xJkAH+pPuFCs7w3KVlTvU29cS9nJewhCIPFhCGwSBK5Mqju+G+9ST0iRnczU1l0yxeVT15pCp
9SHmvsMQadPcH/SZ5bAXZ73XzzIf5EbtIevsdc02X/57jrNTCs9CFGcbqHsEbXSA+oHDg+cU0V4b
y1VcWtSNKtucQ0QeJsRx8B4Y1lamnjlTgh8MWSmHpTLzjmlzwC8Ek5sBZhCkq9QIIVm523lMMVhw
PRNuauvkyF/wbQkKiEO5/gTl1GtGey2X4zQF1FcrMDlCnOmtTRXpR0Wz1n09ny3yRnC2KG/F0RkP
lB7/zFG1f2BMfZozPhUCQW1id9ZDXjHsaxljI0uxCExPHi5WBrY4xmW8N7P0krEliAXq+jSHmJUb
zc5WZ0+N4r3Kb/vK+OE20MNy6Oga3R8y96U1u4Vp609hMsNtM+kRPA5WZ1WB7a8UsKGM4zBSaj03
OygUEEht7ammZsVw80tIRqLg1MX27EYwHYcYA+QeuNqht9YEdg5NER6UYrwkQiDwjKgdcs44xhIp
yU0LdJhy6mfnYHf1FzMx93MKu6ZiniA78MTW8DWhNFQ+U5uNH7C33VC1XwzgZmBe1Q+iX7NUvRva
E6Kwb1TZfRlVNom9XsJl187ZJI5kSNeVPTzTBxdMVFcFoxSYcMUCdtRBh4YgN0xWOD5r2Xw2Vccj
3Z26JOnnZV++Grmz0mqbRQ3zuYYWbXv/50NPZ8fLKBiPgGbYbvssPybxx40fTnsgyd9w+xYrg9i+
DbFa9BjQiAU8SSpZ1W8KcIB+km/Gvmya6OTTVzzVT02rlqg20k1b7mEhX0vb+SH7cdSVXmbMGCGa
DzCIn2KIYP3kvkj762EkVDoqZ6e11nPib1LGAMZ0+8YpLhXkPSaQishkQOW9401fazuGrEQgWnW3
iICPDWEI2zXXJFk33Vig4sYpxYT95WvHybA38hHj8xXAXGNR2ypsE13H+eH3ySkuXA8C4CnO2kNS
Yvh8rX/YCpnZEQc01902Ada2HV6Z2LbP0AnGDshH5OWWwDOIP8+RoR5w09u3Mp1blTi5NwfLqA5O
UB/a8luRIGky1/ChrpUxn/3ZAY9FBqgfPnqkpEmVbXV1eqotOI6i7V6hCnqJcN4VfXi1i/Z50LL3
Plf2epme5O3qhX4EI3cyevyEEEvy0bvAVradaa/nkcbhiY/8nQOakRtTfXRJN6jnhBVmrvytfFBa
B0QJBhZ9vGFAJo5sHeXKoQIGJoPaN4+V+SigkvY2mw8g3HIu6mGCy11n41IPWbtk7phRpgS1gnZD
RcjRaRvZ5nFI6YiNs44xCB9gJSSJvxUVwzqKGMl9/+F26hnswr5zmsM0Z/s+c3FUZ44pfE9JFcQI
9kZOs3Fmr5MOaQ/2W+1B60MK9p/kxFPGoQeMfhFU1zyoVgDUV+APVpoSnUSFh3jmZXWwQ6BzHFAE
4d2yidVj3xvHSskvdRk9Jd3ZnZsvllYf1LIkO8kYZ0BgX41XEzElhpOc8OIu2csmxfR6meXu1uF5
y7s0x29TUniN7l6jEKfc5CmsspOmdM+jzUPKc7Bu7jaM3hijSRef5DlB99OTmRpH2ZAyhy0HkU9J
eOMDxI19D90dbNLqEA5g6pmVdWrcsRtaErvV0WnJRpUdy1e5dcaqTHujT/PwLPo5TfV6iFzDWetV
c1A7c1Oyk5XjKyFOWcfaxWBGmGk60DtAgybSdu7PHkIpuZfZjidyfNisRQukVH6EOwDjs+557azb
FioA7u0WA7Pozmx7u29N54VKcc3ZK7EZ9pqMDy7yUzsfsLGDZnDE2w9/yxwQJdACOXnxhIvQkwNG
xDRiNC/lzVo61qqB8UNBnGWk6yGqD0oaneTIGXF6ScQKM3PPSliCax9LAtYcEXqySXVhXZUmPRWu
BjdJPeeltgWDSOC7svNrRe+iu51SHppsIXYe54RxrtAlCNHvu4QVluEq71w+HE2ZvBniOZeFMWVD
glF/qXVjG4YGJ66XEtBFHjQwYVJURARIlopCDmpKzHtJQKXGEYJLyBxjbTflis3ePrHbA2fGi49+
orGuMRYvYF2/FJZEmj5XdgYjgR2tXV0mA5Cnc5VvECriONEVZRMYykfsV/hXRCcy8qe+KT+oUL/F
6lLese67HtH3A6ViV5yiT9Q8nOQ011Ac7TT6MjNZkcUXSO8Y1hjX1on3BUPIEU0JN826shqBPzzK
aYEYxzE0afcYbAVOd60/PSWROFZRR93h9MSA/zL1G6HFT2XD2zCjVBGj6L3u/aNiWlf8Xj8m8rMs
ddj7JIugtzdmVz6rRv1MpTU858DTy+kMwx6hU7w0C3cLneOaN8UlZZmm0HtbVu7Gmd3FbNWHdIYF
xeYrdLQzFlMH+fOxwA4mXMgLsMr5DNbwEg7GeUJSZiHh0tl4gEbndNYxC0XYU6WXMFWPQR/eHDu7
iBCv4zl7iaf2mI4NOE5wF1ZSfqEtNl0NXT0cAXrFlwBQ3M+BGG6mUTA+4wuDbN0H29BHEoqYpPBB
KDssBIEXxPcpTfdtFgCAh6b5WDNlJKO1VjP1KS4GGEZER436kLl6t+gEghAq+VKCLNCZSiS/7Hi0
5LnpAFnBnkK8+uXnA+rKc+eqb2NTAouuUStnPDUAY3De8TCRm6coTvdyAFgumEzH1U59YH0Py3Be
aP172DkdbiLs4WzyarCVREn1QHYaVIIslXOVK7ycRJMJLxI6XHJVancLrWif6dWBKIutXSZGmD+0
2Bb3z3KnkjnRHgQ8ttOwgUYiSy2CHCjGNgnYaWAXo8kty+wzhSsLuUHTY9nR3asT3+Uk1xMjgzb3
PPKBJGhRrbCzlvuR3rXxx7U2gJagAkOCaqO9nN3hJx4rlhi5sKVj95wqXlEFS1MNCI4h/sG4cCyh
0E3Ll3oejpH1vbbWpb2fJK6PC5SLn9zrOBBnA7yd5GhLqXWaYSamYXSSndDkXmtmdhdXtYDpEPEm
rnnGUuusjU4Jdi8Cr+iKVc9eYtTjvZwdAK/t+5BJg9fI95YTV64DZlKCfT69FwM+CszSvBV+BUyO
1rD0GFXbtnK3RlEdVDmj02HkDyfLWMvPn1krsLz5Ejn4LUI7l4+jqc1NTcwBsM2axNS1pC3kTlRO
oE17szHpBPfp+ey82SC+ZQoCZ6D7nCAWtuFu5fKDN/1CahrldK5V4Qn0z87mxJBF3jQwNAMDyKs/
fAs1VgrNuqaajqeIZZ6bHImPoyR7uU3xp/iEfPEH8ZdlOrqbSNeeQLxsbcmpL+DWWWsrrFZ6wMZE
ei4goKyZbWQbZ4O5kQM51Wh7uXpOaxvIgdx/+bWzSV1r01tcJ9Omw9FDNuFQ0c/YttTNRra2ySRb
k6SUkw68s7Vlhp7cozg6+/Inh5uu9fbZB14rMGltHFCf8akLtKc5U48EDr/k+Mi0hD4Gxd8WIJ9d
TLrHuKagklmWZpajU45YGTuTbaWNnVfnkI2b6Ye8jWI2rnYyndNeP8rHXusXclE/hQUG3muCP7IP
yjnTLcvnPrY2LnpW4W4jplB5BaKpP3wsZyelOwboT9UAeWGcXuSZUYPOFRWboC5W7aQfcYj9kIsE
1Km9+9A7w6KL+qV6djAZ6ab8Ivv0SB+QGznJdNXyZG/r5WVIisOA/bGA9B/63fMkzGuVBvs0fxjd
7ucRD2Y7wHWGnHGXp11cpb0uI3yI8FD2drkEClyiTJYFKUyUxwf5/7BMlmZ967gtnPcW8HY9uf2J
5TrMoE1pOZ1fc+0O9xcOk/Q4+bJC2Gspsp2GYDnSajkf1/S8pmBATEtLt9dyN8VmTu7pfu5muAB5
HBX4jztpvJfvaJo4l/eOB3j+KKcK+WkI8NYGnUBpH12h4+FlbxJ9WLSBsW5zZgxGvJx5ujzey219
WipbuR0eMNKl/Ggj9ylyE+RyGqylBVfKTUX+JmqDC9LMg3yt5Ub7Js72Jh0ee/Y7LjRCy25OWr0k
XXBR0+imCf8cx292Xp/JSmJydpgNxO1Ku7eV/Ozyp2nGXVVnQNs6wmzFpQzql9oaPGhD+6708YSM
bz4LcrduouY8AF5wG44UTYzbmnLQ0LmkSbhhgPYVzsu5f0iT+UEXDNB6JjBnTGQOX5iAt4QTD5B8
92Y9rZu+Pmutvmnr6ixf09rBvosDyhfiW4yS1s+aTas94dzzbayTe1pjwFRp2Z3EH5ajT5T4KeQ5
zDn+aBp2nDgsvsjrnNTiXIzxg+be2mRc4Lv7WE3dvrScAzuhs7wlTPVIPQbHmPJxzcFcuraXucaF
6smH/H6oJh8YZb5k1TEtoBu5yccgtDcEi8eKVG09r+Vv98bgKfm0bh1Wdb3dG2a7HwT1Jg7u0tq4
Rl/uzRKdCiy6jPg9W3sY4nibfy9oXgrnD7ZiH4aP0u6PGfpz057e5OtH56jbqCBgD8bdBHHaPXSG
e7DVYFfj+2CmysFKx4cIemI+Q36plW1EdYIs73dqY4PN27rBMNSv1YcRybtsF6lnL/Ps7JOPkqJ1
GYaUJxor2ZORXE0W0egeFhN/5N8+FvfQlCktmlc9YVkZi0yIc/nhkxmBqyr1Nyb6HRKYbSnYI8QT
ikq1nR9Mn7h1SumDINZHcWlSn9ji3RyX6C1LCYxC3EchOmfbWicAWXNSJuKHWbQoxbkS71Wk1PtM
ujM4UY1acVgXYXKUzaUk7b63yhdMXXbU4KW4SwTHJolR73cvpuofdFo/H1H2M1mJ1Fk3YYmTYzAC
VY5FL0VD2qqEIbNrieIAPF0YQYbPWFFNzAHFRQ/aM7TrrY9FjWa+kWTap1V4zPry22SiGkzDHXXY
NscqeNRj7nyNN/LBGEULAWWAjD5psH5Ud4ei5RS0dFXC4OxQjeml1aTLJEfrDrp3vsHIcDtdrWSR
VeY5LrBtJHz3QEppkybpLWzMNz8w7WVtzNuhMSdiSUxlGTTOJXTiexs0L2HqnrRqwCaISHkx9M6L
mbfrIkER23WtvoytY5+Zrid0FUGPBV5/tMnPT4rUfYXYMq51bSZ2HkI9UxX9a9FUE5Ndj4TPQebh
5INnxu2rUbXxKjLNAzJs3HD76aHvJ8/WZ/Z05Vn2D4G7Z0aMo7OGB9mtLGfyZNfKI6otHOVQMFc3
MZFxPb1nGstpzkjow11qqN+CsX5IOPSK6QH5xVurdeOK4u9jYhMaUUIwyQP+mn4e29umrY6DE5p7
Rx4YMwVqp91nBBHiW6s2OLgnRcZnIEdmA5msnMwit8NcjpPq6Kld/mo6wDzr4a0dmyMnbX+pNKYD
e0+8SGpupkQg5MW2DmvQgsTSIeQB3jfZ6ijE8xd112xbQ3vT8JNRQJpJv9NllIwmuLnyQaDvq4DQ
VeTD2fVSDxRVleoVTkaW7yDMAO8LS0eUNLKTm4niVVHwke/DpLyCDLgZsX8YqviiRMlFlPW5CYy3
sLCaJZCLDdBrUqbpPD2Y4Mz9fFybIr4P2LbCywQPaed3o00fjMpZY8N30XHEW46WHizFnK/BuJ/g
s2wCPOVC+USHB6SQeyVs7pqSfoRFc54biprGeOfTPUjl71Sxa0rnqSOFIh8h0P2j6zRns9Y3sxg8
pxQc8Q0CrsG2ROjThGwZ1DW0aS/SBdjK/12S+T8CuP2euvYrdO3/kfH2/zHATfySmPodwC1I3pXF
9zRquzz4HcmN1/83yc35L/JupKx0RMkm2clfSW7UEYNuQTAl+Bc/+W+Sm/ZfFCDBWnLROoBGEFLT
SjrpJ8lN/y9qr01+xKtQK1podv8HJLf/CE5+zdkC2oLupQGachyu0pY6wV8yamlnCT0I03CLdfej
a88EdPv3OjPv3QDGrWJFR6ZTJs177WAnq0aHpJDfcLL3RHvDr+bWu/V703bvltk+YuCWUYVgt98i
MpOkBeQ28AXFvmWW38a2ujUunV64bAzcR1V39k1v3Ue3vE1ZeVK7Y52HZzMnnRa19t2qSG6WzmMw
Jw/UPXo17o52znKtVO9BYt3TxLhHrn6cxuy1NI65muwwKUGNrh0rhJQk+ggv3zKfss+Ck26bmCfq
gO82ZtNYWEBNAXWbqykLF7WCsXtnOJHHa6QVmGJAl+/eNbdgXQhq7Edhf9rJC1NpHyiYuyjzCbe+
buEHQ76IIt5eNgVePO84Xp7UUWc6jXeQAZhfqm+tapzKqLjVin40supW2GQbKv7Thqj/yF1/U5Xu
HYz5M6qR56AaXo2A4V52wsAssjk0dYkcn4CpUzxWDuE7rtGo7HvbNu9FFF7KyH9s7fIUav0OLWa+
0DiGUiICV9ws7Q2Nu0oH9QEMkrJodJJsI67hamDeqPsol1ba7DCo4DyOzYUz9ebCaBvq6H2sCvnv
LjINCDzNTemL9yqfN+TGH8PAf6S/3wdsXtQyBOQ8L4wprqHY0zvEyFOtiWWIALsPkVg7s82atcj6
kPCGhkWfaPFAoGpnMcbdQ4inDlYLNKKrc2dYY0Xh9NZQPpobRGlLXd0PbT3DegNjPWtptxTltPEV
QcSr5BB4Af2XrajCvOOfgwc9qceeGNMqh2aO/ENmLQVgd0yq5e/AIr5NhCzl6wGe77Ex2xkRyYaZ
bJitn0a1uGFF9TrNr1o0vuZ29S5ye5+04iif49iNLGusO25Go1cCQectyPSNgl9ZbTkxUH7r7gbW
3umrGzHhuy0Kxoi2YaQj+KB+o0vvLcPAnf/zs7Glc4z+Sun8VV8Yx8CMdoEReHMiTqxiyy6kRjla
p6Bm9BaJFbmcNTvdVz2ovkVJdHQpKzYDZ68U1bs6jBt1XRBhZQZ5/NnD0vF15hOwQ3ot7ZKU1fSK
UcyUNielHF+reD5Sa3+ciLcQW6PTZMadYoLVaItz6jBo4+ojMW56Zpx0N7+Jvn0voAAvuqwAQ6x2
AGiXjWbGC6si4BBaZNl8qtEa371a4Fb16ZEd4wghFvHAe68Nr+RsHvUuX1tIE60KiFPJmzc3X0cq
U82EuLLqvVWrG3bnp5Qx1ITNRygp4nmLQDb65lYcBQ6T3bzbPcRU134vSJXLDkEVzr2kdEjPh1cQ
/GeOsuOHxAu7Rf1OCuHDNTdJGVxcc3qVr+kIqMmGTqLq3Qz8Ce7M+OrWKixrcIr2RmCCkUTxLmyd
ezdzeRZP1Jqab3UD+dyCDRgbx742Tn1MKH6GlEAM7sreDnvewd6XM+1g+k+h0+9kB8Irbm/3PIlR
HDvFvMuJobEFZXxeH4tr0cvKxd6+O315aybtZJKFlA2QE66IsbWXTV8r9l1etmuv28h9a1JFMsHZ
edpttzbavFmXafk2dE8YYfIsbfcxUZttB5Wub6mELtVNRYDCzMqbE2nEXNSdWW1b6sODMPFICepK
vHP0dF077PmE8sh0S0cXYp8t0x5TOeOkSYxKjd1n4JmFenSZ6hOTo/w4TU8iURfJ2L5OQf2tsdiE
o7miHgManTu2d+LDZIRM6LTRpLxpwNc5Iob4CrFDdLvnmjksDqjEc7Md0qajafQ3RzxTYXY0mers
DEMqo3xCr/mYZ/ZdVbWTbFUly299c1QbdW/7Fa7LvTjK59QyucsWbPDBs8cvQaA8thNrScKPs2in
ifrWVv7KtyTMXuMAClJ4qm95G76SQuTuaiRiYjvjYKSRm+9ffcu46xNSbm5Wy3gsgqxH3L/KVa2o
mHPpIVdEnxjCGBxqtlqoH9PBQdT/OIXKrnCsfYKP5Zye5qrZC5mDblX9FLK7Fm1pE/2fvaS03iiG
xnGt7h7maFzNVkO3y5RHCszOSdZhV8D0mqJsxWM5XMjQTzLle4CVj2poHBOtJVctSDoojwHeVQt5
AV2T76pS5+SfwtQweL0b60d3FkR3GMhp/p7W1Sayk101+Y+ag+68MO+91r8KaWYx6Cg/GL+O8B9l
oyt4qGaZcYxRIDPnLWGTLntuRDUIGcmaQc3q3seZEI1uEYMfKXWbNmJi2RiTXTyp2E49qqNMwLzM
1AG6tBALoRY6dwwcjsL1H5EbPRYMK6opTw3TF4eP+8iEXeMSJDJ0SX1SvquMVS2wd3pBDWi2JqS8
Yh4jjKEAVqpvKDN3UWSeRNisehu9bJitIwGjhs2GnAtwDkmymVPogbX0pvrclyC01Ii8XPYNzYv8
PAQB4T5SYUUkEt5YgSCFE57tZWFWLFrRPKj+xphYUuVzzSh0aoN+Pfpc188lvnyP2kSnsbH/rVyU
YfYeY6WT1mVr539Rdl67jSNb274iAixmnirnVkuyrPYJ4bE9zDnz6v+n/J1M2xvd+LExwJ7QElWs
WrXCGxT9FA1YtLpUmH06vY299tRFB78IsEViY6koaFvAuFuFwDo27zisL4q6f3jR9KIlyUIGR1Pv
UPFmGyklmu7jo+/MpymCQFh4x4iw1bvGKStcnFP5tb3TPE44pGFi32dXPXbP+IhgRMJMDMn3rFEf
pmU9yY9VFcaMk32SJ0VuWsWB/5mmHZiu9ExCNZef61fG0zQR7NWx+2F8+sqw21BTPZtEPosbL4Gp
O9PLZN9h1iD3ijMRLMkWOs/eZZaxs7V1G+Y3P1cWI1dCW8p40TSvYeAzDUUQP+senda8elXzHo3k
S07ABtP4PwbIAqOf9qq8aCZ6mDwI9JJkC5l4VzdkgXVz7IJNj9tu4QoUOwqwn3lVzApsa/Czpjdl
5C+Y+Tx1oPjNJsPzDBp7wVritDnP1ZOeVw88Myou+ewq9xd6+FcT3t2I5VBUqeDncuzqLITHy60S
ceGTTKDbu5s0IGZ5vB1EywVdzXU32JN4w/fTDn5pgRrjZ3YKvwSYj57ILYAvQ5gIbhr6p7nzJP9L
uftRmNjaQXjX0O+KJ/VB9LwCbZ05Ma9XPmqSOOa8VYqDpnHj1H2KmSySdE3NCWkdUlmTH1i75JUt
pzLGFbAxaKq3KQoiKIaj4u4tYhnf6VicZSSr9GktuvpVJtJBzy1NKo90G7BZQWKXx9fJ6/edv5hG
6zxUHIZcbV8Vc3gEBjLtKfIZpqHQ4O2qa+WR9JJv546zY7+uarW66smLJWAIy7RfJoh4iV3LegJN
9BqjojqTOZiaSJn6kjRPr3d9FN8do3wlscEEJpUeI4+Y3m9XZluL3RFb6Yoa6WT79k5epPIdFVDT
DC9Zjf64btgKYWjgKLkYaZAqyk3GKXxKEaNjPFy9pqY4yUQgdLkUemdnhPjdkbllhDc7kNNONO+0
dtUQhNopv+DBJDMA8Bx5lK0MN99rRnH4LAHSRGfM0C8/qyWtJsgOtbc3R+Xn53vL2gdac1tZXqGl
uzUIh04qL5KxmGvJp5H8qeFeV01ATjgIN9m4tsjpeiAcuRassS6CSWHt6A+SfucUJgR4hSSUBHEm
3AzEUHYt1GhLATWXjy6TSWGSJOvvYeLt5baUWzSu1WPwMnrgjibk/6dHpWpPcRVzH4Zb3ctWo4tt
Y5xsJwKTWWfrmr1fVOap6Ntr1dDXs7OfoQkTuWfjBJlzltccTmmHpk5Xmuv/DAgpehIz1PrltBGK
vzIWuOaTPNqtW74Kc1rTNnnKDHcW0zSN+HfE05NvvIbT8FC7eKvATpJXG7CTtHp2ww8ZX900Xztk
dMDEQQE+6a25C+thbTbueYi9ZV8dRacePO4Y+Y/qxN51sodXJcV7RbPSM+prZLWPBguEdAKgMO1k
i1YGJHlcDUN/wgflyev+/yVyXd2CZ2fA+cDU3vwqUuehm6OYHW5UYyK39eDLoRHDbyc/2nyzE5zj
EuYRm18JVJaRUEX/nt2ASxqF8n8aFef/K+v/rJzuGtCzUIHXXYNi35HI4v9U+900GUGeTcFG9rUa
xyVTdXZFqh3k6dN0excZVCEGu45/lpnZXxC83+gvcF4gHNr0PHBIQnnxC7nE7brO0vCD3WgpCdhE
/KsZ5oLqPkTRa1Qo5zYm9OkKOtPTPkK7gKwGwvqu7cQB3+onH0ulmdH1F1Iypl6ZPcva+v3Pi/S/
HxIlG0ujb6Pxv98XiRIJuJzlYElCCFOK8RFRVsX4DZVe8VrE6rplgeSimZxjD6BgQeskDbDFCser
vFa8LLxL86ZhIhDUVcg4dfwL/0R8JcR8rqTJMEr9P0rRF0KMHgwQt8Mw2gzAumKvMGa5umny6ewh
GOp5fLEsPPvml4WGg6wpPDCoGuG9BM4Q6tHNqaa/PNM3+Rr5TA6kS6lbAjHm68L1udm6kKqiTerR
8ZZhhIpD7qxKDRa6YeEFkq1SXnYNgCUi7HSJRZOGpIis0+fKKaN0JXMWp82OYa4yAcxWLj3Sz+zg
z29ZfIWSy4fFKEGFsWGibP+VIubFlCH4xUWbvKXV606LmkpEk05Z8qn8IV155MgtcS0YCawEEZsi
QcY8005+qDSk/vxAXykMNOJgZgvZ9UPRmd7e77uuFLqIqdSCDdffz4LMy2HTWPRYDHNYy9huUnr+
+Su/cb0+vxMpF0i9wuIF0Lf8bzjwQA51GUbDnzs9Btbv1gMqX2QHFrlPUH/oRfVu8bPTkr/CHm/b
nCQaskSduacGWBlNor0WaH9TW/z+clgMw+EmttGa+CZ+b+g0AKfCIokr5iU2NgFQ5s8Aao/Vuy6U
hU5W0cbFNUZjbnKTRdmySDZ1gWa++Ys/L5OkrXxpkVoq1Qbxj5BJEP99lUQSiEbgELj5bGqa+qkn
h5VvZVS9czIWr/KCAu/6F87bN/UbmA741boqbVl6tNgn/f69I7CgIK19wTAWfthQXPyaYX1rLMf6
UHnprUmlEzkoU2zE5fRaN8uLNE61Y4u5Z7G0XG8bRe3ax1TdRxRF5mxWVp0rK7sbYYkARbUCY7KD
KjkXug4V9uz3ykFVve2fF/AbuYsDBlkZQROX0I+RxJd9hn40bh7CogmW/2r14rUc9ZPeaR85gnC9
EhwF20tpfw64rZk8GB482+CfErnAkMlqLA2FVrrtHfBy3AY4NdFwbKqGjl92E3WxSrRmnZc3k5zH
tOq/vPzvgRZCOXABri0DbprtyHP7nytzLALF9ytPrAejPUd2u858dd7gg91QTIiRJ27Klc0YK1DE
pnBBN5gvUhFF7/xdNzbrQC1Wf17ObyonLCdCLcitwQCC5v51OT2rtaJa9FRQbbdXRmDmbrVyVaZB
yamT4A/w96SblnnH+nk+tAg19lupivfn5/hUjfjtYPAcGrI2KiMJ9qr15aJMaj1qxmZkApV02O5V
q8Fp9nKJjBIiytQ90SYR2ibr81vU4I5ZNzTVetAVjJnZcyM5YD+UK7z1NgHTg08Emur7xyHxDvIf
KrV3ECyjm3hYb1ZLyZPvoveGfnbIvv7zr/l2yvkxlk4UNGBNqeKrAo7lxcowqEjxaACKVLVaxV2z
CNpq6WYwUth5sdZvgZD/bX99i/s2dDnholhgwNlzP2P0f/aX4SD8V7C+60hP8Xv71wvTPYCsHB4K
5xv/AUzgrxbe6kInA6laxEJKXNNKLkZ1Y2TWUu2yQ9mklz8vx3eHA/lcGpGHIamta87XVM1CIrRp
dCB3UTFvBmMpX2Xr+TulDxhm4j6L3ePk+Luqx08uTpYi+sv19D2fkI8AhoicFc0s+BK/H72hRvpD
qyaJM+/WWQUnC/a9kwS7tkovdBJ3UVydS7dcYv+wrcby4lbprQ+gJwMvHbRmMYGdUOpm5lvVJmDC
ricXI4ElBH/rL6v1P9+izGpprPPKvhLTkmoc7Z4bnjktE4xO3xdZdffcAlPI/F4H4TFDJGWI05tv
ludwNFZldEiUGmkNeoOt8eLA3yqBBeAl85dH075liqyiqeEXgpS8BjvS+H0Vk0jDIkQFra9X/hGn
3AkzTNhWHw08BrdCFhI5AcjANgbs6pBf5Dbr6VhaBmdZ93fx2ZqGnRbnl08v6Lh+7/3yToHq1z0F
cP/oi+xHXmmzP6/opwrK78GFx+buZwtI0bmvlE4XvBxkfdX6DC6mpxwmIoMzKjtrsEGl91c4kPM4
KO5Rp3+g7fIyWt16wEm49884oJ5s94bNNfl4fqcVP48yNFlp7chLLxfTxu7xwfXLeRkYL3Gb3oPa
9WfPQQXgV421D08fMJP45WPZ3GNo6hgvf/5536MNv87UAZ/pri6dnX5/KWGv2oHfmdbaZpnrogee
hjCQWyyRQ16Z1T/1UK9rxftbXmXzsb8tqmNKqX3XkJ4O3xm6BawpckHdXdPIs81/ILdvomh8ePa4
NvNk63jKwlfNJyfEJjd/lslv1DNEENV7G9Hhc+3gF/DiPy+FsPVv6R7vV9ik4xazbpUb5ffVKFSj
xGaRd61PygGzuXOJNqrndA+sIEIYmHmDDGoAE56omI3ZBTZaPxsLb0svECO9maJkR29ST30tNlHJ
tnbiNyfZ57UHDTttVmPPDlDGET9KK03gwcfrPh1KTGIIp0Z6C0g4VCu90c6DjOYfobCieoC8I/1Q
INvzVm3+6eiLe9ieluID8AUjO/fQF7j8NPjdu3xMpO7ALXXFdOpIFPyMJ0mTa4zJchJy2DpzU2X1
ovBNKE8S0kUUFbqydazmjDbKBvTY2g/SZ+8SvrqDvhhRDBi14hI6BdyVFhXgKgBJixCxHrNM7Xqg
Pc7k9CLGdq+VYqMmwTFy0osPJlEvinU0+ceR8KxU5QpX+PukZDelAAHoHZ3oXHjqCQk+fkDmotVX
kSP0RKc0UgDTxDioq9EIwxd2rNqIfWidpP+qr7mHhtGjoSWIAusmVGdv1LiM0BTIp+4Q9f1xDM2X
QQdO68XZm14NEC9gORbQPGLZYywWhianNgJJse5R1um9q+0X/KbXbVwCIDVQ4huQ1TVeaMMD+VXo
MAUHWDlBS9yM6nvdZ5fcHU6+We0qVZ9VOdKHSm/3QKymDAWE7AdcCDSyLQwHzEi2iMx6nqXMnUAH
7OM0ClaVgcrTMF0h9h6coHjzWreeJ8D5xkR0C7V+w/1SLEt8u/0JWf0uBEDp2O6POqLF2yj1qu3B
yovceKF5DxkhDq4txpUzexofoy42Tl+JuTHvWz6NOR3sEVjTcZvDxkTEFftM7Bld9Zf8y/KwFOlc
/QeuxR/5kGMqZm9EXX+YTClmjFxvLenuLKDMYqQR+bBrWzrtQvAfZRenxFfXEac2b85F3K2jij/U
uv25xAHAYmqF1W6sPMv0TC1K3OZ76yUjS5/1/VNSAjrK+HnqZGAKT4CVu0rV7BnkMpIfbxu3ykFk
1cqw2EUhLzrRRgyWXHPWB1vHbACKtj8GpOsmEdN4zvlcBK/6GWqFbQBIyniBEB3MxmHCY4McKqbd
U4RThLrYLg8x7Cmzi0xVUxfqFgS2TkPMVaVJDjJSx1QY41rrpSardo0zMypGXd1+ZKOOdbcPR7FJ
LeoXo1h2hToPcRtGBpXMAAk46ddZ2TfSGpCPZi6O2lk1c/uo9NMtrkOxsYbWWkGNBbbRgPAMlBKV
HbDXccQZyhdmpU3wYdoWgwHuaQ/WWmuzFlagLJBcKHGcn/SFIJ0AnoFLtGo3P7xmMk/xsNatyThN
jf+aR56/SmOB/rO/9ocmXOS+YePqHZ51rFJhzhf/MDHh6rLPRW1h09ylt2Sgl2718IqAgDEuQvYT
XUYkQNneeoOF7MjwQzXHayMqZqvyh4qoOabpgC1SlfRL0av/MHjLRIjtxRhKT+HxFc/lm1lNxqxy
GAsLy0e3T36jaSWLCbP00eJzaNzMwCLlDzQDVm3lnZjVYpYNaXFR6j2pqZKJWV/4jOzN4phUw6OP
6rM2gQ71lmCoixLWHnMRyHeE81lvPQ9TTTfaSyBzNiFEwOmUTuaLjEuund0CH+3VLlri8bSTb1Cr
IbymysGq3G4mg1LumOtJxwlXuXdZ+hM3232VhDvtXwdmtzwBxdDRGIFDVqnzfvQO8naQ5eMQa9gB
NeuYPRNCFW/gazhRt6qdep2Q1MtvbIrhitJOGwiwLf1a5481HaIqLRJPXAaaw20celun6JAdb9dW
Mp2Sobx7NtSezP4Y4NNkqvqsASbOtOGRZ/C/NHUj68CklFIuol11Pb3BauLvIC0ea84oOg3LPvGQ
/bvkRnUK1TZcpEqbzdVeXFhdoShYqJWrgiywdMcPa6jvRT+gjp0sC1/fJG5+y7nKZCanoTZuVP1D
kJmFWXCyKQaKS5HF06pBpmDW9vVZFO25yIkPdrkcwBlmxjCtCIFrtCKvvZpjXdsr5owwckFtb8Hc
Yq571QWf7Y1GBeT37bqvqnMW/vQLb+4/081fhtrPOMhWrYrorKdthjS/FGO4K1ELbNF4leUu08a9
fAEj9XzeqycQA/dcefbcqzy6FXoZKqN0WmEox8F5rY0X+UMSSNTcHHdZSLYt3JjMfakmbdOJD8dJ
1rKulHWulVSrOsPqOSSL8Wn9a9VKRoWK+FdN5SrCvL2MUAhz0ttnqUJmHQQGpHt3oYeAStJu/Rk3
2SUhAjE9WyAqlj3pH+BVYgHfTPo4kErUjn+MIuVQZ6+jjTsyxNykPtdVzIl0OER5ar6UOETNeBcv
GpLuioKQLpY8YiElUNnVOCNzBduJ/gGa+KaKoxf0O2FBtTZRpwHBXbdgjJtk0XrjyaWy0XxOCADP
eYS5pZlYYqa67aO085uj7b04fwpsDq7rjQ/cEDCLb/eBuhhLf4HuC1Ds4uwH9qzo3jGoQD3c4CHb
MnszwuKWOwnmpN7u8wNML35LFeOjCNFObjbFBFnTtgo8W+t6W4lpT3GJDXkCrZ4ovRQdmzgZjVuu
JusOeA5YeYjtQOxhN88wG6Lk6pzH0JnbUkMZpNKym3wnsj0CV2BeGw8n6tcmVWxM4LA940WmdJhw
M6Vrz01T3mUICNhvaA2uyS48ituBNIsoec+CX1kLeS/UNhrXkdxZmsMJcpWt35H8kADJf9cj24i8
63L0d3DKF/Jfw0NdVzp3UMc3oKe8Lxt9Uw0at8rWhGeLBPN9Esba6oxZVGqoiihbWRbJI29Y5Upp
jK1u9yuQgbsqUk9pZLyUNPo66s8wU6ButHtRQ763c7GpWk4NcSPpgp09IlrZNzl6Fh3vyx5kWtsd
/f5Y1cqBkHiRlyrY+IesEXuOJ/pLi3a6DXF1MJRqlXEn2ll7Bhi4L0aOVlzTIEj2Jp11NED2dSeh
AWb61uuspfY++jGZLEmukV/aodmPDVmsip6gYp1FhBz7aLCqg2P8tF39rSzaRzumb6HDXJ9bt+8H
DRbwdKIQrxYuIlowIOcgraEYgBjiSq8y5utZuqgTtJq1ii/PUPvVFLIEHyJ1H1wDo1mblflSVOKp
nKblZDpYt9SHabKxJQRQNwXiQ1beCUAL3UyXY8SXYnJ9crviTl2yGVrjI64iriK4mDOzspdGo8zD
wfrp5NuCIzB4+QV0B3FJOeQDZ9PMlw1h1aA7XDifEvCT527xRZhDDNqLvn3AczobTnP2VG4+R+LQ
vP7apuLkKi5yV9ned4FnAr8RTgfpaJqjojjNXHoKSPuuTYGznqLShVZRzfAOJfFlKmjEBvmlT8dT
PJ2mAq4E+ajcChr5vN+p7DCk+gVoeiX7kN/l20etmRATyi9KXp8rPl0j11IsfmbesffXVjlcVcyK
Bw+aC6/cycp7K5B8rghBZb12DYIaOyfwg6MM/gUcUU3YL4Ex8/P6IX/x/90NNBgqswJUoi/cwnyp
aRPjh46ukbbxQy7dqMJVA7qj5zHHZ0DjjKeQCAfvCI6psi2I4qmrnuSH2ei5azWLb/uvulcuEg5U
S8SHhC45TOuQ6KA7LuTkdl+u1VCrZjJgjs5Ex09svIjYqtyyvt2WdbtOA+WgGGiBjkAtHJI2WqPy
U+R6yZrB7+v7aFObtRsynbNCNSdDr+MXt5LYb/3wk+6B/NLD5XNlGMBbfuMm5cI029Wgedtar+++
qy0HROKEM32MkZUiT9s9ele896uGAgu4SrSMrXfdbtZq061ly6NQ8nucEdCofqxWf9FSaDzMnsBW
kN4Aj4ygmoLuBfUfBQvDorTwDcpkj9UF2YF9jH9wuvCXTG9k9Vqyko3RLBSNPmxVLH2zXqRjAWBS
Uvuri40shBESogr5E8RJXj8y45B3zuhVM8fKV/IG9CrqU3QKkB249PVFRnJNJ43nOoFeueoLuBOE
DZkFqG45KxF8D3QNem5zL+uAI6keIRl9JgpxcyaaL8LS3EeG/lJjDjpLiGQyE5MdZB8Tl5ltladg
RBM5rIgWGn8G3TK9jfe6Sqc9jdVFgqZz0zdoAuo/ktyBKaEgJTSgiGXIgstOqY61wiRRLYMFAkQn
amFkBhoYDoQLmyLMKz8yaoqazGRU272M713JUY5DxHvGZUmQEFThecgJa4LjFJerusJIjmajW5EI
JNFGUcfPSC1KbkSqn8qm08NrtIJkJTAeoz9Z291etk5dinmZFMg84/NmYdXTqVuHHx0ocpkEynWX
jeiBJrRMHHF8uemEfZlmVI6+y87C79aK290K6JPhkN9qtVTnWQ1nKlLv/H4E+mmEatA/4theBoBH
/KYEY43Ih5UjB2RvQo03FUzKuPBvXljMUSva5mF11gb93MAIHBexlV3Upnm4DcNR08d5qAb2C+bu
38KjxMbtnXSjFi/ya4HwqLSyhtnkIOkvZOdVu+ulfbIaFeO9aeOovIFcEd5cz10YWOrJ8oFNhEHk
bHthZrN01BdKuh4sxPaHMYf7o1JtESETW19M7QDkBe3CvlRIWM3nrK93kwMglhsdn52C6NcuNQpf
h5ScZqU+L5PsbCkDeKQgO9TUWqOv/tBjPFnjqsefohnmcfQ2JFxNkQtfnC5SX2XDHHcxakfkKxL3
YSR4e6ICmtBdWSOTtTOopbwchJSrr7x42EFB72dgKxb9BC1Us1JYmteuGd1FYLTQIoNFZXvathOr
ARE6tIiGBzbT/rzp0MOt9OdaMcKZEC5lXqmAMzMQy2BjNHawKHucJxV/W/tqNc/b3luUwtsXVGXb
Vqj3GKGSmZeE92nqVKyM+npuDAWXneotAq3LIR1FympA6UEUMZeVX/2culhbamhjwZrulm0OK0iJ
oAOS3s2g4M5ASJQb3IZAGoJJqpH0LzO7m/k62xg8AoqOWRIv9RylFPzPU5IFGguNtxpQjlIL18Mi
YOA/D3AOUELE3wotihZyc0SCgXGiXVvTxUPB+ulnQK4TH7tSnz+Q0Q9Y2H20xstF8ItHRKYBaMyS
outmHVqpMwSFV2ZZ3K1MeXbG9Mhw5xJ6zqWSf5zPgNWvAdxWNGkN96Mw3XSuR8OvcQhfuq7+6U3J
Kh5BrXYg5mYNbYpRCQ7TMH1EbX1vTURVU2Mz+Ew6zNaaBxx+HC3Ag6EgVTGVmVVVOi9AK1C8GhLD
GsHUa45loP/CguA9FvQEc+UcMoeaqQMQcl2NnpvJXmkRySKM7WWclPfIU5DCr5Q3U+kOKB2IRRqV
b1PPTR3GS00jmOsW0pBhV3brMiPXEyA7zKRhB4fKLRhmGTKZM8lkzBE2jQSvdmhab1YrvHK9ST9i
p/mnKXDDCBEjnk2fe18js0fRBdnyYmWI9q1IS3vWTqhFKCU2LUYzNbSVEZOJI4q9qiNm+8Y81CEN
g5w7V0byy2uyB8Y1QlXAdudYiYM46Ctz3NSYCdiBQr8kRW7H+WSqdnx9l0XTwgEkp6bB2fULON9a
saJxgNLAeALJh70IEn5sJ65SbjhLq97tbvzVITEf0VVM3OSmMC6mFwIqNfyVIJJKeVLOG2se2ik4
pDw1CPJzT0tv3hj844gJwkaDQn6A6nEY7/22iJdtUB/zCFWdMh2DBdOG1TiCJu8n3ZrRwj3ZffdL
9imtSNBrstSrHx9NzFeWjoGFAKhAN3CfKqtBfAzFU9/y75bZX0NT6xeh8HuU0PVZnbuf00OZ2fo2
+XwfYTUW+z96uwoQRq62mJf9BO5E187s25ndNj9UfyASxslb7zcrtTMPNW2O2ShoQulDQaow7Zqh
mKsIAs1ENp00q9l7SXXuzOSWUZxYWU/tBYPESJJlltKU8LTuWZqR8KE4lXVLjWoyl30UEZED+83w
0HAR6JKKCXV+72X3w7QQoMgHb1YIymSqLyvpcXxVDpWevY10CuYq59PJKaAMWpjowd7S1D/6onlY
ffaq/Isw9Eva4bSNBNznNBn64mdimBfN0ob/sUCn5MmL42ueU6P1HuSSpuUMxZxBrM84uAjnzcxu
6zVi26gYFgkVkKDfDf9SuS7CltWUmZ9sq8sGm03CZQTJh628O6ljLRzFwUxddVE9K6d7ZuRiroN5
XxqFcTdacb1qPRl7mWsf2Yhqn1uq2zClVW1FOt6gyS2XYC4L9i9Ag06jbVpX6qYt2r3PvNoib+Km
thJ1w8+96VTYWk2Qq87yH8lRcByCamI6lcb5quQyH8Jjkug5Yujcc1IJJgvGLbPbH3ZK51qum3yP
SlgtfZXJGqP6QovPMH8oNQ3Z5MmCo8zBR8TQtGD8aNV8J5qV4bEtWpUwrOiMG0z+zqdiCWF1j4zC
unph+c3eVKpzP9LtYZan0/Of4Jvn+uJzWJG058zDaa4SJ1nLtK12ls0WOKnzkIlEDYTDiUjA63Zr
Dum8p/vwGeIGH5VgN+4eCb2xlt6PhYgDVGZZduhZcdGo1KeG/Dix9jZSaRbqsvNQK0E6i6tNj30y
MgO5kubZSN0chvS4UnRSHKFThtunVJsuTcWyW5a6m7p8HtbjqW0o7Hyd9MgvLuh1AhWbFkPBZELr
8TLVjfoZlfx3NbfFkn7OQ9jdOTBwgTZC9TlS9VfyGYZBU35rLbZZ3K5UJ/m3ssq7yklCKRO2mx+i
yNscRJFgUiJp473dUAfDXKe22Hme6R972Mn1ZMzp5dG1wTGXkXM6CxXxMTBFcQWTVCJCgWvNchxE
MQOprgYo1ZRUNXQIKb+V6K2srq5LP71GpCTG45gRAUB/QOW1twUZfSH6TziFTR+yky2RL65bnaP4
n/QfjuM+BDOSTQbPX4/LcPCgnuWItrRqiQJmc87c6aXXOQWfJ7wzFeQX9PdeiZdNUW2TsGNipSDN
nkwVHdFQgv0YRqicOmek7mS26050l6j7xCDufXNi28LvS2+x+yunpSHR05qfv1UdJ0Y6/PixflFc
WpT4OcrpkE7HRLa6ZR7rJwkZpL/S6/JX6ZgofA0kav2ISxPOKlDaCESID849UmonYbfGIyZX0U7p
aAAp6QX0+67o2G3eJD5clyBg1ObV7z5kESj3cOa2KA6V3btdgM9l5OQcCg17ipTx+aKjXnEc9o//
ZAYehG+a1eX0oajmS9PSpxE53j+frYmGikYGUDUeT0wyi77eh9AwZFlpAOKQ/eBuwoEqW3w2cNEB
LDUUC1AXzwwOPeNnX1FPGvJnOhm7Q70kR39/njl+Dr1/G4QycXQsRM4lhEWzTTko/Q/qwo4KCz1x
xwLVU96dglfQcLbRsVSSYvMJSaIQkcWF07MQFKINw9jJruZFSauzPjNsgsmX342Ghe6as+VWS638
oeEJMGbDaYre/vzA4psxK1BPVw5IDSBsOt7wX8AQpIf25NCfAUHer4PcP8pBpZyVugWNT7s5+oiv
jZb5QkfhoOAkJfTmqCtiq9LJlVWnRfTC3Esa5tkvYT19WCkUC7figRl/TTpdcuFDjpUyBVE0t51q
mcUq7p5PccfsKHXUfqFURz8Kh5nExtQI98+0nAIby7lGjWiMDw828TSzbOtXpPmHweof7AbgpuQj
gXgtnjvQXzPZ5+zMeh9VLVmRjVslXUgHdWpLkLtZAZdp5Nov6RBT/aqLDPMpQ7vK1nqc0TBXAzZ5
6npr7s9rreqIpWGaRnURz31v23bTT8VVV4w6mTNxpTsgB6biLhSk4pC7mI1Osa5VcwPgq6AvyLxF
IdB07kCu69MNRvTRoufYJzeRFncZz7OG5n9TPfQmwe2s2crOYKDWZ5sRmLC8C0XiVpsYgeUJkwOu
NpDlIFbXsrEicUrQJJlIoyFF8clQ6eHTYrZwFYUL64RzvBvamd5DoUybbuGp6Hu6ZXotjqQqNM5M
+lLysKEWc7cm+6WxFUT3NnXh/5ii/C5PVZ/LjCgnfGiFcQrSV5luyS9OsvqsMgJgKkic2ooah2PK
0yFsMTLmduSQZlZ1ngLjQ/6RNs/m9APew5Vi1f/8ef9aEqz424FzTF0VJjQw0NxYC3zZvjpo1oHf
hoZQ+2wwDNOGao5m6Hzq3+34J+X7XJ/QXZpeDXHtMahLVNrc04c5fijGa9Y8p+KKoToTe7iOt6b7
iIBxQHIulAjZfHIyol+KHBVcJNt+lGwIB3SZGAjJDdcI6lHeVdTPpU8XULtGYIIonRaEqblKXRKY
V20Yt7UG+LwpEdR6k3SkxmZI0R01xnxSNz2AVwB/xfVAZAHTaknzKnNWse2C9sj8CQOlv5lb/S+4
hiXBuaCCAfx9Bdi5InSbsHScteS6SLR57kO5+OTCMESHiffnl/Q/jKdN20J5QMIKAbx+tYkSk+vT
jEFQcmqaawBfKVk40FFckmzFp+CiR11U/2qQNP7yxRKD9GV32MgPAHZ10DzQv2rnQ2xGnBukwBqf
Kmz96CBCdtRqc191xuFNE/3TJ1e0DLWTJNKNco5pMHgZPO8vMMDvuDfHdJDOV+nv2rpjfn2U0m/z
yWkCj8yvulqxcx7T5rW0p22eSA1YvniC8xIVFHioQR50K1hqev/484J8h745lkNuDxjcNEwwiV9A
W5zo0gOU4W/cAqUyZ/gxCrrg45MDyGlEp3VoNlYgtloU7k0Le5yMacAUzFuz2gjD/JH04UpD/bPJ
+nmeMySKjm4xPuf1+PPPD/odQs6DGhxoXeWC0lm33y/SSlcYd+kawofusQCIrJXjE3IRG+SHAREs
1Hh4cmJ1q59y4LxQglZkUbtYoJeqj0fHj0645f0N5fQ91oAmhvrlwLsBXfUVsqunejuJegg28Uim
hlCMfKBJF9s+PpuNv696sf1/zJ3XchtZlq5fpaPvkye9mTg9FwBoQE9JlCjdZLCkqvTe59Ofb0HV
0QSIIUtFnhjUxUx3l0KJ3Ln32sv8pjPRq/PuvGB+DJgFo2L+CnxbewbxYgfxBfl8BuhmDtX2ymgK
CmEU6wD6u/D6gnT2UmEIoJDfM80O4bHXdnffJeqdVQYXU92cpZq6bovhYzmXf0Q6vUzUryYFbrr6
2kfbQ3Ehoog3Dvg6BxmRHUi7Xo6qX2kR4npo0o+Z9wn2BapAN3Pi/uhL/bc8qpEMsC8V3YP+Fh9/
C/z4PKicy1CnXvLpE8WomjcKqkKoxkfTOm5WLos9oZowA0XHwPrYU9GYghnf0F8qtXDNqId7G9ls
2zLp2XFHxkDToXQhl5kn3qnI1U269tlNCyRE7E9dMK+sLl75bXvnmCjXx9U1QG1wYf7pjBCumZg3
sWod1/hdGVaAuFG5KrtxWXVf5L/mJnbNWJfEg7tR9WYwvhz1YC0/a4g9lMSiY5GnlJ8AnPYaLs1K
p4KVf2cgkNRF0cdk9K6aLCHIR2gZBIs48o/VlC6teRm5iPcOj9aM9qUBWozfZPYXDIqWIr/nIdzr
+dgtIJwkCrs14skjngsyVKr1bqWOv+MidqN09icHez17XvhK/DGf7E9ZaNxUifk5ZaFaFYZj/COr
8nNHmx+8zlp6A/oOlXkNKzc87gcbxUbjIlaj9ax32LwOrzg6Pc+TPbSqVB1TM0fjRrB3CGOdW9f6
ME4eIxjIarNzb9rGJeKTt2Wk3BqwtbnY6Q0mZ6NnXVs9TEF4UWyU885BIQTaUTO3D2E1VItyoYzR
yVAUcKJzaJ4NigRqVp7mXXL1Skx6dpvIjyZJZoeT2z9juXl1MuaOYnm4PSXJotEgUvrFj3nmTo+8
yzRxVsIRRZxstMyPAzzdRVga18BW6K1Gq1d+jPMMGrz5NQ4eXvgWwSLYyXzUrG39KEcSk4n42WCg
ADl796nbw05kZGaZCaYV9cekxlmeNW1ZN0MxQbMlJI3ZnUsBFntw+wfGpvBDf7jOgF4gwDyhyqE1
t8KwZ+Ww8m4wPIyJcrvRfdGs+t5cippFDw3ai2hpWiZqMUN1k8DDb3hnpqcfRd8CiTXGpXB/FbiX
i2EerlmpM1zHTqLZPQ9D2PUt39UdH4Qgq3v6tUD1YtOCdQ2fETGZ4oc14UcGdVAoU42GKNb8KZ6q
x8G3z/F95doUYfZAW3QGYKyy+ZGBvKBP4Jxr+fQwaZCuZAAUmv0nuvyiNwTaC9J4rSBGVj2UsK1F
ucPNsxMRzPdiB/iadT7o7EmM5OvBRhkI7Cx5iug0OOhmLBKH/QVxr4FfJqx0EUkQTi2z/msX7Zap
Vo9D3wZT5932MFNV07oPouYRRvoN0n1L9NVqxmrz6YB8iogX6OWqS52NzIDIGbUsgugJlZMCLQTB
xQZLZWUdZ8p1CKqujIVJ5gm9tnnsMKal2149uikA5XBYCbs+1Yrj3lOXG9UEkZiQRRQSufxCzuJ1
bsOBnVSU60r0N+LhAbdQXFkStKJDBEGsJLq1LcQpXXQvZg22a+aZ93lm3wt/fPKHh1K37oXeyisB
5x0/hEI3VoLjNEZZaUKfR3jECuUTU7zuQfka58Zvg0P7pQBdz/+a1PVGuSmu8IROMHoNk7uozv5w
buXFXz4nm2OwlQLKMbGhvnm6RsK7y3+rbSOFhMWhNRQ0o0W2o9CTRR5Bdd8QRd2cBZ3n7KzTw9se
WQ0R8EFbCCVStIF8onqFtkm+inRAOUhKCItPI1OdBu109IeTINjIsDgt52iy8mSZzDbK5tNJPrI5
RWcE8ya2nYcqkXeqZJDiIQYCZXqwDW85olXcMPRa8NkfXWjYlAGnbgtIG5a50IhFc0NDZEf4+/IB
X16d52kWqwNNT3jEnADy0+1kYmpQom2mwD+VGFH77XXgX3ooIrRq81GKgpJTXdgoziFuIjIONQzL
KklPS9wmRZUoQ8ZIiPQv/6xnKQ7ZFRhxjg64cpZh53ao+iYzQw0MwBCEywIAEKafFY0l+TX2xBAT
/ZG/UKbIX7uzVbYeq28vxjw6zhAAIz/VLJpYBKWkgo8Pz1QY1QJaV9PsJAD7G6P3ZINye/mtn2d2
vLaumfDYLHhh5iZ5f9I8Sis344PEGMQQHhqP5ioUSSwWCJDzqZ0Fd8JvFfqt3haPTo5kxEaPo2Gq
gbYUh9HI4PkP9lkaoaUR+Lcv/77nvKzN74My41pYDFJYba9PbpVupSa5f6p3nJmpGx48EbMwaLoH
xqXfuhtpKBG8Akp6KmJYthteJFjdiPBPAaO6RucLo4lV2xBn7OCUG+HYLRVwBl31I0YvIXWd84h5
Ncg/Ie6KskkLnTyPDPTAveXLL/ScgycvBDfWNC0IE9putw5s/TyMIS/k1t2PlKhUOV9my71XeKxc
Obnl3eLsPtbebY1inIZ2ituqDDDt+8oz7ltC88u/6Jk7J8xZfg7+3gj74dC5m0ArSgJV1iv8jayN
3LpyLjdnE4jKRngro83ZY5Qg8YFQJMFdriOhOAvl2cKYy+i8ZdMislOXFwnMshCc2UItNEwNe6w3
biykJl7+3XtYz/xuy7JhZ9saJeZO3xP29hiojDNPywoMy5itQTR8jO7SEUlxF1QnvJ6k8peDm57I
anq2gZ5Wyr7xb1VkI175NXsSNX6Nh/igjlUOWeb2RsUDKUs9d0RYmUzDI6rKaokSlBzksGhQylnI
hS9bbCO2lFD55pdj8CqdXsrUnZBCvUi+aGt8zGe3D+3IsK6mWkFNyNvQ1IXjK+qDG7kuVkNEEUSd
ovHLHy+vginhavfZWObCi6EhbUF53l6Fco6UMspy5dRMgvsg1k5Km3veAhwY9SYlUH48dtODpHcZ
8lFhiDwxUhkTNSdma9alyJfoznQWN9grR8BQGoWRqUh5maN2aeHJ0mb5EtDP/cQlJu8jF4WoTUyk
ZxPOT7Wb/whH/dxxuEkjVdEXGhO+1I4uxWlsAWXlY+C4900LOk6/loTn5RXYc41A9IJ3yWbQYWDu
XiOlrrZq1wVnuhYcj+gLbe5vpJzkR/5bEE7jh7/8WBHf3F14sdCjKelyHJ61emqA4aNvMnkWeRnT
ebA4wxlyVRIZRfLRgNguIV2utVZFbm4jiSMSOf6d3msX9KX4TpKwQtLAqjOh6YjUHLR0II2PEzJa
uqUtNaM4htp6X1r1CeZwlxKh4vQ7HYMvumk/4EiOH/VrWgzP21gYI7OVNF21eUVnt98adZo/0mKh
B0LrMPfn03ZWaNnnJwUJisqAPUT5UZRz2O+O5r9W9exZWhvKN54S6Bo68Fq397Qbqb2t5Gl0Vnbe
vZpxhEXfscq7H7D0Pw5sRHO0GFWnC4Tg7kxkBnoqi4VroKQWkdxuvvQv6dleRd9rfK7/aP/vlvDs
Rjz1e1FOdcSw5L/fonq79fc2/715TvB7IQKyW//lOG+jdrrrfq+nD783Xdr+W8BV/uRf/Zf/+H3z
t3yayt//9c9HCiYyW0rm6Hv7VJDWgTuLwbvmQKK16c7RpXtyRp5J214XdRv+4+IxjTJ66o/5q3/V
nyq3mnPENA0WM2R0PrbYcw4w3/71TyS3jlAOEydmG4mJTd76p8qtecSZh+2HuIFI0ogTcvNT41Y7
UsmtaAJzISCV7WjGr0jcbpff8AoN+pOWSGqYnDZtE32fJGs1FA/Td108LUYz+uTrqfbAQpnov0Ze
+keigDPR55BSqsna4yeLd/szhP8j77LbIsrbhrfdjux/PtsGRQWlEmrwpt/+5NmoUUWZpilA6gOY
U9Q3yplaohx9HGixA+ykNifodn3cfxn10rtTO6tYu4AwL72q0/n0kRq80uKXG/U/d82/f5HDl0Du
g2HiTh2hjE3gu2AU13To1rkTXdnR/JDMDOhfefXtmP7zQaZqmeh4WC5KRTsBIA9rf56TvlkbE/t2
mXZJ8GFuy/gkHcb01DRi4GtTatbdcnQiq123gxl8R5ve65aGPWJxHXp98D2IoW37QVxGS0Uvja/l
XPsDQ58ALB0yW8p1gI929MoIYN8a/eenPxtGRG1kjFU+NWskcq7phzBH6lIckz0Sk5dXae+TyMU0
ORqUvTs3v28AA6IvzZP8LD/uRjNBdtOqATXzq8JXPr182t1Pb7qgNzlrSEjtkmxttCnaqaqqdeLR
nc0pe5mm9XBumvoEPZ/vL7/aRthq93E27XeRUCJV3i2S5jiPXKdrqrU5NGaynOHkX0VelSI7aiJl
b4NADE8jcwDVMdghTBk6oMGJCV0CnGBZVlcIq6lX+jiof7SdN35ssgK4ceylPa6gAIqKIH1Nnmrf
ecXSm0E7UzCDmCXn+cl5hbKIhGuWtOtA1ftJBovZlTYZLjjrvqmdu7Cnnw3yB6RHnwxNf1ywAhod
OGe8n7ywZDbkKcC+Xl7K7bv051FiZM5tzhQQDYGd9Ij+JpPNXivWsd2iR4U6pTaZ6isHds9DSMBl
ZoKfIXFcEuQnr95VtarMWVusZyOcbkwra6/npHH/zlNoy5Jos5Ht3TZG7w2hZZV5tTbKDFp9ZcBV
cKwElZ+Xl2zfl7Rc23J02YEmecj269jG3AfJEEHfd/00v7Cbul8HoTZ9pp8dnqSKW6On1M74bqFG
co+OM0Mp5np4h5jNjwDIzNnLP2jPSRe0iUlSRgsPvant3xOwwdXGdfJ16HgXoxOA5tNQBk2DqH8l
eu0JvDbXKhJrFlcrV//2kzQPtEU+Zc06Cpq1Xc/nRZ4xqjasZdIhggfCGmbNdWO/VsbsjAo221S0
aFz8qAkvQFG2H6yGaaHWeM0gQgjdrG0ttHD8yqi+pHNQ35aBGn3q8Re6wXHeuk1mD0p4r6t4Zs5+
WaIoqGIZEmRpSBvSCtc4lKBwa3WVcp+W8HUXiaXhkKxFlgsKABS7x6wfuNTKbUsk5KCgDZCtZjp7
v75liQncY6jDoJtn79yYXO72MGdWtR4HEyngxMnOLBcc08v7Y0+WIgYBtBWQ/hLN/53F8/RWTYjG
6wFMjIWmQArNs2Ndwvq287+GbfDKNtlz3jkVtkVq6Km4tcu/f3Lex9qMp97mgVFZjudtz7TUjqgV
X36tPdve4f5nLEenhCRoJ6rATzQddMvYE8P4qBbxZztus0Xnu6+NWWRX79w2DpWO9IZcXBZ2Xyc3
4pBkcyrWTaf8PundDfIlqPTivlTZ8YdqCufVr7+ZTuUISsJDqGtXnAsyDIKxmpmvszmAKlW5F3Nh
mAtVV/pfDx00GoEiuJSCzGp3zlUWjkWuuEmxTkhLzohSNeB/0sneSF95p31RE/U+B50Y3UbFxjC2
N0UOFNtUEvGIS9zqS6zhq6nY9Xne9tmpqefdMZ+kcxdzx8y+DAOmekXpAVmODCDWpZV9fXmN92Qs
jgiCkH2gQUQlu/1z4rA3XEQh83VcZ8Yy9ZM1oG4Xeo0XLGPcan/5aVyvmoNWjCZCTHJEn5wIYAR1
1eQqgdOAnKhp9cIck4fByD5sfG5+/WE6mxW1IINUfHe/+nalDUSDap1ZQ3/lJ2X2aNK/IcvVR0Av
Y/lKq+35UjI9AOPLINcwny9l5XRalMYOz/Pn6bYz9Pij7gzKqu6V4tQkyx5eCZs0QvccSaaeICzR
keJVdyIMVGjQNQXEXEyPki9RZ1YoHTn6SYKs6ahMYY6XT+X/kZkGeof6HH/ygCEvUeOvTmCCFenC
1mMTjLvrnJX4vAP+Vau8OfYmZbLOwLCCFZwh65bHZuUMHye83Nz1VHjzvBh62tzjlKu/+04RAe5W
w8+hP5XdiWIRCkDJ13BIvMpHsQBIAAQNICPQ9oJEfUgCTTkxzU6Hm615SCNNSX3XFh3tWvzB4yvW
dyoixpVq1SCSYqvglJDGfsgHB3O2whr+iNXO+1RCA/ikjUn+tZvLZlyUDsw7U5ucU2fownWZT1Z6
XGQpNCtdKX4zkb6fgKLFxnd6I0W6zDpe5CRmT1zpgDZ/RHXp3eR5Ht8qho6LhF2H8AfTsb5qtNT8
giL8dGwaMOTQ5hBSd1qlj32hAFvzhii7re0ExzIlnHiNOk+a+BaSnpiwV2N0PnetXqEES1c18kI0
+MMIe8FjSndArjZi3S3zZSq1k76PuZnRC24GRGoxiLlJAlRm0fkOq3EZaV3oLiwliZBE0O167Xct
k7WRW+iE00S9B/s0wCKgjrpP3tC4kGI7078w61lNlnaiJqcFsOoGyZIOfHpea0y63BxWd6+UOM6b
BRI0ialQq5a4Z3E8uyr9HfKTiU6+1f0xoAKzSruh/ZwFI3P8CnaPeq7A+mowllPCDMJWCIKtihPE
i1uIUfdNH8DycCPPrNDqs8ffIisMUKhBGXmAN8+b1WXzAI33s1qnyrlVN9GavzYH6zEVYCkdQXXi
HTEuKi/R0LlpI+g9oa9Fi37S62MDJsWyyMPgDPt0Ffy7A0TdpD97NyZcT43Rj7djmgdLW/MBsw0Z
Hss5TDs/MMrr1kcYa4HqB/2C1tTiEybJ5XGoB9/9ytZP5sEyMHbHUsUyBnuZuhX+X4mtXVe9Vf0R
OOEcA1ksAes2CTagQAba8CKqp+x3qnUsYhsVZxiv/uTmY7tE/Ailwskfrxs1Hc5qKt92VTQ1kvI1
TDjIZtoy6VFgcOhf33VqX37pcIT7mBYJBEanhVPo0VIp6yQ7btnhD6kXTQBDfEu9DtCkuIEbYXwp
dbP70CS1pa38XlC9QZf8kYVeflw07JRAgHX62LVfpj6uYSfG7omdeZmxQJwfrGceljdpE4+rUNWn
k8BXO7gVUY7DaZ44EGni5qrCobFdtHkBXjjTsetCvRF+TwXL8A4OZXrtRXW6SgzvAaeH8Ic5aPHV
3OlGsuw87BF0Pc8fY15vYZdhehoagGlTE/xSWmXqdadHwsKdgEGVbdEw/m2BLCVh7y7bVpm/Ob0+
X0FRam6ieAJp7A8xZF6bjP8DMOL8S2nb0zF90QJWX6T5p4GW2mg/leAUCAx3WAmVyaLFBrlZQlaO
b6xy1C+CtlDhFNkdxr994H3pfTMDOz+lJ2ZnI42r9j1ADYaVNyj0eJeET7M48w1f6ZeBgvXdKs1z
fQWlr0feDa7QeRuFyuehziBSRIhFXqgVcsxDG0JeHDifizCkKRvjrHPGmAAPzyaMcRrTgEEndG8K
A8u6RHGYLKcDdhMOogAXHM8uXfiePjzqDsA/Ko1O+ez1uXpjTlN3Hwe6vpyLYrj1sZpaKFnYn5hB
jLd93sDUMBNAW76toDhjt9gNd8UHtWegPMz653CY2nWshDpk/9D9Sv8Apx8HUjBLH16UAYMThCE0
c6knkBSxeevgacWIAHkWxvAKzKqFHk3NqVPrDq4uIQz/GBD9jaNH+mlRxjcGMeGuH337K7yixy73
7NPC7qHAOUHQfjC8njwgdGFxLsZRyBYqoAqOFIYpK7vEoxWcNYaJzYz1Q594C9u3v82FksJtj6i6
KLM+xZ43PLphkV2lYGZOGbT4Gnt5wM89SzXmXFZcZKvKbfx5VViiwWJV7HpIZJytuDS++Tjg3rbT
kP6mooqOv6kRwZCd+g+IeCerYhq7ay1CbZnXVjWcWKL+Iu4yAPqZ4d4XeilyGhUiRIxDDW3ltTRe
FhReKl7eumItGSRlv9mV6Z0bdj/zYVzrqqMcQcnEJIzALZq7fNXRHYChkY4lsJa87x91dCsRLneN
HuP5wQa/rpRZdMmRKm7cLkltoRrbH+Lc7X/PsiS/MupW/9BOTfEjbbTgqsFk4ROe4MIVBfn7Xekm
5SONSODU5PLpSgvT+XuEkceXOKmauz7O2DpBn9ffff6iY6v08od67orbIa3s+6wzpnRVMkVWT2NN
iR8hyQHWzka1QQ0BSB4TsQ6u9yIdJ5ZCU7pGgVSuwfgx0sjXuc+82VpqgxFWS2wXC1xPRjM+HqzJ
Rh8ArA2mLGVLbUYn4axM3PJemebk1A5NDpLSq1q6qGy7W/WTNV169myMuHM6NUTeoS/9s6wroktE
UxD770EdYnuTTjZ6JV4EobAMOvWkCcdhnZlud+Jiwf5tbiektAIUcr/YwRRVq76wrY8GKBl4vrbz
xe1azDXCMrt1vRQrAQ+d/9N6LFxQirhtfzM9lEVOTExLvjnIql24rsu3VKdAuzZGvDuW9qjZqxmv
k3jhh6b3xQ+VFskQX7lpy2D4gu/VxHyq7H/z3Lg4K0xmkEsn0/IHpJPm44J+FGRyAyjPwsekDgte
zuZ3b9Li34ahAihTgE4AO59M6CxqFjmdXaSrycps9o8NbpcbMlHLY2rG6DKkWbQaIXygl6TOWP3U
LQN2xLl0ZmqdXjchf33ZfB68yXnw1Cy5qZo4WOU1XjlJ5hRXLTYaH+o8dG/aUIeyWtkO/Dpq6FMA
Mq210N3cfKT5ZX7uIPmss1ax2eimehYEsXNbOGN81qmaOq7AMuO6qwVQ1ietuPNRdwlWow0ujKRE
vx86uy1WlVE635q2gMsSzWp6PHt2edxNrv+59XCmXmS+aXy3w8xfpwqyhIvI78pHpcvMNeQ2TOv7
BghfPACxOquM2IVxywBCXdH/069KrUS7aNCCi1jzrBss5fyPhjl7oHn6AfGuEXqpAbOkBjdrW+uw
8aOvbeXU50ZnqMMyRI/6rGnKwVo0JFbRwmaIjYd3OboruNId/zPUXqaXbns16qGNaB07k/PQuzd+
0aV3aRB336Khr2u4IOBLFirK1hEN6QaXlc7t8bsLykRHvqudLnJE82IAA4X2ZQYDRZI1HrsYD30q
Mzt8NNouwWq8SlX6vAasoqIa11qO+GFLvXef1k0OUbXp7ACLTcj9sd5MNZe7187Hres33xIXlofn
DsaN0ZU19Jc5xTQWAzl7YStZdZamiX4XO4PFVCV1vthurbirbox8TGZHN7x3nDT81KLVxtlUnPpS
9V3rNdlgqWK2Gw8iXG3ScANOwaBpp2pU6nkCGx9VawyXEVCyfRXL9aLhEn65YNz7HEsDK4G6LNOC
nS4Afl1Ka+hUp0VeO1hs4TWUjahTvPwUTf6a3dcBzAVs3QBqRhdxuwhuNGSldbus1lxP5R04SqQE
qtotl8ngYjOPH1VYntHuxvJYrfECoQ9ygw0r+m+T6/XNL7ePkEXWGR5J3QpCQNpLT0ryMi0Q7eSS
X4/kcfBY0c5TU3W87UMneXj5zfcUyPBd+JQaUDYGgDsNuCqLW9Qi9WKdNnCEVD9Etc1u/kAXHWf4
DF7urz+O9F0QffzDrH77zZzOqWq/rOlPa06IYyIKKndNO6MNaJUxjLgh98y/098w+EcmcjrDv+1H
BjlDUKM26W9UaGx1VRKc+vqM65wax+oKQF368eV33LOZmP8z2AJBrtLZ9HbOBuyqKu2qolurSpJl
S/C+JStbIc7cpoVx1SQFORCShjBok2JKmapkeRKEN4WP0v1payJN+8oaPG8TSoMV4qcIqKOWutOP
HCN9iIymLxHzRmGqQBSHhINxU6ohf0X1mgCjf6URInt050RtPXLn4NJZLQ3ypXIdGublQMV1OufK
58ZEKeLl5X7tQTvfNw/pi811Xq6VJjUXEy3Li2nOo0U+xK81d/Z82e113GkUQqDRu9pTCBNdHX8J
wR5cZG6JNYQ6ukZwHFc2CBrHjz6DbCIBs3otMqgsGv0LvSbcOF9+8x10rIwe+DlEP4TbhTe1G4RV
DzyvTrKyLtW2vySjR2Kwr2bzNyuU+aI747lcVoViHVt5V5mLtqTiYt97ZO2tmXxNSJ7s5Yy0KY33
2DO+2maOzUuVdb/r2uT9ePnn7t2E4N34wUzAaLhuH0Rv9JhlDFG91o3qoQuwhPQilInD2DtuPPgi
c/GaUv+ey4P1odHi0msEhrAbbeKJjNW3S3yQMGONSpXUsQvBWL/8Ynti6NZjZIc+CdeRN0Mjt7QS
qHwCZX5EHQdTzlNPnR+qdMp+vaVJLANXgUQ41+Jmjz55Wof8qtkgwUNf/C6Y1JOE+ypBMyl8JWbs
PVcOXXHD4dcyF95+K9MhR7dx3Vor3nlj+4hJ28d6OP6d0+tidUKXk8tuFyrStWNstg5PsdQK4EF2
zn/+6vn6K4/Z+4lk4AMEhO23gTY/WbQ2ZoBlgEhbh7T6JBE/TbvaOA6n5vtQp9krG2LvvvvP03YN
gSolwg556Jhcd85jnOrfjNRd/Y09JzNeBiOWC9Zs++vUaAL2I1sNabo6+RbCUrxqEej0FxpJ8iMt
Eu3Dyw/cux2ghqLfzuO4TLcfaOpBptqFU669UvueZMG9kVOy+23/Su6zf+3+85yde2NwjcZDqbdc
G9FkfbSQXbqacRl4Zfn2vY2pqq4GJhiUlL4TyB1c5/xsmACFJEbwG81UvOSA41xSp5f3Ly/cvq1n
ChbKAYYFlHtnJO/6ddY0TVKt22lGarhPTntTg5Pn6dPSDKfbl58GSOz5vUtQ0JgGMmdggrT9nfQq
bqM40mtEb0ooumFTXtk1rorI+CT6+UiNlK9S30UPim53UdDoztBGgErnXpThFKdnCWPKCwMfku8v
/7K9S04uCxqAHcTEafuHWXWbOfpklOtqhlqIePiD33rnED+jV07fvntGAPNEE0dWfGcFSmhb6aiM
5Ro5xAozT4r5pa7l9kXd2Ml9EeQlwnBB62mvPHfvC0IYhP3KV34G8siSJNVyOFtrZY4fsjS5Surw
JAuqV7buvgPCKIskmsqAJ8l+exLKtFZBQ3EAMafOxe2sead6b75G9dj3KsRiZvxc08/HdFpbmO7U
qIzlE0vpVkrSVMhK16jZdYbZ/42NwXTOpQLBpkPdheCkVZhVaLEUa7MZoYxO2NwMUR8vK7PMl7++
B20ega8KW5Cm7PbajUUVFYkRS/nhuwhSxZ8JLZ8Cd0j+xl6gXtUBuXGBPrs8LU9nYD3zkWh2Z8HC
qX3/EqVd5OsLq/07z2KaSpMPdsazWGamWA41o8362X19SZFLlLFM7cY3mtfg1fv2hfvkUbI3n+w9
E95ZHSiUb3naj8veljGOjvDj+Jp11r5NzhweyB5zeYnT2w9y7H5y6fuT1M+BSPt7+amaj/0r9LJ9
T/Es7kY+ELih3UJNzb3KilQgBqgqFYuwar+GvnL88pbb8wyiPyAQCGMyZN+JRoYTVkwOMxIc38rP
QRMApmnN9pWN/eySwaqToTNxgZMkMKTt9VIyZGLwhWzFNn2MIV75BaSWHnW/JtTr+7kr7VfW7vkT
4S2wcoQIGBxAFbafSGVXdS7D7rUxI0oHi/TYQBdIMbvHzqpfebtnEV04EmClSUQN1zV3PZlAdqKd
mqckO3SYzicvz39kZo540tygEKHH6QdnDl/DRex9KEN8jXRRh0yws9eNvNJ6RMZ46BSsams8jpME
RbmhwVp3oIetafnnzVb5Jbj+fiD+GyD2fz59L8YesP738b/+xOpv0NyfimdA/L/0h17+i/5n0D67
5iegf/3jX/+kPwFvgwyT5pcAg2FlPTlr8gab37hhELz4V6aPMA26HzAEFPsIPCSgPL4il6WYKv3z
H2mRB3/+e021jvAFIijyhyxOEIHm/2yxFv6nZXn5jZ8THJ7/PS++wtaqAM2l0ndE8hZAlJDy+I07
X+5XVwUbJhC0AuwjJVOJF1ur4hyBz+E2YfuLpgCL9r+yKt+Ljm4ZdJEgKrZYGSS4f20Rdv6GJztD
PaLohHgtgiDQWemjcMKfLgIcDlWlLhVdIIK3yKn8ryzCFsvl2YGhZY17FN8QpBxd3L+2Krt/5ZNl
sY803YV1zZenI0z044lPV0W1j1DrAOJnshdJ17jPDnFV4Cc7Jtch+3uTPbz5wDBBteDy0NKFNAcb
/dmqsCIcUmIXUk6iW3R4q0IYoa6mCaJ6G/+1d9grLrsPp1b6UMRWyZ+2tgpRZDNXIAv2OEI/o/mT
C+l5TPwrcfOv/Jm/HFvlciADBKvL8IPM6eeHe0tstQidXCsqi81czIB3sr0qunpEbS7ljoa0DP/p
ELcKPw0kLGN1nQIQvto7bBXuX/6hJyHyYrqkU1t7xT6ij81Df54fSWAP7wAhayV0bbjvIK7JtN9h
VRAH3Hh8Qhxg+1nPw4rDekFqgFXKLXWYi8Lp8eDUcf2QTLz9BrKOiCT060nKCKWkKM+3Cv1i+AIw
aah4hJlwkFuF/U6rgetHmjXvsFU0LlwJtYJmJiV7vipSLVM0uzbs0YMMtqT3EDD57bwIrTn1XVbF
QROWI0TDTYpstt9OWGEX8USXUCbyOoe6VySHE6VLYcy+x17hXXWQyqwIHBQhPOysCtNCzL0NiNKM
kX5+h8O6mOmdMWZQkSeAL0cK/vPLveVi5oYheoOqwF6QVrwjQ6CdVQFwAfwD+QCmUYcZVwwqFlI4
xliUg9B+3rxXnCNiFPsA/hoqIGTLO3tF044goTC9kDsPYvNB7hUuZvrtkP6oaSlZfparb9wr1A7s
Fo1oSgUoR2Rnr0ApJtUnpdkElkOMK6QTonWJogai32RXb94r9hHvC+SAa9lDA+pZXNHUI5rdXM70
t0Ww6yBvZt2jT8pLMO8Vzd33uINsW8TbkJlAoNzk1Xf2intEeY68MJIrMrQ/yBMEeISjT/7AfI6h
6Nv3inME6sJmMwhKQcaR24vCViHHYxtRYBCQZc0OL4nT0fNDxkLEAwwy27dvFedII2Zzu3i0T6Qe
2lkVlT8gH0IyOeLYgR4g2iDg25hyMjinV/QOYQWFEsGAADah/KPNub1XWBUKaeZ1/F+LwvRA9wo3
JEWcJt4K79G5lpdGxQ6xNRTgRCR8N6w4R1x2AhKV03WgCT8niCPEdQEGC4fN9zhB1MMihqc7Aq30
pN7cuZipmGlQkvfSzTnMuCIQTK4fGiyEAOR53nyCnCOBCYOSJjskhm/qnK1VcY94DoxtuZuldXGQ
0ZYiTtrYmxk2Pco3rwqdaqIF42N4zTJCkVbbzqqQxYA745ihg3aYcUXAA7pYtZCB02V9+6qQ8JMr
b6D7sJSpsHajrXtEVEFB42fQOcytIpM6kc+i4wS9++0HyD5CC0+mHvThLDRO3d2tQrAlnPy8ldkp
h7kq3KEwMoC0efTGBBJISvW2KmijVoOOP1MmGnLPuiuif6aRJDGaB+NwkMNTmWHptE5R+BECgEhx
vHFVzCMR2MGiAo8Kimay/p2wInNDUn3o/9LE+LNNfGjdlT+rIG5m1uYdWtmEFfriKPwQcokpyP3s
rIp7RFkhnWwH0PKBprbUb2wUChOpmd/tYkbljDE6YoAmomDbq0IZhBgdvVBaXQgkHeQ09f/HCaLm
EwkeQB4on1Jzbq+KalIGkTqCc6e0PtTikJGhDi6AknkzfX9zXJHuCnpBcgMRdiVR21kVSmpw18QU
ZtEHGm1pljmo7KnoYXGM3qfn5CKxSaVDRiiKKjIZ3EriyH3BqhDEKL0OdZz6s+eEbhLNBOmivnmv
sBXEU4yaisgixlG7q0LPiXNjisgVuj7OQZbM0A6ZanI9I+9PAvH2VaHDL90VIgsdSm4bEUzf2SuM
5H5e2gc7DfqzP4lmrCMx8D0SfspMmVtj3v3vXtvWqkh/EqUMSmoTjJzITR1eK24zeifXhJ9raNwJ
bz5B9hFpLYkK00GZlW1anlurItWjwN8PGRhIQ4wWq0zJJMV4lyyODhvzUlg+tFdQhd89QZ4kvzJt
kUY3f/IQ94rwmUWOmXkqseB9ThBEOMFv8/8It8+ATuS2nFb6KiK0cZhZHIMZEeIEPA2eB32Kt0db
uYMk2lICCaNzMxrcOkHsFfJaGbTSEj3MVcF5Bwgj+T5bGUL6O7T4LVr8jL+4dYG84fEgwPinq6J5
R4KcxKFExAb4o4d4gv68mWmbWTLHIxF9Y80MDBugIH0sxCrJcRnVbq8KqFLqLjbTRjPzQBuUSIcT
Vmg50Syk1n2POwgXQnoSpLV/Nty2V4XZO0FHUC1kSRzbg7yZddYEfIYMtITw/3b8F704ohThVLiZ
HjDE3V4czWxqRhm4whI40F6cxBQgRwRF0s33qYOQ6SGcwo0gWXu+KnQSpPISaht3N3XGIcYVhp8k
F9RyZHLvMjpkSMbsS5yCATTZTPV3m9lEW0YtNJwY+h/y7B3ovtCM+LJStLw52pInA68ji0NqhVP5
LKxQBMGk2gSVg517SE0izDzMxt5nckibhnoYKprHaIPUZXtVVO8I/BB4UqbvZLaHCbaFq45NLGkF
hEVpK755qwhEn5YEMHWg12DAdtHqAumRVdt0XqRmPsiwAoefBFygSQjvvcuUGR4HNY7EKCE3ikPF
VhKnglEGrU6+T+l8oO2VDXyNrhjODiTq75Cu0OJnhMz8mC3IRhQG/86iQAgV2LZpsnSHinOSkae4
jrGp3wemQTcCaIOMmumgiCD600UhqqA2T4VkIWB2sOdH1KpIbkFsbdTW3yGqyCyIjN8hjuIqYj2/
ltlJdC5MgpnwpQ4yqtACgeuFjZQN/eIdEluSFcK2DMG463E92IOJgydFDsPRYuoh+OTDa8TRchJp
DSGFCkn37em+AyxbclaYZBa30LNhEDcQFbUYtMhwcVMNHN6q6ExrqPcJe2x72kTvcYKEbkhXnApC
TL13cjjiCl0XLj2xOhFsy0HuFcZBAs0mENCP198jW8EtBCQtgDLqK3Gs3I62kq0Iq5cMiRYlQfkg
V0UYX/QSTFgwyOu+x15hsIzBOseD8yGGc9urorpH5PqezJ7QUTjQBj+TCSCvXAr04wBsvL3lRLai
b2wAATgg6LnvDqIalT7dAROZKWo5/QCPOOyEmPfYKxxIlK+47zezHkEyPc1XOEE0L2n60eUm6h4m
3YNrFJQTVSHpPjvm7a1s+8jheNiM3qiENnPkZ6vCLEHCLU24A23E0TLT6KvK1Sy4iXcgYpoCMJZV
gXL0/5i7298oqigM4P8K4bubdlsQPkhiiVFRiRES48cRNqXplpK2q+G/9/fM7EBndgvivTFX/CBQ
5+XMPe/PeQ6QA+82kwofJHHM7mB4s34Nenue+Yjm96my4DZeqIJnzqIqsyMHEh3olSjlRIMOFxRM
g0XFu80qgiQNBCuAez5ZFFpua4+U98HUs35NZsV6zPwyQM+BkxlsYjoiTcKc1BAUarmE1M2Gia/C
Mlw8UKw2f2+vZmAY05MihhPNgCmo0WVpfaPxfiilHmkZpuBRqeKk8R6TApRAlWYeKBkz/NDHuYcm
YzgyyVFGRoWDswqCX6icFWSOoZJnT+g5sSoHC4nAh8SxTdYI7liy7EBnXEpmX8HWmj0l43gfZ0/E
MtWgRCtRLrwSx63aFX5ZahhIBW+ha1UuFQwjfaHN5Kk0aECNTs6KpkcqtnZIiFpAwpvUoPCuekz9
VB2tbPcrtrZZVdlz2IPEiVzm5Un7tclfcgHsw9i2mTHTcZhxlURt1RqDDXqlXto1Dw3SazDNYdla
zNyT2n/Dc5gG8o9h7Sk5A4mLq8ZZUbaPaRmn3mdmZbnI1JAmy1C8bLTpkTHMBPxsY52mB4uB3YZY
dN4GmOrErGACCMkL2yPmb7NtmOoHo0jJDcOpndUwtk4Cq43pKvu86dDsrDxeYAqQJjWeBD0SPgDb
irnACCoY28wuWnAxgAR7IODkrCwX4Z6WooOuDGCF5lLD/pwb7cbQlfJKBewXYxvIFIUEiBHD7jRT
lwutJzwbmdEKdqVJx6z7IJoyhwktXMkF0UdBYXx9tjzP0qDDZQjRbJ8RNKYVMJzOtual1OJ55tCH
wlCHv6hYg45kxJkhU0fQSOGNZlKRMnN1YCsDrqXJ5JBMhPnKCModXqBKEMdeBIyZs/JItW1ubZeL
NFrMj23RXw1qkHAFszikMKoPaWIYn8tDW52lUGlkwi7d95kPWgr4jxToKJEAuNGirQ3lj9Q5kjED
O5U3gxLayoDMWuYEoieatT2EtrD9Sl36AExuk9OpEhasxAEL+roYzGp4Zj4I8PgunjjW1riQxmLa
7gLcBhWIUGCRhJoqZplnZhmLFUicImwV+tixiOGLnCfhyiECBbZWihQKqVZRTmodS9StoCvKK+VH
xcChWhN08Vh0mg2RRYEUt+x+zIRZm47ZRGTIqLTAFSeBnGqcFRGciwF+hLpIuLZzVhRrgdm3kO0W
wxUapG/ztQYesAnyr/I0KFOW4viwnYXBFbPKTCqCOKOr4v1hiqxNqfhqgWJZP6h7UwWlEWAX5BSF
VGTBBTCTyqGAX4tSD61h9JcJN9gB8P2sR6zA52QwCDFrhq9MN+gaZkpsZm1lhg+lGEiQ/VeLlTjt
Gh1yH9RjwgRX6Hsslarh8wExGA59nz20EYalQAV7ZJiP0aBn9mgeEUJa1CIerUC8onN4QMyGJWCY
BHI7FX49MnZs4P1qMVgRRuWTAfOEtXhs+JawrjzIMCFvGxxGCF3mYa2uO6OeDkD8XpPIr5wTJdtQ
6sj6tYaLI7gjcDcYDfFI8A0BNc9sCqnIfxIZBbayTS/aKiKQCqEg+oDQUs9OKb4wrj0KwxVffOCk
iA31B3ekooQDM3kgSmqUDS2jXpAUsANZO1EDO3kMZ8tGKRIMQPQchon/YVMysXbQ7zJsc1mDs+IV
0gsOPk3SUnxWwkqkviaGE63w9jHet6ViL0GmdX2H3gw3WZxU3lfeUOrwZdU6qpT36aOrCvXNTO3B
ZCvvB3A6VKPanPQglbCHB7bHAz3MGuBCu/IgyxhEg9kto1fa087NzwoDf5ua0h1bs7bh+RY4hMgu
BdZiqRyxK8rXGWEMa4kZ7h0NWoYN+kO80t+xMalQG9EKofQtvAolW7VHjETcWXjTbYM7nkX7sSvS
Cns4B4hGi5khDRJnpXoqc0lqX3xWYDTwFoXQP7AdZIUza4sGwE4ClRzpT08+2eJZiZPggnQ3RaTy
2GKpaHoEgiAbBkKmRjvoY9aW3wbYbJd80lfLVoWU9/syy3CeSwJ+hIIMldEX5UfVYGnQjl0hj5Am
tLoEJgxdlN9crc5Nlakg3S81LAdFNK9Hy+BOZUJ/jHurmec8KTo1mRpmIJBoMuQBIFABZ6v7hQoN
lCxtQ2inOcHVEppH7JuZNVC8FlseBgITacnktIJSSyivrBwt+DJ4nZ4wazdhfvx4ocPKb4trW+4v
a7jLmDU9Yl1qmFojqRoGCo+UM/ujpgpk8aWoForjfxmr+6LtlIeerP8HjhRiwAzmzqMLPqmA93LS
t8JqK87SbAqGWfLtVxYdVPCdupg8jsTWxwREmHmJA3pgCx83sS2XNRhR1IdRsIhOgFIYqpjs8pyf
8uPwqxos5SV6aqEWhcLNyd0ySiKrYKWKj0pKzVJCbw0s0BeUZwqUH8j0LqhF9OcLCvD/Qss+LAx+
+uZs/brfJ3y2uu4twLC68bM/MLJW717g1rZg1Pn3Jz/48v271XDpYXlufv9ksum0z1Bv/eWYsfb3
2f7v2xfcvfXkXuNbjX/4w9nqqrt69eZ9/xfvt4/5vLuwg/j31fXNvZ+69dlF9/amm66xBSUi/I+P
9M39yQPfOgmfusOv3btNN14mm5SlFLE4pdf94/L0fXfeXd1MLh5YmHJ3+eWfX17dvLn3YnPR3VxN
76AOqF9WfocXl5tP3aHiO6y7v1fXZ+MT5xuksW6gdfyjHK//9nXHl7jjFllxUfqhf+nWm/PNeJ3h
6eFZ03oovfTP3cW7zdvT8ULba4MRI2IvvfYgmf2qJeeGq6sgm+866vus+2t2QgGlA54pfYWnLnDV
re+4QQX599Zn/+NXOJvPuos/Z6cenjajF6WC+fbV6s14lRwa1XxYjDBvll55ODX9Z32x2VWq7Y0q
CKcX/R7z1t+hR/+Wvsp4evarwPY+IDGl9+mF9cmbVPgu48vc+VHEK+Wv0n+U55vr7t7L1dvT027q
eQaR1bBNvcg+d58KevLbWTcx3N4A+vRxBcN3Qj7nm/W+q1dwnM92A4vto1ewqieirfGobI1HhFJB
EyLuez9er7u3r68ndwhPJwKyWhZ7rxJs71HhNb6/vLoUjK4v971DBV0eQrvdsCLERxFTLUXeiXy3
NziuEF2cCNdX03B9ePrMz5RaVBc/Pe++Olmtz25m4dH4ChVUePgM+w23uVmVZuxBWhRoHPz7WcXb
lxt9aPvtZkxDtvfZH5Cz5cKv1qvu6sk/AAAA//8=</cx:binary>
              </cx:geoCache>
            </cx:geography>
          </cx:layoutPr>
          <cx:valueColors>
            <cx:minColor>
              <a:srgbClr val="FFFF00"/>
            </cx:minColor>
            <cx:midColor>
              <a:srgbClr val="92D050"/>
            </cx:midColor>
            <cx:maxColor>
              <a:srgbClr val="FF0000"/>
            </cx:maxColor>
          </cx:valueColors>
          <cx:valueColorPositions count="3"/>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6" fmlaLink="$C$41" fmlaRange="$L$41:$L$47" noThreeD="1" sel="1" val="0"/>
</file>

<file path=xl/ctrlProps/ctrlProp2.xml><?xml version="1.0" encoding="utf-8"?>
<formControlPr xmlns="http://schemas.microsoft.com/office/spreadsheetml/2009/9/main" objectType="Drop" dropStyle="combo" dx="26" fmlaLink="$C$41" fmlaRange="$L$41:$L$47"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xdr:colOff>
      <xdr:row>40</xdr:row>
      <xdr:rowOff>163830</xdr:rowOff>
    </xdr:from>
    <xdr:to>
      <xdr:col>10</xdr:col>
      <xdr:colOff>525780</xdr:colOff>
      <xdr:row>55</xdr:row>
      <xdr:rowOff>163830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60960</xdr:colOff>
          <xdr:row>39</xdr:row>
          <xdr:rowOff>167640</xdr:rowOff>
        </xdr:from>
        <xdr:to>
          <xdr:col>2</xdr:col>
          <xdr:colOff>363071</xdr:colOff>
          <xdr:row>41</xdr:row>
          <xdr:rowOff>7620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121920</xdr:colOff>
          <xdr:row>39</xdr:row>
          <xdr:rowOff>144780</xdr:rowOff>
        </xdr:from>
        <xdr:to>
          <xdr:col>10</xdr:col>
          <xdr:colOff>518160</xdr:colOff>
          <xdr:row>40</xdr:row>
          <xdr:rowOff>167640</xdr:rowOff>
        </xdr:to>
        <xdr:sp macro="" textlink="">
          <xdr:nvSpPr>
            <xdr:cNvPr id="1026" name="Drop Down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xdr:col>
      <xdr:colOff>205740</xdr:colOff>
      <xdr:row>2</xdr:row>
      <xdr:rowOff>15240</xdr:rowOff>
    </xdr:from>
    <xdr:to>
      <xdr:col>12</xdr:col>
      <xdr:colOff>426720</xdr:colOff>
      <xdr:row>20</xdr:row>
      <xdr:rowOff>26670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76200</xdr:colOff>
      <xdr:row>5</xdr:row>
      <xdr:rowOff>7620</xdr:rowOff>
    </xdr:from>
    <xdr:to>
      <xdr:col>12</xdr:col>
      <xdr:colOff>297180</xdr:colOff>
      <xdr:row>17</xdr:row>
      <xdr:rowOff>91439</xdr:rowOff>
    </xdr:to>
    <mc:AlternateContent xmlns:mc="http://schemas.openxmlformats.org/markup-compatibility/2006" xmlns:a14="http://schemas.microsoft.com/office/drawing/2010/main">
      <mc:Choice Requires="a14">
        <xdr:graphicFrame macro="">
          <xdr:nvGraphicFramePr>
            <xdr:cNvPr id="7" name="Provinsi">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Provinsi"/>
            </a:graphicData>
          </a:graphic>
        </xdr:graphicFrame>
      </mc:Choice>
      <mc:Fallback xmlns="">
        <xdr:sp macro="" textlink="">
          <xdr:nvSpPr>
            <xdr:cNvPr id="0" name=""/>
            <xdr:cNvSpPr>
              <a:spLocks noTextEdit="1"/>
            </xdr:cNvSpPr>
          </xdr:nvSpPr>
          <xdr:spPr>
            <a:xfrm>
              <a:off x="8724900" y="922020"/>
              <a:ext cx="2133600" cy="227837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479613</xdr:colOff>
      <xdr:row>22</xdr:row>
      <xdr:rowOff>152400</xdr:rowOff>
    </xdr:from>
    <xdr:to>
      <xdr:col>12</xdr:col>
      <xdr:colOff>54429</xdr:colOff>
      <xdr:row>38</xdr:row>
      <xdr:rowOff>26895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370114</xdr:colOff>
      <xdr:row>1</xdr:row>
      <xdr:rowOff>43544</xdr:rowOff>
    </xdr:from>
    <xdr:to>
      <xdr:col>16</xdr:col>
      <xdr:colOff>0</xdr:colOff>
      <xdr:row>22</xdr:row>
      <xdr:rowOff>10886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46914" y="226424"/>
              <a:ext cx="10473146" cy="3807822"/>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3</xdr:col>
      <xdr:colOff>409303</xdr:colOff>
      <xdr:row>9</xdr:row>
      <xdr:rowOff>99061</xdr:rowOff>
    </xdr:from>
    <xdr:to>
      <xdr:col>5</xdr:col>
      <xdr:colOff>376646</xdr:colOff>
      <xdr:row>21</xdr:row>
      <xdr:rowOff>163287</xdr:rowOff>
    </xdr:to>
    <mc:AlternateContent xmlns:mc="http://schemas.openxmlformats.org/markup-compatibility/2006" xmlns:sle15="http://schemas.microsoft.com/office/drawing/2012/slicer">
      <mc:Choice Requires="sle15">
        <xdr:graphicFrame macro="">
          <xdr:nvGraphicFramePr>
            <xdr:cNvPr id="6" name="Provinsi 1">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Provinsi 1"/>
            </a:graphicData>
          </a:graphic>
        </xdr:graphicFrame>
      </mc:Choice>
      <mc:Fallback xmlns="">
        <xdr:sp macro="" textlink="">
          <xdr:nvSpPr>
            <xdr:cNvPr id="0" name=""/>
            <xdr:cNvSpPr>
              <a:spLocks noTextEdit="1"/>
            </xdr:cNvSpPr>
          </xdr:nvSpPr>
          <xdr:spPr>
            <a:xfrm>
              <a:off x="5267053" y="1813561"/>
              <a:ext cx="1834243" cy="2350226"/>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20</xdr:col>
      <xdr:colOff>0</xdr:colOff>
      <xdr:row>15</xdr:row>
      <xdr:rowOff>0</xdr:rowOff>
    </xdr:from>
    <xdr:to>
      <xdr:col>34</xdr:col>
      <xdr:colOff>85166</xdr:colOff>
      <xdr:row>41</xdr:row>
      <xdr:rowOff>163926</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URSE/DQLab/DQLab%20x%20KOMINFO/Excel%20Storytelling/Tugas/Dataset-datastorytelling-with-excel/tren_jumlah_kompeti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n Jumlah Kompetitor"/>
    </sheetNames>
    <sheetDataSet>
      <sheetData sheetId="0">
        <row r="2">
          <cell r="A2">
            <v>1</v>
          </cell>
          <cell r="B2" t="str">
            <v>JAWA TIMUR</v>
          </cell>
          <cell r="C2" t="str">
            <v>SURABAYA</v>
          </cell>
          <cell r="D2">
            <v>1</v>
          </cell>
          <cell r="E2">
            <v>2021</v>
          </cell>
          <cell r="F2">
            <v>340</v>
          </cell>
        </row>
        <row r="3">
          <cell r="A3">
            <v>2</v>
          </cell>
          <cell r="B3" t="str">
            <v>JAWA TIMUR</v>
          </cell>
          <cell r="C3" t="str">
            <v>SURABAYA</v>
          </cell>
          <cell r="D3">
            <v>2</v>
          </cell>
          <cell r="E3">
            <v>2021</v>
          </cell>
          <cell r="F3">
            <v>341</v>
          </cell>
        </row>
        <row r="4">
          <cell r="A4">
            <v>3</v>
          </cell>
          <cell r="B4" t="str">
            <v>JAWA TIMUR</v>
          </cell>
          <cell r="C4" t="str">
            <v>SURABAYA</v>
          </cell>
          <cell r="D4">
            <v>3</v>
          </cell>
          <cell r="E4">
            <v>2021</v>
          </cell>
          <cell r="F4">
            <v>344</v>
          </cell>
        </row>
        <row r="5">
          <cell r="A5">
            <v>4</v>
          </cell>
          <cell r="B5" t="str">
            <v>JAWA TIMUR</v>
          </cell>
          <cell r="C5" t="str">
            <v>SURABAYA</v>
          </cell>
          <cell r="D5">
            <v>4</v>
          </cell>
          <cell r="E5">
            <v>2021</v>
          </cell>
          <cell r="F5">
            <v>346</v>
          </cell>
        </row>
        <row r="6">
          <cell r="A6">
            <v>5</v>
          </cell>
          <cell r="B6" t="str">
            <v>JAWA TIMUR</v>
          </cell>
          <cell r="C6" t="str">
            <v>SURABAYA</v>
          </cell>
          <cell r="D6">
            <v>5</v>
          </cell>
          <cell r="E6">
            <v>2021</v>
          </cell>
          <cell r="F6">
            <v>350</v>
          </cell>
        </row>
        <row r="7">
          <cell r="A7">
            <v>6</v>
          </cell>
          <cell r="B7" t="str">
            <v>JAWA TIMUR</v>
          </cell>
          <cell r="C7" t="str">
            <v>SURABAYA</v>
          </cell>
          <cell r="D7">
            <v>6</v>
          </cell>
          <cell r="E7">
            <v>2021</v>
          </cell>
          <cell r="F7">
            <v>349</v>
          </cell>
        </row>
        <row r="8">
          <cell r="A8">
            <v>7</v>
          </cell>
          <cell r="B8" t="str">
            <v>JAWA TIMUR</v>
          </cell>
          <cell r="C8" t="str">
            <v>SURABAYA</v>
          </cell>
          <cell r="D8">
            <v>7</v>
          </cell>
          <cell r="E8">
            <v>2021</v>
          </cell>
          <cell r="F8">
            <v>349</v>
          </cell>
        </row>
        <row r="9">
          <cell r="A9">
            <v>8</v>
          </cell>
          <cell r="B9" t="str">
            <v>JAWA TIMUR</v>
          </cell>
          <cell r="C9" t="str">
            <v>SURABAYA</v>
          </cell>
          <cell r="D9">
            <v>8</v>
          </cell>
          <cell r="E9">
            <v>2021</v>
          </cell>
          <cell r="F9">
            <v>349</v>
          </cell>
        </row>
        <row r="10">
          <cell r="A10">
            <v>9</v>
          </cell>
          <cell r="B10" t="str">
            <v>JAWA TIMUR</v>
          </cell>
          <cell r="C10" t="str">
            <v>SURABAYA</v>
          </cell>
          <cell r="D10">
            <v>9</v>
          </cell>
          <cell r="E10">
            <v>2021</v>
          </cell>
          <cell r="F10">
            <v>353</v>
          </cell>
        </row>
        <row r="11">
          <cell r="A11">
            <v>10</v>
          </cell>
          <cell r="B11" t="str">
            <v>JAWA TIMUR</v>
          </cell>
          <cell r="C11" t="str">
            <v>SURABAYA</v>
          </cell>
          <cell r="D11">
            <v>10</v>
          </cell>
          <cell r="E11">
            <v>2021</v>
          </cell>
          <cell r="F11">
            <v>356</v>
          </cell>
        </row>
        <row r="12">
          <cell r="A12">
            <v>11</v>
          </cell>
          <cell r="B12" t="str">
            <v>JAWA TIMUR</v>
          </cell>
          <cell r="C12" t="str">
            <v>SURABAYA</v>
          </cell>
          <cell r="D12">
            <v>11</v>
          </cell>
          <cell r="E12">
            <v>2021</v>
          </cell>
          <cell r="F12">
            <v>357</v>
          </cell>
        </row>
        <row r="13">
          <cell r="A13">
            <v>12</v>
          </cell>
          <cell r="B13" t="str">
            <v>JAWA TIMUR</v>
          </cell>
          <cell r="C13" t="str">
            <v>SURABAYA</v>
          </cell>
          <cell r="D13">
            <v>12</v>
          </cell>
          <cell r="E13">
            <v>2021</v>
          </cell>
          <cell r="F13">
            <v>362</v>
          </cell>
        </row>
        <row r="14">
          <cell r="A14">
            <v>13</v>
          </cell>
          <cell r="B14" t="str">
            <v>JAWA TIMUR</v>
          </cell>
          <cell r="C14" t="str">
            <v>GRESIK</v>
          </cell>
          <cell r="D14">
            <v>1</v>
          </cell>
          <cell r="E14">
            <v>2021</v>
          </cell>
          <cell r="F14">
            <v>142</v>
          </cell>
        </row>
        <row r="15">
          <cell r="A15">
            <v>14</v>
          </cell>
          <cell r="B15" t="str">
            <v>JAWA TIMUR</v>
          </cell>
          <cell r="C15" t="str">
            <v>GRESIK</v>
          </cell>
          <cell r="D15">
            <v>2</v>
          </cell>
          <cell r="E15">
            <v>2021</v>
          </cell>
          <cell r="F15">
            <v>142</v>
          </cell>
        </row>
        <row r="16">
          <cell r="A16">
            <v>15</v>
          </cell>
          <cell r="B16" t="str">
            <v>JAWA TIMUR</v>
          </cell>
          <cell r="C16" t="str">
            <v>GRESIK</v>
          </cell>
          <cell r="D16">
            <v>3</v>
          </cell>
          <cell r="E16">
            <v>2021</v>
          </cell>
          <cell r="F16">
            <v>141</v>
          </cell>
        </row>
        <row r="17">
          <cell r="A17">
            <v>16</v>
          </cell>
          <cell r="B17" t="str">
            <v>JAWA TIMUR</v>
          </cell>
          <cell r="C17" t="str">
            <v>GRESIK</v>
          </cell>
          <cell r="D17">
            <v>4</v>
          </cell>
          <cell r="E17">
            <v>2021</v>
          </cell>
          <cell r="F17">
            <v>143</v>
          </cell>
        </row>
        <row r="18">
          <cell r="A18">
            <v>17</v>
          </cell>
          <cell r="B18" t="str">
            <v>JAWA TIMUR</v>
          </cell>
          <cell r="C18" t="str">
            <v>GRESIK</v>
          </cell>
          <cell r="D18">
            <v>5</v>
          </cell>
          <cell r="E18">
            <v>2021</v>
          </cell>
          <cell r="F18">
            <v>148</v>
          </cell>
        </row>
        <row r="19">
          <cell r="A19">
            <v>18</v>
          </cell>
          <cell r="B19" t="str">
            <v>JAWA TIMUR</v>
          </cell>
          <cell r="C19" t="str">
            <v>GRESIK</v>
          </cell>
          <cell r="D19">
            <v>6</v>
          </cell>
          <cell r="E19">
            <v>2021</v>
          </cell>
          <cell r="F19">
            <v>152</v>
          </cell>
        </row>
        <row r="20">
          <cell r="A20">
            <v>19</v>
          </cell>
          <cell r="B20" t="str">
            <v>JAWA TIMUR</v>
          </cell>
          <cell r="C20" t="str">
            <v>GRESIK</v>
          </cell>
          <cell r="D20">
            <v>7</v>
          </cell>
          <cell r="E20">
            <v>2021</v>
          </cell>
          <cell r="F20">
            <v>154</v>
          </cell>
        </row>
        <row r="21">
          <cell r="A21">
            <v>20</v>
          </cell>
          <cell r="B21" t="str">
            <v>JAWA TIMUR</v>
          </cell>
          <cell r="C21" t="str">
            <v>GRESIK</v>
          </cell>
          <cell r="D21">
            <v>8</v>
          </cell>
          <cell r="E21">
            <v>2021</v>
          </cell>
          <cell r="F21">
            <v>157</v>
          </cell>
        </row>
        <row r="22">
          <cell r="A22">
            <v>21</v>
          </cell>
          <cell r="B22" t="str">
            <v>JAWA TIMUR</v>
          </cell>
          <cell r="C22" t="str">
            <v>GRESIK</v>
          </cell>
          <cell r="D22">
            <v>9</v>
          </cell>
          <cell r="E22">
            <v>2021</v>
          </cell>
          <cell r="F22">
            <v>163</v>
          </cell>
        </row>
        <row r="23">
          <cell r="A23">
            <v>22</v>
          </cell>
          <cell r="B23" t="str">
            <v>JAWA TIMUR</v>
          </cell>
          <cell r="C23" t="str">
            <v>GRESIK</v>
          </cell>
          <cell r="D23">
            <v>10</v>
          </cell>
          <cell r="E23">
            <v>2021</v>
          </cell>
          <cell r="F23">
            <v>167</v>
          </cell>
        </row>
        <row r="24">
          <cell r="A24">
            <v>23</v>
          </cell>
          <cell r="B24" t="str">
            <v>JAWA TIMUR</v>
          </cell>
          <cell r="C24" t="str">
            <v>GRESIK</v>
          </cell>
          <cell r="D24">
            <v>11</v>
          </cell>
          <cell r="E24">
            <v>2021</v>
          </cell>
          <cell r="F24">
            <v>168</v>
          </cell>
        </row>
        <row r="25">
          <cell r="A25">
            <v>24</v>
          </cell>
          <cell r="B25" t="str">
            <v>JAWA TIMUR</v>
          </cell>
          <cell r="C25" t="str">
            <v>GRESIK</v>
          </cell>
          <cell r="D25">
            <v>12</v>
          </cell>
          <cell r="E25">
            <v>2021</v>
          </cell>
          <cell r="F25">
            <v>168</v>
          </cell>
        </row>
        <row r="26">
          <cell r="A26">
            <v>25</v>
          </cell>
          <cell r="B26" t="str">
            <v>JAWA TIMUR</v>
          </cell>
          <cell r="C26" t="str">
            <v>SIDOARJO</v>
          </cell>
          <cell r="D26">
            <v>1</v>
          </cell>
          <cell r="E26">
            <v>2021</v>
          </cell>
          <cell r="F26">
            <v>220</v>
          </cell>
        </row>
        <row r="27">
          <cell r="A27">
            <v>26</v>
          </cell>
          <cell r="B27" t="str">
            <v>JAWA TIMUR</v>
          </cell>
          <cell r="C27" t="str">
            <v>SIDOARJO</v>
          </cell>
          <cell r="D27">
            <v>2</v>
          </cell>
          <cell r="E27">
            <v>2021</v>
          </cell>
          <cell r="F27">
            <v>222</v>
          </cell>
        </row>
        <row r="28">
          <cell r="A28">
            <v>27</v>
          </cell>
          <cell r="B28" t="str">
            <v>JAWA TIMUR</v>
          </cell>
          <cell r="C28" t="str">
            <v>SIDOARJO</v>
          </cell>
          <cell r="D28">
            <v>3</v>
          </cell>
          <cell r="E28">
            <v>2021</v>
          </cell>
          <cell r="F28">
            <v>224</v>
          </cell>
        </row>
        <row r="29">
          <cell r="A29">
            <v>28</v>
          </cell>
          <cell r="B29" t="str">
            <v>JAWA TIMUR</v>
          </cell>
          <cell r="C29" t="str">
            <v>SIDOARJO</v>
          </cell>
          <cell r="D29">
            <v>4</v>
          </cell>
          <cell r="E29">
            <v>2021</v>
          </cell>
          <cell r="F29">
            <v>228</v>
          </cell>
        </row>
        <row r="30">
          <cell r="A30">
            <v>29</v>
          </cell>
          <cell r="B30" t="str">
            <v>JAWA TIMUR</v>
          </cell>
          <cell r="C30" t="str">
            <v>SIDOARJO</v>
          </cell>
          <cell r="D30">
            <v>5</v>
          </cell>
          <cell r="E30">
            <v>2021</v>
          </cell>
          <cell r="F30">
            <v>235</v>
          </cell>
        </row>
        <row r="31">
          <cell r="A31">
            <v>30</v>
          </cell>
          <cell r="B31" t="str">
            <v>JAWA TIMUR</v>
          </cell>
          <cell r="C31" t="str">
            <v>SIDOARJO</v>
          </cell>
          <cell r="D31">
            <v>6</v>
          </cell>
          <cell r="E31">
            <v>2021</v>
          </cell>
          <cell r="F31">
            <v>241</v>
          </cell>
        </row>
        <row r="32">
          <cell r="A32">
            <v>31</v>
          </cell>
          <cell r="B32" t="str">
            <v>JAWA TIMUR</v>
          </cell>
          <cell r="C32" t="str">
            <v>SIDOARJO</v>
          </cell>
          <cell r="D32">
            <v>7</v>
          </cell>
          <cell r="E32">
            <v>2021</v>
          </cell>
          <cell r="F32">
            <v>242</v>
          </cell>
        </row>
        <row r="33">
          <cell r="A33">
            <v>32</v>
          </cell>
          <cell r="B33" t="str">
            <v>JAWA TIMUR</v>
          </cell>
          <cell r="C33" t="str">
            <v>SIDOARJO</v>
          </cell>
          <cell r="D33">
            <v>8</v>
          </cell>
          <cell r="E33">
            <v>2021</v>
          </cell>
          <cell r="F33">
            <v>248</v>
          </cell>
        </row>
        <row r="34">
          <cell r="A34">
            <v>33</v>
          </cell>
          <cell r="B34" t="str">
            <v>JAWA TIMUR</v>
          </cell>
          <cell r="C34" t="str">
            <v>SIDOARJO</v>
          </cell>
          <cell r="D34">
            <v>9</v>
          </cell>
          <cell r="E34">
            <v>2021</v>
          </cell>
          <cell r="F34">
            <v>246</v>
          </cell>
        </row>
        <row r="35">
          <cell r="A35">
            <v>34</v>
          </cell>
          <cell r="B35" t="str">
            <v>JAWA TIMUR</v>
          </cell>
          <cell r="C35" t="str">
            <v>SIDOARJO</v>
          </cell>
          <cell r="D35">
            <v>10</v>
          </cell>
          <cell r="E35">
            <v>2021</v>
          </cell>
          <cell r="F35">
            <v>249</v>
          </cell>
        </row>
        <row r="36">
          <cell r="A36">
            <v>35</v>
          </cell>
          <cell r="B36" t="str">
            <v>JAWA TIMUR</v>
          </cell>
          <cell r="C36" t="str">
            <v>SIDOARJO</v>
          </cell>
          <cell r="D36">
            <v>11</v>
          </cell>
          <cell r="E36">
            <v>2021</v>
          </cell>
          <cell r="F36">
            <v>252</v>
          </cell>
        </row>
        <row r="37">
          <cell r="A37">
            <v>36</v>
          </cell>
          <cell r="B37" t="str">
            <v>JAWA TIMUR</v>
          </cell>
          <cell r="C37" t="str">
            <v>SIDOARJO</v>
          </cell>
          <cell r="D37">
            <v>12</v>
          </cell>
          <cell r="E37">
            <v>2021</v>
          </cell>
          <cell r="F37">
            <v>252</v>
          </cell>
        </row>
        <row r="38">
          <cell r="A38">
            <v>37</v>
          </cell>
          <cell r="B38" t="str">
            <v>JAWA TIMUR</v>
          </cell>
          <cell r="C38" t="str">
            <v>MOJOKERTO</v>
          </cell>
          <cell r="D38">
            <v>1</v>
          </cell>
          <cell r="E38">
            <v>2021</v>
          </cell>
          <cell r="F38">
            <v>143</v>
          </cell>
        </row>
        <row r="39">
          <cell r="A39">
            <v>38</v>
          </cell>
          <cell r="B39" t="str">
            <v>JAWA TIMUR</v>
          </cell>
          <cell r="C39" t="str">
            <v>MOJOKERTO</v>
          </cell>
          <cell r="D39">
            <v>2</v>
          </cell>
          <cell r="E39">
            <v>2021</v>
          </cell>
          <cell r="F39">
            <v>141</v>
          </cell>
        </row>
        <row r="40">
          <cell r="A40">
            <v>39</v>
          </cell>
          <cell r="B40" t="str">
            <v>JAWA TIMUR</v>
          </cell>
          <cell r="C40" t="str">
            <v>MOJOKERTO</v>
          </cell>
          <cell r="D40">
            <v>3</v>
          </cell>
          <cell r="E40">
            <v>2021</v>
          </cell>
          <cell r="F40">
            <v>141</v>
          </cell>
        </row>
        <row r="41">
          <cell r="A41">
            <v>40</v>
          </cell>
          <cell r="B41" t="str">
            <v>JAWA TIMUR</v>
          </cell>
          <cell r="C41" t="str">
            <v>MOJOKERTO</v>
          </cell>
          <cell r="D41">
            <v>4</v>
          </cell>
          <cell r="E41">
            <v>2021</v>
          </cell>
          <cell r="F41">
            <v>140</v>
          </cell>
        </row>
        <row r="42">
          <cell r="A42">
            <v>41</v>
          </cell>
          <cell r="B42" t="str">
            <v>JAWA TIMUR</v>
          </cell>
          <cell r="C42" t="str">
            <v>MOJOKERTO</v>
          </cell>
          <cell r="D42">
            <v>5</v>
          </cell>
          <cell r="E42">
            <v>2021</v>
          </cell>
          <cell r="F42">
            <v>143</v>
          </cell>
        </row>
        <row r="43">
          <cell r="A43">
            <v>42</v>
          </cell>
          <cell r="B43" t="str">
            <v>JAWA TIMUR</v>
          </cell>
          <cell r="C43" t="str">
            <v>MOJOKERTO</v>
          </cell>
          <cell r="D43">
            <v>6</v>
          </cell>
          <cell r="E43">
            <v>2021</v>
          </cell>
          <cell r="F43">
            <v>148</v>
          </cell>
        </row>
        <row r="44">
          <cell r="A44">
            <v>43</v>
          </cell>
          <cell r="B44" t="str">
            <v>JAWA TIMUR</v>
          </cell>
          <cell r="C44" t="str">
            <v>MOJOKERTO</v>
          </cell>
          <cell r="D44">
            <v>7</v>
          </cell>
          <cell r="E44">
            <v>2021</v>
          </cell>
          <cell r="F44">
            <v>153</v>
          </cell>
        </row>
        <row r="45">
          <cell r="A45">
            <v>44</v>
          </cell>
          <cell r="B45" t="str">
            <v>JAWA TIMUR</v>
          </cell>
          <cell r="C45" t="str">
            <v>MOJOKERTO</v>
          </cell>
          <cell r="D45">
            <v>8</v>
          </cell>
          <cell r="E45">
            <v>2021</v>
          </cell>
          <cell r="F45">
            <v>157</v>
          </cell>
        </row>
        <row r="46">
          <cell r="A46">
            <v>45</v>
          </cell>
          <cell r="B46" t="str">
            <v>JAWA TIMUR</v>
          </cell>
          <cell r="C46" t="str">
            <v>MOJOKERTO</v>
          </cell>
          <cell r="D46">
            <v>9</v>
          </cell>
          <cell r="E46">
            <v>2021</v>
          </cell>
          <cell r="F46">
            <v>157</v>
          </cell>
        </row>
        <row r="47">
          <cell r="A47">
            <v>46</v>
          </cell>
          <cell r="B47" t="str">
            <v>JAWA TIMUR</v>
          </cell>
          <cell r="C47" t="str">
            <v>MOJOKERTO</v>
          </cell>
          <cell r="D47">
            <v>10</v>
          </cell>
          <cell r="E47">
            <v>2021</v>
          </cell>
          <cell r="F47">
            <v>157</v>
          </cell>
        </row>
        <row r="48">
          <cell r="A48">
            <v>47</v>
          </cell>
          <cell r="B48" t="str">
            <v>JAWA TIMUR</v>
          </cell>
          <cell r="C48" t="str">
            <v>MOJOKERTO</v>
          </cell>
          <cell r="D48">
            <v>11</v>
          </cell>
          <cell r="E48">
            <v>2021</v>
          </cell>
          <cell r="F48">
            <v>160</v>
          </cell>
        </row>
        <row r="49">
          <cell r="A49">
            <v>48</v>
          </cell>
          <cell r="B49" t="str">
            <v>JAWA TIMUR</v>
          </cell>
          <cell r="C49" t="str">
            <v>MOJOKERTO</v>
          </cell>
          <cell r="D49">
            <v>12</v>
          </cell>
          <cell r="E49">
            <v>2021</v>
          </cell>
          <cell r="F49">
            <v>164</v>
          </cell>
        </row>
        <row r="50">
          <cell r="A50">
            <v>49</v>
          </cell>
          <cell r="B50" t="str">
            <v>JAWA TIMUR</v>
          </cell>
          <cell r="C50" t="str">
            <v>JOMBANG</v>
          </cell>
          <cell r="D50">
            <v>1</v>
          </cell>
          <cell r="E50">
            <v>2021</v>
          </cell>
          <cell r="F50">
            <v>10</v>
          </cell>
        </row>
        <row r="51">
          <cell r="A51">
            <v>50</v>
          </cell>
          <cell r="B51" t="str">
            <v>JAWA TIMUR</v>
          </cell>
          <cell r="C51" t="str">
            <v>JOMBANG</v>
          </cell>
          <cell r="D51">
            <v>2</v>
          </cell>
          <cell r="E51">
            <v>2021</v>
          </cell>
          <cell r="F51">
            <v>17</v>
          </cell>
        </row>
        <row r="52">
          <cell r="A52">
            <v>51</v>
          </cell>
          <cell r="B52" t="str">
            <v>JAWA TIMUR</v>
          </cell>
          <cell r="C52" t="str">
            <v>JOMBANG</v>
          </cell>
          <cell r="D52">
            <v>3</v>
          </cell>
          <cell r="E52">
            <v>2021</v>
          </cell>
          <cell r="F52">
            <v>19</v>
          </cell>
        </row>
        <row r="53">
          <cell r="A53">
            <v>52</v>
          </cell>
          <cell r="B53" t="str">
            <v>JAWA TIMUR</v>
          </cell>
          <cell r="C53" t="str">
            <v>JOMBANG</v>
          </cell>
          <cell r="D53">
            <v>4</v>
          </cell>
          <cell r="E53">
            <v>2021</v>
          </cell>
          <cell r="F53">
            <v>21</v>
          </cell>
        </row>
        <row r="54">
          <cell r="A54">
            <v>53</v>
          </cell>
          <cell r="B54" t="str">
            <v>JAWA TIMUR</v>
          </cell>
          <cell r="C54" t="str">
            <v>JOMBANG</v>
          </cell>
          <cell r="D54">
            <v>5</v>
          </cell>
          <cell r="E54">
            <v>2021</v>
          </cell>
          <cell r="F54">
            <v>27</v>
          </cell>
        </row>
        <row r="55">
          <cell r="A55">
            <v>54</v>
          </cell>
          <cell r="B55" t="str">
            <v>JAWA TIMUR</v>
          </cell>
          <cell r="C55" t="str">
            <v>JOMBANG</v>
          </cell>
          <cell r="D55">
            <v>6</v>
          </cell>
          <cell r="E55">
            <v>2021</v>
          </cell>
          <cell r="F55">
            <v>30</v>
          </cell>
        </row>
        <row r="56">
          <cell r="A56">
            <v>55</v>
          </cell>
          <cell r="B56" t="str">
            <v>JAWA TIMUR</v>
          </cell>
          <cell r="C56" t="str">
            <v>JOMBANG</v>
          </cell>
          <cell r="D56">
            <v>7</v>
          </cell>
          <cell r="E56">
            <v>2021</v>
          </cell>
          <cell r="F56">
            <v>37</v>
          </cell>
        </row>
        <row r="57">
          <cell r="A57">
            <v>56</v>
          </cell>
          <cell r="B57" t="str">
            <v>JAWA TIMUR</v>
          </cell>
          <cell r="C57" t="str">
            <v>JOMBANG</v>
          </cell>
          <cell r="D57">
            <v>8</v>
          </cell>
          <cell r="E57">
            <v>2021</v>
          </cell>
          <cell r="F57">
            <v>38</v>
          </cell>
        </row>
        <row r="58">
          <cell r="A58">
            <v>57</v>
          </cell>
          <cell r="B58" t="str">
            <v>JAWA TIMUR</v>
          </cell>
          <cell r="C58" t="str">
            <v>JOMBANG</v>
          </cell>
          <cell r="D58">
            <v>9</v>
          </cell>
          <cell r="E58">
            <v>2021</v>
          </cell>
          <cell r="F58">
            <v>43</v>
          </cell>
        </row>
        <row r="59">
          <cell r="A59">
            <v>58</v>
          </cell>
          <cell r="B59" t="str">
            <v>JAWA TIMUR</v>
          </cell>
          <cell r="C59" t="str">
            <v>JOMBANG</v>
          </cell>
          <cell r="D59">
            <v>10</v>
          </cell>
          <cell r="E59">
            <v>2021</v>
          </cell>
          <cell r="F59">
            <v>48</v>
          </cell>
        </row>
        <row r="60">
          <cell r="A60">
            <v>59</v>
          </cell>
          <cell r="B60" t="str">
            <v>JAWA TIMUR</v>
          </cell>
          <cell r="C60" t="str">
            <v>JOMBANG</v>
          </cell>
          <cell r="D60">
            <v>11</v>
          </cell>
          <cell r="E60">
            <v>2021</v>
          </cell>
          <cell r="F60">
            <v>47</v>
          </cell>
        </row>
        <row r="61">
          <cell r="A61">
            <v>60</v>
          </cell>
          <cell r="B61" t="str">
            <v>JAWA TIMUR</v>
          </cell>
          <cell r="C61" t="str">
            <v>JOMBANG</v>
          </cell>
          <cell r="D61">
            <v>12</v>
          </cell>
          <cell r="E61">
            <v>2021</v>
          </cell>
          <cell r="F61">
            <v>47</v>
          </cell>
        </row>
        <row r="62">
          <cell r="A62">
            <v>61</v>
          </cell>
          <cell r="B62" t="str">
            <v>JAWA TIMUR</v>
          </cell>
          <cell r="C62" t="str">
            <v>BOJONEGORO</v>
          </cell>
          <cell r="D62">
            <v>1</v>
          </cell>
          <cell r="E62">
            <v>2021</v>
          </cell>
          <cell r="F62">
            <v>27</v>
          </cell>
        </row>
        <row r="63">
          <cell r="A63">
            <v>62</v>
          </cell>
          <cell r="B63" t="str">
            <v>JAWA TIMUR</v>
          </cell>
          <cell r="C63" t="str">
            <v>BOJONEGORO</v>
          </cell>
          <cell r="D63">
            <v>2</v>
          </cell>
          <cell r="E63">
            <v>2021</v>
          </cell>
          <cell r="F63">
            <v>32</v>
          </cell>
        </row>
        <row r="64">
          <cell r="A64">
            <v>63</v>
          </cell>
          <cell r="B64" t="str">
            <v>JAWA TIMUR</v>
          </cell>
          <cell r="C64" t="str">
            <v>BOJONEGORO</v>
          </cell>
          <cell r="D64">
            <v>3</v>
          </cell>
          <cell r="E64">
            <v>2021</v>
          </cell>
          <cell r="F64">
            <v>32</v>
          </cell>
        </row>
        <row r="65">
          <cell r="A65">
            <v>64</v>
          </cell>
          <cell r="B65" t="str">
            <v>JAWA TIMUR</v>
          </cell>
          <cell r="C65" t="str">
            <v>BOJONEGORO</v>
          </cell>
          <cell r="D65">
            <v>4</v>
          </cell>
          <cell r="E65">
            <v>2021</v>
          </cell>
          <cell r="F65">
            <v>36</v>
          </cell>
        </row>
        <row r="66">
          <cell r="A66">
            <v>65</v>
          </cell>
          <cell r="B66" t="str">
            <v>JAWA TIMUR</v>
          </cell>
          <cell r="C66" t="str">
            <v>BOJONEGORO</v>
          </cell>
          <cell r="D66">
            <v>5</v>
          </cell>
          <cell r="E66">
            <v>2021</v>
          </cell>
          <cell r="F66">
            <v>34</v>
          </cell>
        </row>
        <row r="67">
          <cell r="A67">
            <v>66</v>
          </cell>
          <cell r="B67" t="str">
            <v>JAWA TIMUR</v>
          </cell>
          <cell r="C67" t="str">
            <v>BOJONEGORO</v>
          </cell>
          <cell r="D67">
            <v>6</v>
          </cell>
          <cell r="E67">
            <v>2021</v>
          </cell>
          <cell r="F67">
            <v>36</v>
          </cell>
        </row>
        <row r="68">
          <cell r="A68">
            <v>67</v>
          </cell>
          <cell r="B68" t="str">
            <v>JAWA TIMUR</v>
          </cell>
          <cell r="C68" t="str">
            <v>BOJONEGORO</v>
          </cell>
          <cell r="D68">
            <v>7</v>
          </cell>
          <cell r="E68">
            <v>2021</v>
          </cell>
          <cell r="F68">
            <v>40</v>
          </cell>
        </row>
        <row r="69">
          <cell r="A69">
            <v>68</v>
          </cell>
          <cell r="B69" t="str">
            <v>JAWA TIMUR</v>
          </cell>
          <cell r="C69" t="str">
            <v>BOJONEGORO</v>
          </cell>
          <cell r="D69">
            <v>8</v>
          </cell>
          <cell r="E69">
            <v>2021</v>
          </cell>
          <cell r="F69">
            <v>44</v>
          </cell>
        </row>
        <row r="70">
          <cell r="A70">
            <v>69</v>
          </cell>
          <cell r="B70" t="str">
            <v>JAWA TIMUR</v>
          </cell>
          <cell r="C70" t="str">
            <v>BOJONEGORO</v>
          </cell>
          <cell r="D70">
            <v>9</v>
          </cell>
          <cell r="E70">
            <v>2021</v>
          </cell>
          <cell r="F70">
            <v>50</v>
          </cell>
        </row>
        <row r="71">
          <cell r="A71">
            <v>70</v>
          </cell>
          <cell r="B71" t="str">
            <v>JAWA TIMUR</v>
          </cell>
          <cell r="C71" t="str">
            <v>BOJONEGORO</v>
          </cell>
          <cell r="D71">
            <v>10</v>
          </cell>
          <cell r="E71">
            <v>2021</v>
          </cell>
          <cell r="F71">
            <v>54</v>
          </cell>
        </row>
        <row r="72">
          <cell r="A72">
            <v>71</v>
          </cell>
          <cell r="B72" t="str">
            <v>JAWA TIMUR</v>
          </cell>
          <cell r="C72" t="str">
            <v>BOJONEGORO</v>
          </cell>
          <cell r="D72">
            <v>11</v>
          </cell>
          <cell r="E72">
            <v>2021</v>
          </cell>
          <cell r="F72">
            <v>55</v>
          </cell>
        </row>
        <row r="73">
          <cell r="A73">
            <v>72</v>
          </cell>
          <cell r="B73" t="str">
            <v>JAWA TIMUR</v>
          </cell>
          <cell r="C73" t="str">
            <v>BOJONEGORO</v>
          </cell>
          <cell r="D73">
            <v>12</v>
          </cell>
          <cell r="E73">
            <v>2021</v>
          </cell>
          <cell r="F73">
            <v>55</v>
          </cell>
        </row>
        <row r="74">
          <cell r="A74">
            <v>73</v>
          </cell>
          <cell r="B74" t="str">
            <v>JAWA TIMUR</v>
          </cell>
          <cell r="C74" t="str">
            <v>LAMONGAN</v>
          </cell>
          <cell r="D74">
            <v>1</v>
          </cell>
          <cell r="E74">
            <v>2021</v>
          </cell>
          <cell r="F74">
            <v>126</v>
          </cell>
        </row>
        <row r="75">
          <cell r="A75">
            <v>74</v>
          </cell>
          <cell r="B75" t="str">
            <v>JAWA TIMUR</v>
          </cell>
          <cell r="C75" t="str">
            <v>LAMONGAN</v>
          </cell>
          <cell r="D75">
            <v>2</v>
          </cell>
          <cell r="E75">
            <v>2021</v>
          </cell>
          <cell r="F75">
            <v>128</v>
          </cell>
        </row>
        <row r="76">
          <cell r="A76">
            <v>75</v>
          </cell>
          <cell r="B76" t="str">
            <v>JAWA TIMUR</v>
          </cell>
          <cell r="C76" t="str">
            <v>LAMONGAN</v>
          </cell>
          <cell r="D76">
            <v>3</v>
          </cell>
          <cell r="E76">
            <v>2021</v>
          </cell>
          <cell r="F76">
            <v>128</v>
          </cell>
        </row>
        <row r="77">
          <cell r="A77">
            <v>76</v>
          </cell>
          <cell r="B77" t="str">
            <v>JAWA TIMUR</v>
          </cell>
          <cell r="C77" t="str">
            <v>LAMONGAN</v>
          </cell>
          <cell r="D77">
            <v>4</v>
          </cell>
          <cell r="E77">
            <v>2021</v>
          </cell>
          <cell r="F77">
            <v>129</v>
          </cell>
        </row>
        <row r="78">
          <cell r="A78">
            <v>77</v>
          </cell>
          <cell r="B78" t="str">
            <v>JAWA TIMUR</v>
          </cell>
          <cell r="C78" t="str">
            <v>LAMONGAN</v>
          </cell>
          <cell r="D78">
            <v>5</v>
          </cell>
          <cell r="E78">
            <v>2021</v>
          </cell>
          <cell r="F78">
            <v>134</v>
          </cell>
        </row>
        <row r="79">
          <cell r="A79">
            <v>78</v>
          </cell>
          <cell r="B79" t="str">
            <v>JAWA TIMUR</v>
          </cell>
          <cell r="C79" t="str">
            <v>LAMONGAN</v>
          </cell>
          <cell r="D79">
            <v>6</v>
          </cell>
          <cell r="E79">
            <v>2021</v>
          </cell>
          <cell r="F79">
            <v>140</v>
          </cell>
        </row>
        <row r="80">
          <cell r="A80">
            <v>79</v>
          </cell>
          <cell r="B80" t="str">
            <v>JAWA TIMUR</v>
          </cell>
          <cell r="C80" t="str">
            <v>LAMONGAN</v>
          </cell>
          <cell r="D80">
            <v>7</v>
          </cell>
          <cell r="E80">
            <v>2021</v>
          </cell>
          <cell r="F80">
            <v>145</v>
          </cell>
        </row>
        <row r="81">
          <cell r="A81">
            <v>80</v>
          </cell>
          <cell r="B81" t="str">
            <v>JAWA TIMUR</v>
          </cell>
          <cell r="C81" t="str">
            <v>LAMONGAN</v>
          </cell>
          <cell r="D81">
            <v>8</v>
          </cell>
          <cell r="E81">
            <v>2021</v>
          </cell>
          <cell r="F81">
            <v>146</v>
          </cell>
        </row>
        <row r="82">
          <cell r="A82">
            <v>81</v>
          </cell>
          <cell r="B82" t="str">
            <v>JAWA TIMUR</v>
          </cell>
          <cell r="C82" t="str">
            <v>LAMONGAN</v>
          </cell>
          <cell r="D82">
            <v>9</v>
          </cell>
          <cell r="E82">
            <v>2021</v>
          </cell>
          <cell r="F82">
            <v>148</v>
          </cell>
        </row>
        <row r="83">
          <cell r="A83">
            <v>82</v>
          </cell>
          <cell r="B83" t="str">
            <v>JAWA TIMUR</v>
          </cell>
          <cell r="C83" t="str">
            <v>LAMONGAN</v>
          </cell>
          <cell r="D83">
            <v>10</v>
          </cell>
          <cell r="E83">
            <v>2021</v>
          </cell>
          <cell r="F83">
            <v>153</v>
          </cell>
        </row>
        <row r="84">
          <cell r="A84">
            <v>83</v>
          </cell>
          <cell r="B84" t="str">
            <v>JAWA TIMUR</v>
          </cell>
          <cell r="C84" t="str">
            <v>LAMONGAN</v>
          </cell>
          <cell r="D84">
            <v>11</v>
          </cell>
          <cell r="E84">
            <v>2021</v>
          </cell>
          <cell r="F84">
            <v>154</v>
          </cell>
        </row>
        <row r="85">
          <cell r="A85">
            <v>84</v>
          </cell>
          <cell r="B85" t="str">
            <v>JAWA TIMUR</v>
          </cell>
          <cell r="C85" t="str">
            <v>LAMONGAN</v>
          </cell>
          <cell r="D85">
            <v>12</v>
          </cell>
          <cell r="E85">
            <v>2021</v>
          </cell>
          <cell r="F85">
            <v>159</v>
          </cell>
        </row>
        <row r="86">
          <cell r="A86">
            <v>85</v>
          </cell>
          <cell r="B86" t="str">
            <v>JAWA TIMUR</v>
          </cell>
          <cell r="C86" t="str">
            <v>TUBAN</v>
          </cell>
          <cell r="D86">
            <v>1</v>
          </cell>
          <cell r="E86">
            <v>2021</v>
          </cell>
          <cell r="F86">
            <v>96</v>
          </cell>
        </row>
        <row r="87">
          <cell r="A87">
            <v>86</v>
          </cell>
          <cell r="B87" t="str">
            <v>JAWA TIMUR</v>
          </cell>
          <cell r="C87" t="str">
            <v>TUBAN</v>
          </cell>
          <cell r="D87">
            <v>2</v>
          </cell>
          <cell r="E87">
            <v>2021</v>
          </cell>
          <cell r="F87">
            <v>97</v>
          </cell>
        </row>
        <row r="88">
          <cell r="A88">
            <v>87</v>
          </cell>
          <cell r="B88" t="str">
            <v>JAWA TIMUR</v>
          </cell>
          <cell r="C88" t="str">
            <v>TUBAN</v>
          </cell>
          <cell r="D88">
            <v>3</v>
          </cell>
          <cell r="E88">
            <v>2021</v>
          </cell>
          <cell r="F88">
            <v>100</v>
          </cell>
        </row>
        <row r="89">
          <cell r="A89">
            <v>88</v>
          </cell>
          <cell r="B89" t="str">
            <v>JAWA TIMUR</v>
          </cell>
          <cell r="C89" t="str">
            <v>TUBAN</v>
          </cell>
          <cell r="D89">
            <v>4</v>
          </cell>
          <cell r="E89">
            <v>2021</v>
          </cell>
          <cell r="F89">
            <v>105</v>
          </cell>
        </row>
        <row r="90">
          <cell r="A90">
            <v>89</v>
          </cell>
          <cell r="B90" t="str">
            <v>JAWA TIMUR</v>
          </cell>
          <cell r="C90" t="str">
            <v>TUBAN</v>
          </cell>
          <cell r="D90">
            <v>5</v>
          </cell>
          <cell r="E90">
            <v>2021</v>
          </cell>
          <cell r="F90">
            <v>108</v>
          </cell>
        </row>
        <row r="91">
          <cell r="A91">
            <v>90</v>
          </cell>
          <cell r="B91" t="str">
            <v>JAWA TIMUR</v>
          </cell>
          <cell r="C91" t="str">
            <v>TUBAN</v>
          </cell>
          <cell r="D91">
            <v>6</v>
          </cell>
          <cell r="E91">
            <v>2021</v>
          </cell>
          <cell r="F91">
            <v>110</v>
          </cell>
        </row>
        <row r="92">
          <cell r="A92">
            <v>91</v>
          </cell>
          <cell r="B92" t="str">
            <v>JAWA TIMUR</v>
          </cell>
          <cell r="C92" t="str">
            <v>TUBAN</v>
          </cell>
          <cell r="D92">
            <v>7</v>
          </cell>
          <cell r="E92">
            <v>2021</v>
          </cell>
          <cell r="F92">
            <v>108</v>
          </cell>
        </row>
        <row r="93">
          <cell r="A93">
            <v>92</v>
          </cell>
          <cell r="B93" t="str">
            <v>JAWA TIMUR</v>
          </cell>
          <cell r="C93" t="str">
            <v>TUBAN</v>
          </cell>
          <cell r="D93">
            <v>8</v>
          </cell>
          <cell r="E93">
            <v>2021</v>
          </cell>
          <cell r="F93">
            <v>113</v>
          </cell>
        </row>
        <row r="94">
          <cell r="A94">
            <v>93</v>
          </cell>
          <cell r="B94" t="str">
            <v>JAWA TIMUR</v>
          </cell>
          <cell r="C94" t="str">
            <v>TUBAN</v>
          </cell>
          <cell r="D94">
            <v>9</v>
          </cell>
          <cell r="E94">
            <v>2021</v>
          </cell>
          <cell r="F94">
            <v>117</v>
          </cell>
        </row>
        <row r="95">
          <cell r="A95">
            <v>94</v>
          </cell>
          <cell r="B95" t="str">
            <v>JAWA TIMUR</v>
          </cell>
          <cell r="C95" t="str">
            <v>TUBAN</v>
          </cell>
          <cell r="D95">
            <v>10</v>
          </cell>
          <cell r="E95">
            <v>2021</v>
          </cell>
          <cell r="F95">
            <v>115</v>
          </cell>
        </row>
        <row r="96">
          <cell r="A96">
            <v>95</v>
          </cell>
          <cell r="B96" t="str">
            <v>JAWA TIMUR</v>
          </cell>
          <cell r="C96" t="str">
            <v>TUBAN</v>
          </cell>
          <cell r="D96">
            <v>11</v>
          </cell>
          <cell r="E96">
            <v>2021</v>
          </cell>
          <cell r="F96">
            <v>116</v>
          </cell>
        </row>
        <row r="97">
          <cell r="A97">
            <v>96</v>
          </cell>
          <cell r="B97" t="str">
            <v>JAWA TIMUR</v>
          </cell>
          <cell r="C97" t="str">
            <v>TUBAN</v>
          </cell>
          <cell r="D97">
            <v>12</v>
          </cell>
          <cell r="E97">
            <v>2021</v>
          </cell>
          <cell r="F97">
            <v>118</v>
          </cell>
        </row>
        <row r="98">
          <cell r="A98">
            <v>97</v>
          </cell>
          <cell r="B98" t="str">
            <v>JAWA TIMUR</v>
          </cell>
          <cell r="C98" t="str">
            <v>MADIUN</v>
          </cell>
          <cell r="D98">
            <v>1</v>
          </cell>
          <cell r="E98">
            <v>2021</v>
          </cell>
          <cell r="F98">
            <v>102</v>
          </cell>
        </row>
        <row r="99">
          <cell r="A99">
            <v>98</v>
          </cell>
          <cell r="B99" t="str">
            <v>JAWA TIMUR</v>
          </cell>
          <cell r="C99" t="str">
            <v>MADIUN</v>
          </cell>
          <cell r="D99">
            <v>2</v>
          </cell>
          <cell r="E99">
            <v>2021</v>
          </cell>
          <cell r="F99">
            <v>101</v>
          </cell>
        </row>
        <row r="100">
          <cell r="A100">
            <v>99</v>
          </cell>
          <cell r="B100" t="str">
            <v>JAWA TIMUR</v>
          </cell>
          <cell r="C100" t="str">
            <v>MADIUN</v>
          </cell>
          <cell r="D100">
            <v>3</v>
          </cell>
          <cell r="E100">
            <v>2021</v>
          </cell>
          <cell r="F100">
            <v>103</v>
          </cell>
        </row>
        <row r="101">
          <cell r="A101">
            <v>100</v>
          </cell>
          <cell r="B101" t="str">
            <v>JAWA TIMUR</v>
          </cell>
          <cell r="C101" t="str">
            <v>MADIUN</v>
          </cell>
          <cell r="D101">
            <v>4</v>
          </cell>
          <cell r="E101">
            <v>2021</v>
          </cell>
          <cell r="F101">
            <v>104</v>
          </cell>
        </row>
        <row r="102">
          <cell r="A102">
            <v>101</v>
          </cell>
          <cell r="B102" t="str">
            <v>JAWA TIMUR</v>
          </cell>
          <cell r="C102" t="str">
            <v>MADIUN</v>
          </cell>
          <cell r="D102">
            <v>5</v>
          </cell>
          <cell r="E102">
            <v>2021</v>
          </cell>
          <cell r="F102">
            <v>102</v>
          </cell>
        </row>
        <row r="103">
          <cell r="A103">
            <v>102</v>
          </cell>
          <cell r="B103" t="str">
            <v>JAWA TIMUR</v>
          </cell>
          <cell r="C103" t="str">
            <v>MADIUN</v>
          </cell>
          <cell r="D103">
            <v>6</v>
          </cell>
          <cell r="E103">
            <v>2021</v>
          </cell>
          <cell r="F103">
            <v>104</v>
          </cell>
        </row>
        <row r="104">
          <cell r="A104">
            <v>103</v>
          </cell>
          <cell r="B104" t="str">
            <v>JAWA TIMUR</v>
          </cell>
          <cell r="C104" t="str">
            <v>MADIUN</v>
          </cell>
          <cell r="D104">
            <v>7</v>
          </cell>
          <cell r="E104">
            <v>2021</v>
          </cell>
          <cell r="F104">
            <v>110</v>
          </cell>
        </row>
        <row r="105">
          <cell r="A105">
            <v>104</v>
          </cell>
          <cell r="B105" t="str">
            <v>JAWA TIMUR</v>
          </cell>
          <cell r="C105" t="str">
            <v>MADIUN</v>
          </cell>
          <cell r="D105">
            <v>8</v>
          </cell>
          <cell r="E105">
            <v>2021</v>
          </cell>
          <cell r="F105">
            <v>108</v>
          </cell>
        </row>
        <row r="106">
          <cell r="A106">
            <v>105</v>
          </cell>
          <cell r="B106" t="str">
            <v>JAWA TIMUR</v>
          </cell>
          <cell r="C106" t="str">
            <v>MADIUN</v>
          </cell>
          <cell r="D106">
            <v>9</v>
          </cell>
          <cell r="E106">
            <v>2021</v>
          </cell>
          <cell r="F106">
            <v>115</v>
          </cell>
        </row>
        <row r="107">
          <cell r="A107">
            <v>106</v>
          </cell>
          <cell r="B107" t="str">
            <v>JAWA TIMUR</v>
          </cell>
          <cell r="C107" t="str">
            <v>MADIUN</v>
          </cell>
          <cell r="D107">
            <v>10</v>
          </cell>
          <cell r="E107">
            <v>2021</v>
          </cell>
          <cell r="F107">
            <v>115</v>
          </cell>
        </row>
        <row r="108">
          <cell r="A108">
            <v>107</v>
          </cell>
          <cell r="B108" t="str">
            <v>JAWA TIMUR</v>
          </cell>
          <cell r="C108" t="str">
            <v>MADIUN</v>
          </cell>
          <cell r="D108">
            <v>11</v>
          </cell>
          <cell r="E108">
            <v>2021</v>
          </cell>
          <cell r="F108">
            <v>116</v>
          </cell>
        </row>
        <row r="109">
          <cell r="A109">
            <v>108</v>
          </cell>
          <cell r="B109" t="str">
            <v>JAWA TIMUR</v>
          </cell>
          <cell r="C109" t="str">
            <v>MADIUN</v>
          </cell>
          <cell r="D109">
            <v>12</v>
          </cell>
          <cell r="E109">
            <v>2021</v>
          </cell>
          <cell r="F109">
            <v>119</v>
          </cell>
        </row>
        <row r="110">
          <cell r="A110">
            <v>109</v>
          </cell>
          <cell r="B110" t="str">
            <v>JAWA TIMUR</v>
          </cell>
          <cell r="C110" t="str">
            <v>MAGETAN</v>
          </cell>
          <cell r="D110">
            <v>1</v>
          </cell>
          <cell r="E110">
            <v>2021</v>
          </cell>
          <cell r="F110">
            <v>101</v>
          </cell>
        </row>
        <row r="111">
          <cell r="A111">
            <v>110</v>
          </cell>
          <cell r="B111" t="str">
            <v>JAWA TIMUR</v>
          </cell>
          <cell r="C111" t="str">
            <v>MAGETAN</v>
          </cell>
          <cell r="D111">
            <v>2</v>
          </cell>
          <cell r="E111">
            <v>2021</v>
          </cell>
          <cell r="F111">
            <v>103</v>
          </cell>
        </row>
        <row r="112">
          <cell r="A112">
            <v>111</v>
          </cell>
          <cell r="B112" t="str">
            <v>JAWA TIMUR</v>
          </cell>
          <cell r="C112" t="str">
            <v>MAGETAN</v>
          </cell>
          <cell r="D112">
            <v>3</v>
          </cell>
          <cell r="E112">
            <v>2021</v>
          </cell>
          <cell r="F112">
            <v>110</v>
          </cell>
        </row>
        <row r="113">
          <cell r="A113">
            <v>112</v>
          </cell>
          <cell r="B113" t="str">
            <v>JAWA TIMUR</v>
          </cell>
          <cell r="C113" t="str">
            <v>MAGETAN</v>
          </cell>
          <cell r="D113">
            <v>4</v>
          </cell>
          <cell r="E113">
            <v>2021</v>
          </cell>
          <cell r="F113">
            <v>114</v>
          </cell>
        </row>
        <row r="114">
          <cell r="A114">
            <v>113</v>
          </cell>
          <cell r="B114" t="str">
            <v>JAWA TIMUR</v>
          </cell>
          <cell r="C114" t="str">
            <v>MAGETAN</v>
          </cell>
          <cell r="D114">
            <v>5</v>
          </cell>
          <cell r="E114">
            <v>2021</v>
          </cell>
          <cell r="F114">
            <v>119</v>
          </cell>
        </row>
        <row r="115">
          <cell r="A115">
            <v>114</v>
          </cell>
          <cell r="B115" t="str">
            <v>JAWA TIMUR</v>
          </cell>
          <cell r="C115" t="str">
            <v>MAGETAN</v>
          </cell>
          <cell r="D115">
            <v>6</v>
          </cell>
          <cell r="E115">
            <v>2021</v>
          </cell>
          <cell r="F115">
            <v>117</v>
          </cell>
        </row>
        <row r="116">
          <cell r="A116">
            <v>115</v>
          </cell>
          <cell r="B116" t="str">
            <v>JAWA TIMUR</v>
          </cell>
          <cell r="C116" t="str">
            <v>MAGETAN</v>
          </cell>
          <cell r="D116">
            <v>7</v>
          </cell>
          <cell r="E116">
            <v>2021</v>
          </cell>
          <cell r="F116">
            <v>120</v>
          </cell>
        </row>
        <row r="117">
          <cell r="A117">
            <v>116</v>
          </cell>
          <cell r="B117" t="str">
            <v>JAWA TIMUR</v>
          </cell>
          <cell r="C117" t="str">
            <v>MAGETAN</v>
          </cell>
          <cell r="D117">
            <v>8</v>
          </cell>
          <cell r="E117">
            <v>2021</v>
          </cell>
          <cell r="F117">
            <v>120</v>
          </cell>
        </row>
        <row r="118">
          <cell r="A118">
            <v>117</v>
          </cell>
          <cell r="B118" t="str">
            <v>JAWA TIMUR</v>
          </cell>
          <cell r="C118" t="str">
            <v>MAGETAN</v>
          </cell>
          <cell r="D118">
            <v>9</v>
          </cell>
          <cell r="E118">
            <v>2021</v>
          </cell>
          <cell r="F118">
            <v>123</v>
          </cell>
        </row>
        <row r="119">
          <cell r="A119">
            <v>118</v>
          </cell>
          <cell r="B119" t="str">
            <v>JAWA TIMUR</v>
          </cell>
          <cell r="C119" t="str">
            <v>MAGETAN</v>
          </cell>
          <cell r="D119">
            <v>10</v>
          </cell>
          <cell r="E119">
            <v>2021</v>
          </cell>
          <cell r="F119">
            <v>125</v>
          </cell>
        </row>
        <row r="120">
          <cell r="A120">
            <v>119</v>
          </cell>
          <cell r="B120" t="str">
            <v>JAWA TIMUR</v>
          </cell>
          <cell r="C120" t="str">
            <v>MAGETAN</v>
          </cell>
          <cell r="D120">
            <v>11</v>
          </cell>
          <cell r="E120">
            <v>2021</v>
          </cell>
          <cell r="F120">
            <v>124</v>
          </cell>
        </row>
        <row r="121">
          <cell r="A121">
            <v>120</v>
          </cell>
          <cell r="B121" t="str">
            <v>JAWA TIMUR</v>
          </cell>
          <cell r="C121" t="str">
            <v>MAGETAN</v>
          </cell>
          <cell r="D121">
            <v>12</v>
          </cell>
          <cell r="E121">
            <v>2021</v>
          </cell>
          <cell r="F121">
            <v>128</v>
          </cell>
        </row>
        <row r="122">
          <cell r="A122">
            <v>121</v>
          </cell>
          <cell r="B122" t="str">
            <v>JAWA TIMUR</v>
          </cell>
          <cell r="C122" t="str">
            <v>NGAWI</v>
          </cell>
          <cell r="D122">
            <v>1</v>
          </cell>
          <cell r="E122">
            <v>2021</v>
          </cell>
          <cell r="F122">
            <v>220</v>
          </cell>
        </row>
        <row r="123">
          <cell r="A123">
            <v>122</v>
          </cell>
          <cell r="B123" t="str">
            <v>JAWA TIMUR</v>
          </cell>
          <cell r="C123" t="str">
            <v>NGAWI</v>
          </cell>
          <cell r="D123">
            <v>2</v>
          </cell>
          <cell r="E123">
            <v>2021</v>
          </cell>
          <cell r="F123">
            <v>220</v>
          </cell>
        </row>
        <row r="124">
          <cell r="A124">
            <v>123</v>
          </cell>
          <cell r="B124" t="str">
            <v>JAWA TIMUR</v>
          </cell>
          <cell r="C124" t="str">
            <v>NGAWI</v>
          </cell>
          <cell r="D124">
            <v>3</v>
          </cell>
          <cell r="E124">
            <v>2021</v>
          </cell>
          <cell r="F124">
            <v>225</v>
          </cell>
        </row>
        <row r="125">
          <cell r="A125">
            <v>124</v>
          </cell>
          <cell r="B125" t="str">
            <v>JAWA TIMUR</v>
          </cell>
          <cell r="C125" t="str">
            <v>NGAWI</v>
          </cell>
          <cell r="D125">
            <v>4</v>
          </cell>
          <cell r="E125">
            <v>2021</v>
          </cell>
          <cell r="F125">
            <v>226</v>
          </cell>
        </row>
        <row r="126">
          <cell r="A126">
            <v>125</v>
          </cell>
          <cell r="B126" t="str">
            <v>JAWA TIMUR</v>
          </cell>
          <cell r="C126" t="str">
            <v>NGAWI</v>
          </cell>
          <cell r="D126">
            <v>5</v>
          </cell>
          <cell r="E126">
            <v>2021</v>
          </cell>
          <cell r="F126">
            <v>228</v>
          </cell>
        </row>
        <row r="127">
          <cell r="A127">
            <v>126</v>
          </cell>
          <cell r="B127" t="str">
            <v>JAWA TIMUR</v>
          </cell>
          <cell r="C127" t="str">
            <v>NGAWI</v>
          </cell>
          <cell r="D127">
            <v>6</v>
          </cell>
          <cell r="E127">
            <v>2021</v>
          </cell>
          <cell r="F127">
            <v>231</v>
          </cell>
        </row>
        <row r="128">
          <cell r="A128">
            <v>127</v>
          </cell>
          <cell r="B128" t="str">
            <v>JAWA TIMUR</v>
          </cell>
          <cell r="C128" t="str">
            <v>NGAWI</v>
          </cell>
          <cell r="D128">
            <v>7</v>
          </cell>
          <cell r="E128">
            <v>2021</v>
          </cell>
          <cell r="F128">
            <v>230</v>
          </cell>
        </row>
        <row r="129">
          <cell r="A129">
            <v>128</v>
          </cell>
          <cell r="B129" t="str">
            <v>JAWA TIMUR</v>
          </cell>
          <cell r="C129" t="str">
            <v>NGAWI</v>
          </cell>
          <cell r="D129">
            <v>8</v>
          </cell>
          <cell r="E129">
            <v>2021</v>
          </cell>
          <cell r="F129">
            <v>235</v>
          </cell>
        </row>
        <row r="130">
          <cell r="A130">
            <v>129</v>
          </cell>
          <cell r="B130" t="str">
            <v>JAWA TIMUR</v>
          </cell>
          <cell r="C130" t="str">
            <v>NGAWI</v>
          </cell>
          <cell r="D130">
            <v>9</v>
          </cell>
          <cell r="E130">
            <v>2021</v>
          </cell>
          <cell r="F130">
            <v>242</v>
          </cell>
        </row>
        <row r="131">
          <cell r="A131">
            <v>130</v>
          </cell>
          <cell r="B131" t="str">
            <v>JAWA TIMUR</v>
          </cell>
          <cell r="C131" t="str">
            <v>NGAWI</v>
          </cell>
          <cell r="D131">
            <v>10</v>
          </cell>
          <cell r="E131">
            <v>2021</v>
          </cell>
          <cell r="F131">
            <v>243</v>
          </cell>
        </row>
        <row r="132">
          <cell r="A132">
            <v>131</v>
          </cell>
          <cell r="B132" t="str">
            <v>JAWA TIMUR</v>
          </cell>
          <cell r="C132" t="str">
            <v>NGAWI</v>
          </cell>
          <cell r="D132">
            <v>11</v>
          </cell>
          <cell r="E132">
            <v>2021</v>
          </cell>
          <cell r="F132">
            <v>249</v>
          </cell>
        </row>
        <row r="133">
          <cell r="A133">
            <v>132</v>
          </cell>
          <cell r="B133" t="str">
            <v>JAWA TIMUR</v>
          </cell>
          <cell r="C133" t="str">
            <v>NGAWI</v>
          </cell>
          <cell r="D133">
            <v>12</v>
          </cell>
          <cell r="E133">
            <v>2021</v>
          </cell>
          <cell r="F133">
            <v>248</v>
          </cell>
        </row>
        <row r="134">
          <cell r="A134">
            <v>133</v>
          </cell>
          <cell r="B134" t="str">
            <v>JAWA TIMUR</v>
          </cell>
          <cell r="C134" t="str">
            <v>PONOROGO</v>
          </cell>
          <cell r="D134">
            <v>1</v>
          </cell>
          <cell r="E134">
            <v>2021</v>
          </cell>
          <cell r="F134">
            <v>257</v>
          </cell>
        </row>
        <row r="135">
          <cell r="A135">
            <v>134</v>
          </cell>
          <cell r="B135" t="str">
            <v>JAWA TIMUR</v>
          </cell>
          <cell r="C135" t="str">
            <v>PONOROGO</v>
          </cell>
          <cell r="D135">
            <v>2</v>
          </cell>
          <cell r="E135">
            <v>2021</v>
          </cell>
          <cell r="F135">
            <v>257</v>
          </cell>
        </row>
        <row r="136">
          <cell r="A136">
            <v>135</v>
          </cell>
          <cell r="B136" t="str">
            <v>JAWA TIMUR</v>
          </cell>
          <cell r="C136" t="str">
            <v>PONOROGO</v>
          </cell>
          <cell r="D136">
            <v>3</v>
          </cell>
          <cell r="E136">
            <v>2021</v>
          </cell>
          <cell r="F136">
            <v>262</v>
          </cell>
        </row>
        <row r="137">
          <cell r="A137">
            <v>136</v>
          </cell>
          <cell r="B137" t="str">
            <v>JAWA TIMUR</v>
          </cell>
          <cell r="C137" t="str">
            <v>PONOROGO</v>
          </cell>
          <cell r="D137">
            <v>4</v>
          </cell>
          <cell r="E137">
            <v>2021</v>
          </cell>
          <cell r="F137">
            <v>262</v>
          </cell>
        </row>
        <row r="138">
          <cell r="A138">
            <v>137</v>
          </cell>
          <cell r="B138" t="str">
            <v>JAWA TIMUR</v>
          </cell>
          <cell r="C138" t="str">
            <v>PONOROGO</v>
          </cell>
          <cell r="D138">
            <v>5</v>
          </cell>
          <cell r="E138">
            <v>2021</v>
          </cell>
          <cell r="F138">
            <v>267</v>
          </cell>
        </row>
        <row r="139">
          <cell r="A139">
            <v>138</v>
          </cell>
          <cell r="B139" t="str">
            <v>JAWA TIMUR</v>
          </cell>
          <cell r="C139" t="str">
            <v>PONOROGO</v>
          </cell>
          <cell r="D139">
            <v>6</v>
          </cell>
          <cell r="E139">
            <v>2021</v>
          </cell>
          <cell r="F139">
            <v>267</v>
          </cell>
        </row>
        <row r="140">
          <cell r="A140">
            <v>139</v>
          </cell>
          <cell r="B140" t="str">
            <v>JAWA TIMUR</v>
          </cell>
          <cell r="C140" t="str">
            <v>PONOROGO</v>
          </cell>
          <cell r="D140">
            <v>7</v>
          </cell>
          <cell r="E140">
            <v>2021</v>
          </cell>
          <cell r="F140">
            <v>268</v>
          </cell>
        </row>
        <row r="141">
          <cell r="A141">
            <v>140</v>
          </cell>
          <cell r="B141" t="str">
            <v>JAWA TIMUR</v>
          </cell>
          <cell r="C141" t="str">
            <v>PONOROGO</v>
          </cell>
          <cell r="D141">
            <v>8</v>
          </cell>
          <cell r="E141">
            <v>2021</v>
          </cell>
          <cell r="F141">
            <v>271</v>
          </cell>
        </row>
        <row r="142">
          <cell r="A142">
            <v>141</v>
          </cell>
          <cell r="B142" t="str">
            <v>JAWA TIMUR</v>
          </cell>
          <cell r="C142" t="str">
            <v>PONOROGO</v>
          </cell>
          <cell r="D142">
            <v>9</v>
          </cell>
          <cell r="E142">
            <v>2021</v>
          </cell>
          <cell r="F142">
            <v>273</v>
          </cell>
        </row>
        <row r="143">
          <cell r="A143">
            <v>142</v>
          </cell>
          <cell r="B143" t="str">
            <v>JAWA TIMUR</v>
          </cell>
          <cell r="C143" t="str">
            <v>PONOROGO</v>
          </cell>
          <cell r="D143">
            <v>10</v>
          </cell>
          <cell r="E143">
            <v>2021</v>
          </cell>
          <cell r="F143">
            <v>274</v>
          </cell>
        </row>
        <row r="144">
          <cell r="A144">
            <v>143</v>
          </cell>
          <cell r="B144" t="str">
            <v>JAWA TIMUR</v>
          </cell>
          <cell r="C144" t="str">
            <v>PONOROGO</v>
          </cell>
          <cell r="D144">
            <v>11</v>
          </cell>
          <cell r="E144">
            <v>2021</v>
          </cell>
          <cell r="F144">
            <v>274</v>
          </cell>
        </row>
        <row r="145">
          <cell r="A145">
            <v>144</v>
          </cell>
          <cell r="B145" t="str">
            <v>JAWA TIMUR</v>
          </cell>
          <cell r="C145" t="str">
            <v>PONOROGO</v>
          </cell>
          <cell r="D145">
            <v>12</v>
          </cell>
          <cell r="E145">
            <v>2021</v>
          </cell>
          <cell r="F145">
            <v>278</v>
          </cell>
        </row>
        <row r="146">
          <cell r="A146">
            <v>145</v>
          </cell>
          <cell r="B146" t="str">
            <v>JAWA TIMUR</v>
          </cell>
          <cell r="C146" t="str">
            <v>PACITAN</v>
          </cell>
          <cell r="D146">
            <v>1</v>
          </cell>
          <cell r="E146">
            <v>2021</v>
          </cell>
          <cell r="F146">
            <v>206</v>
          </cell>
        </row>
        <row r="147">
          <cell r="A147">
            <v>146</v>
          </cell>
          <cell r="B147" t="str">
            <v>JAWA TIMUR</v>
          </cell>
          <cell r="C147" t="str">
            <v>PACITAN</v>
          </cell>
          <cell r="D147">
            <v>2</v>
          </cell>
          <cell r="E147">
            <v>2021</v>
          </cell>
          <cell r="F147">
            <v>213</v>
          </cell>
        </row>
        <row r="148">
          <cell r="A148">
            <v>147</v>
          </cell>
          <cell r="B148" t="str">
            <v>JAWA TIMUR</v>
          </cell>
          <cell r="C148" t="str">
            <v>PACITAN</v>
          </cell>
          <cell r="D148">
            <v>3</v>
          </cell>
          <cell r="E148">
            <v>2021</v>
          </cell>
          <cell r="F148">
            <v>218</v>
          </cell>
        </row>
        <row r="149">
          <cell r="A149">
            <v>148</v>
          </cell>
          <cell r="B149" t="str">
            <v>JAWA TIMUR</v>
          </cell>
          <cell r="C149" t="str">
            <v>PACITAN</v>
          </cell>
          <cell r="D149">
            <v>4</v>
          </cell>
          <cell r="E149">
            <v>2021</v>
          </cell>
          <cell r="F149">
            <v>216</v>
          </cell>
        </row>
        <row r="150">
          <cell r="A150">
            <v>149</v>
          </cell>
          <cell r="B150" t="str">
            <v>JAWA TIMUR</v>
          </cell>
          <cell r="C150" t="str">
            <v>PACITAN</v>
          </cell>
          <cell r="D150">
            <v>5</v>
          </cell>
          <cell r="E150">
            <v>2021</v>
          </cell>
          <cell r="F150">
            <v>218</v>
          </cell>
        </row>
        <row r="151">
          <cell r="A151">
            <v>150</v>
          </cell>
          <cell r="B151" t="str">
            <v>JAWA TIMUR</v>
          </cell>
          <cell r="C151" t="str">
            <v>PACITAN</v>
          </cell>
          <cell r="D151">
            <v>6</v>
          </cell>
          <cell r="E151">
            <v>2021</v>
          </cell>
          <cell r="F151">
            <v>219</v>
          </cell>
        </row>
        <row r="152">
          <cell r="A152">
            <v>151</v>
          </cell>
          <cell r="B152" t="str">
            <v>JAWA TIMUR</v>
          </cell>
          <cell r="C152" t="str">
            <v>PACITAN</v>
          </cell>
          <cell r="D152">
            <v>7</v>
          </cell>
          <cell r="E152">
            <v>2021</v>
          </cell>
          <cell r="F152">
            <v>219</v>
          </cell>
        </row>
        <row r="153">
          <cell r="A153">
            <v>152</v>
          </cell>
          <cell r="B153" t="str">
            <v>JAWA TIMUR</v>
          </cell>
          <cell r="C153" t="str">
            <v>PACITAN</v>
          </cell>
          <cell r="D153">
            <v>8</v>
          </cell>
          <cell r="E153">
            <v>2021</v>
          </cell>
          <cell r="F153">
            <v>226</v>
          </cell>
        </row>
        <row r="154">
          <cell r="A154">
            <v>153</v>
          </cell>
          <cell r="B154" t="str">
            <v>JAWA TIMUR</v>
          </cell>
          <cell r="C154" t="str">
            <v>PACITAN</v>
          </cell>
          <cell r="D154">
            <v>9</v>
          </cell>
          <cell r="E154">
            <v>2021</v>
          </cell>
          <cell r="F154">
            <v>226</v>
          </cell>
        </row>
        <row r="155">
          <cell r="A155">
            <v>154</v>
          </cell>
          <cell r="B155" t="str">
            <v>JAWA TIMUR</v>
          </cell>
          <cell r="C155" t="str">
            <v>PACITAN</v>
          </cell>
          <cell r="D155">
            <v>10</v>
          </cell>
          <cell r="E155">
            <v>2021</v>
          </cell>
          <cell r="F155">
            <v>227</v>
          </cell>
        </row>
        <row r="156">
          <cell r="A156">
            <v>155</v>
          </cell>
          <cell r="B156" t="str">
            <v>JAWA TIMUR</v>
          </cell>
          <cell r="C156" t="str">
            <v>PACITAN</v>
          </cell>
          <cell r="D156">
            <v>11</v>
          </cell>
          <cell r="E156">
            <v>2021</v>
          </cell>
          <cell r="F156">
            <v>230</v>
          </cell>
        </row>
        <row r="157">
          <cell r="A157">
            <v>156</v>
          </cell>
          <cell r="B157" t="str">
            <v>JAWA TIMUR</v>
          </cell>
          <cell r="C157" t="str">
            <v>PACITAN</v>
          </cell>
          <cell r="D157">
            <v>12</v>
          </cell>
          <cell r="E157">
            <v>2021</v>
          </cell>
          <cell r="F157">
            <v>231</v>
          </cell>
        </row>
        <row r="158">
          <cell r="A158">
            <v>157</v>
          </cell>
          <cell r="B158" t="str">
            <v>JAWA TIMUR</v>
          </cell>
          <cell r="C158" t="str">
            <v>KEDIRI</v>
          </cell>
          <cell r="D158">
            <v>1</v>
          </cell>
          <cell r="E158">
            <v>2021</v>
          </cell>
          <cell r="F158">
            <v>138</v>
          </cell>
        </row>
        <row r="159">
          <cell r="A159">
            <v>158</v>
          </cell>
          <cell r="B159" t="str">
            <v>JAWA TIMUR</v>
          </cell>
          <cell r="C159" t="str">
            <v>KEDIRI</v>
          </cell>
          <cell r="D159">
            <v>2</v>
          </cell>
          <cell r="E159">
            <v>2021</v>
          </cell>
          <cell r="F159">
            <v>139</v>
          </cell>
        </row>
        <row r="160">
          <cell r="A160">
            <v>159</v>
          </cell>
          <cell r="B160" t="str">
            <v>JAWA TIMUR</v>
          </cell>
          <cell r="C160" t="str">
            <v>KEDIRI</v>
          </cell>
          <cell r="D160">
            <v>3</v>
          </cell>
          <cell r="E160">
            <v>2021</v>
          </cell>
          <cell r="F160">
            <v>140</v>
          </cell>
        </row>
        <row r="161">
          <cell r="A161">
            <v>160</v>
          </cell>
          <cell r="B161" t="str">
            <v>JAWA TIMUR</v>
          </cell>
          <cell r="C161" t="str">
            <v>KEDIRI</v>
          </cell>
          <cell r="D161">
            <v>4</v>
          </cell>
          <cell r="E161">
            <v>2021</v>
          </cell>
          <cell r="F161">
            <v>143</v>
          </cell>
        </row>
        <row r="162">
          <cell r="A162">
            <v>161</v>
          </cell>
          <cell r="B162" t="str">
            <v>JAWA TIMUR</v>
          </cell>
          <cell r="C162" t="str">
            <v>KEDIRI</v>
          </cell>
          <cell r="D162">
            <v>5</v>
          </cell>
          <cell r="E162">
            <v>2021</v>
          </cell>
          <cell r="F162">
            <v>149</v>
          </cell>
        </row>
        <row r="163">
          <cell r="A163">
            <v>162</v>
          </cell>
          <cell r="B163" t="str">
            <v>JAWA TIMUR</v>
          </cell>
          <cell r="C163" t="str">
            <v>KEDIRI</v>
          </cell>
          <cell r="D163">
            <v>6</v>
          </cell>
          <cell r="E163">
            <v>2021</v>
          </cell>
          <cell r="F163">
            <v>151</v>
          </cell>
        </row>
        <row r="164">
          <cell r="A164">
            <v>163</v>
          </cell>
          <cell r="B164" t="str">
            <v>JAWA TIMUR</v>
          </cell>
          <cell r="C164" t="str">
            <v>KEDIRI</v>
          </cell>
          <cell r="D164">
            <v>7</v>
          </cell>
          <cell r="E164">
            <v>2021</v>
          </cell>
          <cell r="F164">
            <v>153</v>
          </cell>
        </row>
        <row r="165">
          <cell r="A165">
            <v>164</v>
          </cell>
          <cell r="B165" t="str">
            <v>JAWA TIMUR</v>
          </cell>
          <cell r="C165" t="str">
            <v>KEDIRI</v>
          </cell>
          <cell r="D165">
            <v>8</v>
          </cell>
          <cell r="E165">
            <v>2021</v>
          </cell>
          <cell r="F165">
            <v>157</v>
          </cell>
        </row>
        <row r="166">
          <cell r="A166">
            <v>165</v>
          </cell>
          <cell r="B166" t="str">
            <v>JAWA TIMUR</v>
          </cell>
          <cell r="C166" t="str">
            <v>KEDIRI</v>
          </cell>
          <cell r="D166">
            <v>9</v>
          </cell>
          <cell r="E166">
            <v>2021</v>
          </cell>
          <cell r="F166">
            <v>158</v>
          </cell>
        </row>
        <row r="167">
          <cell r="A167">
            <v>166</v>
          </cell>
          <cell r="B167" t="str">
            <v>JAWA TIMUR</v>
          </cell>
          <cell r="C167" t="str">
            <v>KEDIRI</v>
          </cell>
          <cell r="D167">
            <v>10</v>
          </cell>
          <cell r="E167">
            <v>2021</v>
          </cell>
          <cell r="F167">
            <v>162</v>
          </cell>
        </row>
        <row r="168">
          <cell r="A168">
            <v>167</v>
          </cell>
          <cell r="B168" t="str">
            <v>JAWA TIMUR</v>
          </cell>
          <cell r="C168" t="str">
            <v>KEDIRI</v>
          </cell>
          <cell r="D168">
            <v>11</v>
          </cell>
          <cell r="E168">
            <v>2021</v>
          </cell>
          <cell r="F168">
            <v>162</v>
          </cell>
        </row>
        <row r="169">
          <cell r="A169">
            <v>168</v>
          </cell>
          <cell r="B169" t="str">
            <v>JAWA TIMUR</v>
          </cell>
          <cell r="C169" t="str">
            <v>KEDIRI</v>
          </cell>
          <cell r="D169">
            <v>12</v>
          </cell>
          <cell r="E169">
            <v>2021</v>
          </cell>
          <cell r="F169">
            <v>161</v>
          </cell>
        </row>
        <row r="170">
          <cell r="A170">
            <v>169</v>
          </cell>
          <cell r="B170" t="str">
            <v>JAWA TIMUR</v>
          </cell>
          <cell r="C170" t="str">
            <v>NGANJUK</v>
          </cell>
          <cell r="D170">
            <v>1</v>
          </cell>
          <cell r="E170">
            <v>2021</v>
          </cell>
          <cell r="F170">
            <v>3</v>
          </cell>
        </row>
        <row r="171">
          <cell r="A171">
            <v>170</v>
          </cell>
          <cell r="B171" t="str">
            <v>JAWA TIMUR</v>
          </cell>
          <cell r="C171" t="str">
            <v>NGANJUK</v>
          </cell>
          <cell r="D171">
            <v>2</v>
          </cell>
          <cell r="E171">
            <v>2021</v>
          </cell>
          <cell r="F171">
            <v>5</v>
          </cell>
        </row>
        <row r="172">
          <cell r="A172">
            <v>171</v>
          </cell>
          <cell r="B172" t="str">
            <v>JAWA TIMUR</v>
          </cell>
          <cell r="C172" t="str">
            <v>NGANJUK</v>
          </cell>
          <cell r="D172">
            <v>3</v>
          </cell>
          <cell r="E172">
            <v>2021</v>
          </cell>
          <cell r="F172">
            <v>8</v>
          </cell>
        </row>
        <row r="173">
          <cell r="A173">
            <v>172</v>
          </cell>
          <cell r="B173" t="str">
            <v>JAWA TIMUR</v>
          </cell>
          <cell r="C173" t="str">
            <v>NGANJUK</v>
          </cell>
          <cell r="D173">
            <v>4</v>
          </cell>
          <cell r="E173">
            <v>2021</v>
          </cell>
          <cell r="F173">
            <v>13</v>
          </cell>
        </row>
        <row r="174">
          <cell r="A174">
            <v>173</v>
          </cell>
          <cell r="B174" t="str">
            <v>JAWA TIMUR</v>
          </cell>
          <cell r="C174" t="str">
            <v>NGANJUK</v>
          </cell>
          <cell r="D174">
            <v>5</v>
          </cell>
          <cell r="E174">
            <v>2021</v>
          </cell>
          <cell r="F174">
            <v>20</v>
          </cell>
        </row>
        <row r="175">
          <cell r="A175">
            <v>174</v>
          </cell>
          <cell r="B175" t="str">
            <v>JAWA TIMUR</v>
          </cell>
          <cell r="C175" t="str">
            <v>NGANJUK</v>
          </cell>
          <cell r="D175">
            <v>6</v>
          </cell>
          <cell r="E175">
            <v>2021</v>
          </cell>
          <cell r="F175">
            <v>26</v>
          </cell>
        </row>
        <row r="176">
          <cell r="A176">
            <v>175</v>
          </cell>
          <cell r="B176" t="str">
            <v>JAWA TIMUR</v>
          </cell>
          <cell r="C176" t="str">
            <v>NGANJUK</v>
          </cell>
          <cell r="D176">
            <v>7</v>
          </cell>
          <cell r="E176">
            <v>2021</v>
          </cell>
          <cell r="F176">
            <v>28</v>
          </cell>
        </row>
        <row r="177">
          <cell r="A177">
            <v>176</v>
          </cell>
          <cell r="B177" t="str">
            <v>JAWA TIMUR</v>
          </cell>
          <cell r="C177" t="str">
            <v>NGANJUK</v>
          </cell>
          <cell r="D177">
            <v>8</v>
          </cell>
          <cell r="E177">
            <v>2021</v>
          </cell>
          <cell r="F177">
            <v>33</v>
          </cell>
        </row>
        <row r="178">
          <cell r="A178">
            <v>177</v>
          </cell>
          <cell r="B178" t="str">
            <v>JAWA TIMUR</v>
          </cell>
          <cell r="C178" t="str">
            <v>NGANJUK</v>
          </cell>
          <cell r="D178">
            <v>9</v>
          </cell>
          <cell r="E178">
            <v>2021</v>
          </cell>
          <cell r="F178">
            <v>36</v>
          </cell>
        </row>
        <row r="179">
          <cell r="A179">
            <v>178</v>
          </cell>
          <cell r="B179" t="str">
            <v>JAWA TIMUR</v>
          </cell>
          <cell r="C179" t="str">
            <v>NGANJUK</v>
          </cell>
          <cell r="D179">
            <v>10</v>
          </cell>
          <cell r="E179">
            <v>2021</v>
          </cell>
          <cell r="F179">
            <v>42</v>
          </cell>
        </row>
        <row r="180">
          <cell r="A180">
            <v>179</v>
          </cell>
          <cell r="B180" t="str">
            <v>JAWA TIMUR</v>
          </cell>
          <cell r="C180" t="str">
            <v>NGANJUK</v>
          </cell>
          <cell r="D180">
            <v>11</v>
          </cell>
          <cell r="E180">
            <v>2021</v>
          </cell>
          <cell r="F180">
            <v>41</v>
          </cell>
        </row>
        <row r="181">
          <cell r="A181">
            <v>180</v>
          </cell>
          <cell r="B181" t="str">
            <v>JAWA TIMUR</v>
          </cell>
          <cell r="C181" t="str">
            <v>NGANJUK</v>
          </cell>
          <cell r="D181">
            <v>12</v>
          </cell>
          <cell r="E181">
            <v>2021</v>
          </cell>
          <cell r="F181">
            <v>46</v>
          </cell>
        </row>
        <row r="182">
          <cell r="A182">
            <v>181</v>
          </cell>
          <cell r="B182" t="str">
            <v>JAWA TIMUR</v>
          </cell>
          <cell r="C182" t="str">
            <v>MALANG</v>
          </cell>
          <cell r="D182">
            <v>1</v>
          </cell>
          <cell r="E182">
            <v>2021</v>
          </cell>
          <cell r="F182">
            <v>103</v>
          </cell>
        </row>
        <row r="183">
          <cell r="A183">
            <v>182</v>
          </cell>
          <cell r="B183" t="str">
            <v>JAWA TIMUR</v>
          </cell>
          <cell r="C183" t="str">
            <v>MALANG</v>
          </cell>
          <cell r="D183">
            <v>2</v>
          </cell>
          <cell r="E183">
            <v>2021</v>
          </cell>
          <cell r="F183">
            <v>108</v>
          </cell>
        </row>
        <row r="184">
          <cell r="A184">
            <v>183</v>
          </cell>
          <cell r="B184" t="str">
            <v>JAWA TIMUR</v>
          </cell>
          <cell r="C184" t="str">
            <v>MALANG</v>
          </cell>
          <cell r="D184">
            <v>3</v>
          </cell>
          <cell r="E184">
            <v>2021</v>
          </cell>
          <cell r="F184">
            <v>108</v>
          </cell>
        </row>
        <row r="185">
          <cell r="A185">
            <v>184</v>
          </cell>
          <cell r="B185" t="str">
            <v>JAWA TIMUR</v>
          </cell>
          <cell r="C185" t="str">
            <v>MALANG</v>
          </cell>
          <cell r="D185">
            <v>4</v>
          </cell>
          <cell r="E185">
            <v>2021</v>
          </cell>
          <cell r="F185">
            <v>114</v>
          </cell>
        </row>
        <row r="186">
          <cell r="A186">
            <v>185</v>
          </cell>
          <cell r="B186" t="str">
            <v>JAWA TIMUR</v>
          </cell>
          <cell r="C186" t="str">
            <v>MALANG</v>
          </cell>
          <cell r="D186">
            <v>5</v>
          </cell>
          <cell r="E186">
            <v>2021</v>
          </cell>
          <cell r="F186">
            <v>112</v>
          </cell>
        </row>
        <row r="187">
          <cell r="A187">
            <v>186</v>
          </cell>
          <cell r="B187" t="str">
            <v>JAWA TIMUR</v>
          </cell>
          <cell r="C187" t="str">
            <v>MALANG</v>
          </cell>
          <cell r="D187">
            <v>6</v>
          </cell>
          <cell r="E187">
            <v>2021</v>
          </cell>
          <cell r="F187">
            <v>118</v>
          </cell>
        </row>
        <row r="188">
          <cell r="A188">
            <v>187</v>
          </cell>
          <cell r="B188" t="str">
            <v>JAWA TIMUR</v>
          </cell>
          <cell r="C188" t="str">
            <v>MALANG</v>
          </cell>
          <cell r="D188">
            <v>7</v>
          </cell>
          <cell r="E188">
            <v>2021</v>
          </cell>
          <cell r="F188">
            <v>120</v>
          </cell>
        </row>
        <row r="189">
          <cell r="A189">
            <v>188</v>
          </cell>
          <cell r="B189" t="str">
            <v>JAWA TIMUR</v>
          </cell>
          <cell r="C189" t="str">
            <v>MALANG</v>
          </cell>
          <cell r="D189">
            <v>8</v>
          </cell>
          <cell r="E189">
            <v>2021</v>
          </cell>
          <cell r="F189">
            <v>124</v>
          </cell>
        </row>
        <row r="190">
          <cell r="A190">
            <v>189</v>
          </cell>
          <cell r="B190" t="str">
            <v>JAWA TIMUR</v>
          </cell>
          <cell r="C190" t="str">
            <v>MALANG</v>
          </cell>
          <cell r="D190">
            <v>9</v>
          </cell>
          <cell r="E190">
            <v>2021</v>
          </cell>
          <cell r="F190">
            <v>124</v>
          </cell>
        </row>
        <row r="191">
          <cell r="A191">
            <v>190</v>
          </cell>
          <cell r="B191" t="str">
            <v>JAWA TIMUR</v>
          </cell>
          <cell r="C191" t="str">
            <v>MALANG</v>
          </cell>
          <cell r="D191">
            <v>10</v>
          </cell>
          <cell r="E191">
            <v>2021</v>
          </cell>
          <cell r="F191">
            <v>127</v>
          </cell>
        </row>
        <row r="192">
          <cell r="A192">
            <v>191</v>
          </cell>
          <cell r="B192" t="str">
            <v>JAWA TIMUR</v>
          </cell>
          <cell r="C192" t="str">
            <v>MALANG</v>
          </cell>
          <cell r="D192">
            <v>11</v>
          </cell>
          <cell r="E192">
            <v>2021</v>
          </cell>
          <cell r="F192">
            <v>129</v>
          </cell>
        </row>
        <row r="193">
          <cell r="A193">
            <v>192</v>
          </cell>
          <cell r="B193" t="str">
            <v>JAWA TIMUR</v>
          </cell>
          <cell r="C193" t="str">
            <v>MALANG</v>
          </cell>
          <cell r="D193">
            <v>12</v>
          </cell>
          <cell r="E193">
            <v>2021</v>
          </cell>
          <cell r="F193">
            <v>133</v>
          </cell>
        </row>
        <row r="194">
          <cell r="A194">
            <v>193</v>
          </cell>
          <cell r="B194" t="str">
            <v>JAWA TIMUR</v>
          </cell>
          <cell r="C194" t="str">
            <v>BATU</v>
          </cell>
          <cell r="D194">
            <v>1</v>
          </cell>
          <cell r="E194">
            <v>2021</v>
          </cell>
          <cell r="F194">
            <v>128</v>
          </cell>
        </row>
        <row r="195">
          <cell r="A195">
            <v>194</v>
          </cell>
          <cell r="B195" t="str">
            <v>JAWA TIMUR</v>
          </cell>
          <cell r="C195" t="str">
            <v>BATU</v>
          </cell>
          <cell r="D195">
            <v>2</v>
          </cell>
          <cell r="E195">
            <v>2021</v>
          </cell>
          <cell r="F195">
            <v>126</v>
          </cell>
        </row>
        <row r="196">
          <cell r="A196">
            <v>195</v>
          </cell>
          <cell r="B196" t="str">
            <v>JAWA TIMUR</v>
          </cell>
          <cell r="C196" t="str">
            <v>BATU</v>
          </cell>
          <cell r="D196">
            <v>3</v>
          </cell>
          <cell r="E196">
            <v>2021</v>
          </cell>
          <cell r="F196">
            <v>131</v>
          </cell>
        </row>
        <row r="197">
          <cell r="A197">
            <v>196</v>
          </cell>
          <cell r="B197" t="str">
            <v>JAWA TIMUR</v>
          </cell>
          <cell r="C197" t="str">
            <v>BATU</v>
          </cell>
          <cell r="D197">
            <v>4</v>
          </cell>
          <cell r="E197">
            <v>2021</v>
          </cell>
          <cell r="F197">
            <v>131</v>
          </cell>
        </row>
        <row r="198">
          <cell r="A198">
            <v>197</v>
          </cell>
          <cell r="B198" t="str">
            <v>JAWA TIMUR</v>
          </cell>
          <cell r="C198" t="str">
            <v>BATU</v>
          </cell>
          <cell r="D198">
            <v>5</v>
          </cell>
          <cell r="E198">
            <v>2021</v>
          </cell>
          <cell r="F198">
            <v>131</v>
          </cell>
        </row>
        <row r="199">
          <cell r="A199">
            <v>198</v>
          </cell>
          <cell r="B199" t="str">
            <v>JAWA TIMUR</v>
          </cell>
          <cell r="C199" t="str">
            <v>BATU</v>
          </cell>
          <cell r="D199">
            <v>6</v>
          </cell>
          <cell r="E199">
            <v>2021</v>
          </cell>
          <cell r="F199">
            <v>133</v>
          </cell>
        </row>
        <row r="200">
          <cell r="A200">
            <v>199</v>
          </cell>
          <cell r="B200" t="str">
            <v>JAWA TIMUR</v>
          </cell>
          <cell r="C200" t="str">
            <v>BATU</v>
          </cell>
          <cell r="D200">
            <v>7</v>
          </cell>
          <cell r="E200">
            <v>2021</v>
          </cell>
          <cell r="F200">
            <v>139</v>
          </cell>
        </row>
        <row r="201">
          <cell r="A201">
            <v>200</v>
          </cell>
          <cell r="B201" t="str">
            <v>JAWA TIMUR</v>
          </cell>
          <cell r="C201" t="str">
            <v>BATU</v>
          </cell>
          <cell r="D201">
            <v>8</v>
          </cell>
          <cell r="E201">
            <v>2021</v>
          </cell>
          <cell r="F201">
            <v>141</v>
          </cell>
        </row>
        <row r="202">
          <cell r="A202">
            <v>201</v>
          </cell>
          <cell r="B202" t="str">
            <v>JAWA TIMUR</v>
          </cell>
          <cell r="C202" t="str">
            <v>BATU</v>
          </cell>
          <cell r="D202">
            <v>9</v>
          </cell>
          <cell r="E202">
            <v>2021</v>
          </cell>
          <cell r="F202">
            <v>144</v>
          </cell>
        </row>
        <row r="203">
          <cell r="A203">
            <v>202</v>
          </cell>
          <cell r="B203" t="str">
            <v>JAWA TIMUR</v>
          </cell>
          <cell r="C203" t="str">
            <v>BATU</v>
          </cell>
          <cell r="D203">
            <v>10</v>
          </cell>
          <cell r="E203">
            <v>2021</v>
          </cell>
          <cell r="F203">
            <v>142</v>
          </cell>
        </row>
        <row r="204">
          <cell r="A204">
            <v>203</v>
          </cell>
          <cell r="B204" t="str">
            <v>JAWA TIMUR</v>
          </cell>
          <cell r="C204" t="str">
            <v>BATU</v>
          </cell>
          <cell r="D204">
            <v>11</v>
          </cell>
          <cell r="E204">
            <v>2021</v>
          </cell>
          <cell r="F204">
            <v>149</v>
          </cell>
        </row>
        <row r="205">
          <cell r="A205">
            <v>204</v>
          </cell>
          <cell r="B205" t="str">
            <v>JAWA TIMUR</v>
          </cell>
          <cell r="C205" t="str">
            <v>BATU</v>
          </cell>
          <cell r="D205">
            <v>12</v>
          </cell>
          <cell r="E205">
            <v>2021</v>
          </cell>
          <cell r="F205">
            <v>151</v>
          </cell>
        </row>
        <row r="206">
          <cell r="A206">
            <v>205</v>
          </cell>
          <cell r="B206" t="str">
            <v>JAWA TIMUR</v>
          </cell>
          <cell r="C206" t="str">
            <v>BLITAR</v>
          </cell>
          <cell r="D206">
            <v>1</v>
          </cell>
          <cell r="E206">
            <v>2021</v>
          </cell>
          <cell r="F206">
            <v>86</v>
          </cell>
        </row>
        <row r="207">
          <cell r="A207">
            <v>206</v>
          </cell>
          <cell r="B207" t="str">
            <v>JAWA TIMUR</v>
          </cell>
          <cell r="C207" t="str">
            <v>BLITAR</v>
          </cell>
          <cell r="D207">
            <v>2</v>
          </cell>
          <cell r="E207">
            <v>2021</v>
          </cell>
          <cell r="F207">
            <v>87</v>
          </cell>
        </row>
        <row r="208">
          <cell r="A208">
            <v>207</v>
          </cell>
          <cell r="B208" t="str">
            <v>JAWA TIMUR</v>
          </cell>
          <cell r="C208" t="str">
            <v>BLITAR</v>
          </cell>
          <cell r="D208">
            <v>3</v>
          </cell>
          <cell r="E208">
            <v>2021</v>
          </cell>
          <cell r="F208">
            <v>94</v>
          </cell>
        </row>
        <row r="209">
          <cell r="A209">
            <v>208</v>
          </cell>
          <cell r="B209" t="str">
            <v>JAWA TIMUR</v>
          </cell>
          <cell r="C209" t="str">
            <v>BLITAR</v>
          </cell>
          <cell r="D209">
            <v>4</v>
          </cell>
          <cell r="E209">
            <v>2021</v>
          </cell>
          <cell r="F209">
            <v>98</v>
          </cell>
        </row>
        <row r="210">
          <cell r="A210">
            <v>209</v>
          </cell>
          <cell r="B210" t="str">
            <v>JAWA TIMUR</v>
          </cell>
          <cell r="C210" t="str">
            <v>BLITAR</v>
          </cell>
          <cell r="D210">
            <v>5</v>
          </cell>
          <cell r="E210">
            <v>2021</v>
          </cell>
          <cell r="F210">
            <v>99</v>
          </cell>
        </row>
        <row r="211">
          <cell r="A211">
            <v>210</v>
          </cell>
          <cell r="B211" t="str">
            <v>JAWA TIMUR</v>
          </cell>
          <cell r="C211" t="str">
            <v>BLITAR</v>
          </cell>
          <cell r="D211">
            <v>6</v>
          </cell>
          <cell r="E211">
            <v>2021</v>
          </cell>
          <cell r="F211">
            <v>104</v>
          </cell>
        </row>
        <row r="212">
          <cell r="A212">
            <v>211</v>
          </cell>
          <cell r="B212" t="str">
            <v>JAWA TIMUR</v>
          </cell>
          <cell r="C212" t="str">
            <v>BLITAR</v>
          </cell>
          <cell r="D212">
            <v>7</v>
          </cell>
          <cell r="E212">
            <v>2021</v>
          </cell>
          <cell r="F212">
            <v>110</v>
          </cell>
        </row>
        <row r="213">
          <cell r="A213">
            <v>212</v>
          </cell>
          <cell r="B213" t="str">
            <v>JAWA TIMUR</v>
          </cell>
          <cell r="C213" t="str">
            <v>BLITAR</v>
          </cell>
          <cell r="D213">
            <v>8</v>
          </cell>
          <cell r="E213">
            <v>2021</v>
          </cell>
          <cell r="F213">
            <v>115</v>
          </cell>
        </row>
        <row r="214">
          <cell r="A214">
            <v>213</v>
          </cell>
          <cell r="B214" t="str">
            <v>JAWA TIMUR</v>
          </cell>
          <cell r="C214" t="str">
            <v>BLITAR</v>
          </cell>
          <cell r="D214">
            <v>9</v>
          </cell>
          <cell r="E214">
            <v>2021</v>
          </cell>
          <cell r="F214">
            <v>118</v>
          </cell>
        </row>
        <row r="215">
          <cell r="A215">
            <v>214</v>
          </cell>
          <cell r="B215" t="str">
            <v>JAWA TIMUR</v>
          </cell>
          <cell r="C215" t="str">
            <v>BLITAR</v>
          </cell>
          <cell r="D215">
            <v>10</v>
          </cell>
          <cell r="E215">
            <v>2021</v>
          </cell>
          <cell r="F215">
            <v>119</v>
          </cell>
        </row>
        <row r="216">
          <cell r="A216">
            <v>215</v>
          </cell>
          <cell r="B216" t="str">
            <v>JAWA TIMUR</v>
          </cell>
          <cell r="C216" t="str">
            <v>BLITAR</v>
          </cell>
          <cell r="D216">
            <v>11</v>
          </cell>
          <cell r="E216">
            <v>2021</v>
          </cell>
          <cell r="F216">
            <v>123</v>
          </cell>
        </row>
        <row r="217">
          <cell r="A217">
            <v>216</v>
          </cell>
          <cell r="B217" t="str">
            <v>JAWA TIMUR</v>
          </cell>
          <cell r="C217" t="str">
            <v>BLITAR</v>
          </cell>
          <cell r="D217">
            <v>12</v>
          </cell>
          <cell r="E217">
            <v>2021</v>
          </cell>
          <cell r="F217">
            <v>127</v>
          </cell>
        </row>
        <row r="218">
          <cell r="A218">
            <v>217</v>
          </cell>
          <cell r="B218" t="str">
            <v>JAWA TIMUR</v>
          </cell>
          <cell r="C218" t="str">
            <v>TULUNGAGUNG</v>
          </cell>
          <cell r="D218">
            <v>1</v>
          </cell>
          <cell r="E218">
            <v>2021</v>
          </cell>
          <cell r="F218">
            <v>151</v>
          </cell>
        </row>
        <row r="219">
          <cell r="A219">
            <v>218</v>
          </cell>
          <cell r="B219" t="str">
            <v>JAWA TIMUR</v>
          </cell>
          <cell r="C219" t="str">
            <v>TULUNGAGUNG</v>
          </cell>
          <cell r="D219">
            <v>2</v>
          </cell>
          <cell r="E219">
            <v>2021</v>
          </cell>
          <cell r="F219">
            <v>155</v>
          </cell>
        </row>
        <row r="220">
          <cell r="A220">
            <v>219</v>
          </cell>
          <cell r="B220" t="str">
            <v>JAWA TIMUR</v>
          </cell>
          <cell r="C220" t="str">
            <v>TULUNGAGUNG</v>
          </cell>
          <cell r="D220">
            <v>3</v>
          </cell>
          <cell r="E220">
            <v>2021</v>
          </cell>
          <cell r="F220">
            <v>159</v>
          </cell>
        </row>
        <row r="221">
          <cell r="A221">
            <v>220</v>
          </cell>
          <cell r="B221" t="str">
            <v>JAWA TIMUR</v>
          </cell>
          <cell r="C221" t="str">
            <v>TULUNGAGUNG</v>
          </cell>
          <cell r="D221">
            <v>4</v>
          </cell>
          <cell r="E221">
            <v>2021</v>
          </cell>
          <cell r="F221">
            <v>165</v>
          </cell>
        </row>
        <row r="222">
          <cell r="A222">
            <v>221</v>
          </cell>
          <cell r="B222" t="str">
            <v>JAWA TIMUR</v>
          </cell>
          <cell r="C222" t="str">
            <v>TULUNGAGUNG</v>
          </cell>
          <cell r="D222">
            <v>5</v>
          </cell>
          <cell r="E222">
            <v>2021</v>
          </cell>
          <cell r="F222">
            <v>164</v>
          </cell>
        </row>
        <row r="223">
          <cell r="A223">
            <v>222</v>
          </cell>
          <cell r="B223" t="str">
            <v>JAWA TIMUR</v>
          </cell>
          <cell r="C223" t="str">
            <v>TULUNGAGUNG</v>
          </cell>
          <cell r="D223">
            <v>6</v>
          </cell>
          <cell r="E223">
            <v>2021</v>
          </cell>
          <cell r="F223">
            <v>170</v>
          </cell>
        </row>
        <row r="224">
          <cell r="A224">
            <v>223</v>
          </cell>
          <cell r="B224" t="str">
            <v>JAWA TIMUR</v>
          </cell>
          <cell r="C224" t="str">
            <v>TULUNGAGUNG</v>
          </cell>
          <cell r="D224">
            <v>7</v>
          </cell>
          <cell r="E224">
            <v>2021</v>
          </cell>
          <cell r="F224">
            <v>170</v>
          </cell>
        </row>
        <row r="225">
          <cell r="A225">
            <v>224</v>
          </cell>
          <cell r="B225" t="str">
            <v>JAWA TIMUR</v>
          </cell>
          <cell r="C225" t="str">
            <v>TULUNGAGUNG</v>
          </cell>
          <cell r="D225">
            <v>8</v>
          </cell>
          <cell r="E225">
            <v>2021</v>
          </cell>
          <cell r="F225">
            <v>169</v>
          </cell>
        </row>
        <row r="226">
          <cell r="A226">
            <v>225</v>
          </cell>
          <cell r="B226" t="str">
            <v>JAWA TIMUR</v>
          </cell>
          <cell r="C226" t="str">
            <v>TULUNGAGUNG</v>
          </cell>
          <cell r="D226">
            <v>9</v>
          </cell>
          <cell r="E226">
            <v>2021</v>
          </cell>
          <cell r="F226">
            <v>174</v>
          </cell>
        </row>
        <row r="227">
          <cell r="A227">
            <v>226</v>
          </cell>
          <cell r="B227" t="str">
            <v>JAWA TIMUR</v>
          </cell>
          <cell r="C227" t="str">
            <v>TULUNGAGUNG</v>
          </cell>
          <cell r="D227">
            <v>10</v>
          </cell>
          <cell r="E227">
            <v>2021</v>
          </cell>
          <cell r="F227">
            <v>179</v>
          </cell>
        </row>
        <row r="228">
          <cell r="A228">
            <v>227</v>
          </cell>
          <cell r="B228" t="str">
            <v>JAWA TIMUR</v>
          </cell>
          <cell r="C228" t="str">
            <v>TULUNGAGUNG</v>
          </cell>
          <cell r="D228">
            <v>11</v>
          </cell>
          <cell r="E228">
            <v>2021</v>
          </cell>
          <cell r="F228">
            <v>184</v>
          </cell>
        </row>
        <row r="229">
          <cell r="A229">
            <v>228</v>
          </cell>
          <cell r="B229" t="str">
            <v>JAWA TIMUR</v>
          </cell>
          <cell r="C229" t="str">
            <v>TULUNGAGUNG</v>
          </cell>
          <cell r="D229">
            <v>12</v>
          </cell>
          <cell r="E229">
            <v>2021</v>
          </cell>
          <cell r="F229">
            <v>183</v>
          </cell>
        </row>
        <row r="230">
          <cell r="A230">
            <v>229</v>
          </cell>
          <cell r="B230" t="str">
            <v>DKI JAKARTA</v>
          </cell>
          <cell r="C230" t="str">
            <v>JAKARTA PUSAT</v>
          </cell>
          <cell r="D230">
            <v>1</v>
          </cell>
          <cell r="E230">
            <v>2021</v>
          </cell>
          <cell r="F230">
            <v>267</v>
          </cell>
        </row>
        <row r="231">
          <cell r="A231">
            <v>230</v>
          </cell>
          <cell r="B231" t="str">
            <v>DKI JAKARTA</v>
          </cell>
          <cell r="C231" t="str">
            <v>JAKARTA PUSAT</v>
          </cell>
          <cell r="D231">
            <v>2</v>
          </cell>
          <cell r="E231">
            <v>2021</v>
          </cell>
          <cell r="F231">
            <v>269</v>
          </cell>
        </row>
        <row r="232">
          <cell r="A232">
            <v>231</v>
          </cell>
          <cell r="B232" t="str">
            <v>DKI JAKARTA</v>
          </cell>
          <cell r="C232" t="str">
            <v>JAKARTA PUSAT</v>
          </cell>
          <cell r="D232">
            <v>3</v>
          </cell>
          <cell r="E232">
            <v>2021</v>
          </cell>
          <cell r="F232">
            <v>273</v>
          </cell>
        </row>
        <row r="233">
          <cell r="A233">
            <v>232</v>
          </cell>
          <cell r="B233" t="str">
            <v>DKI JAKARTA</v>
          </cell>
          <cell r="C233" t="str">
            <v>JAKARTA PUSAT</v>
          </cell>
          <cell r="D233">
            <v>4</v>
          </cell>
          <cell r="E233">
            <v>2021</v>
          </cell>
          <cell r="F233">
            <v>274</v>
          </cell>
        </row>
        <row r="234">
          <cell r="A234">
            <v>233</v>
          </cell>
          <cell r="B234" t="str">
            <v>DKI JAKARTA</v>
          </cell>
          <cell r="C234" t="str">
            <v>JAKARTA PUSAT</v>
          </cell>
          <cell r="D234">
            <v>5</v>
          </cell>
          <cell r="E234">
            <v>2021</v>
          </cell>
          <cell r="F234">
            <v>279</v>
          </cell>
        </row>
        <row r="235">
          <cell r="A235">
            <v>234</v>
          </cell>
          <cell r="B235" t="str">
            <v>DKI JAKARTA</v>
          </cell>
          <cell r="C235" t="str">
            <v>JAKARTA PUSAT</v>
          </cell>
          <cell r="D235">
            <v>6</v>
          </cell>
          <cell r="E235">
            <v>2021</v>
          </cell>
          <cell r="F235">
            <v>283</v>
          </cell>
        </row>
        <row r="236">
          <cell r="A236">
            <v>235</v>
          </cell>
          <cell r="B236" t="str">
            <v>DKI JAKARTA</v>
          </cell>
          <cell r="C236" t="str">
            <v>JAKARTA PUSAT</v>
          </cell>
          <cell r="D236">
            <v>7</v>
          </cell>
          <cell r="E236">
            <v>2021</v>
          </cell>
          <cell r="F236">
            <v>287</v>
          </cell>
        </row>
        <row r="237">
          <cell r="A237">
            <v>236</v>
          </cell>
          <cell r="B237" t="str">
            <v>DKI JAKARTA</v>
          </cell>
          <cell r="C237" t="str">
            <v>JAKARTA PUSAT</v>
          </cell>
          <cell r="D237">
            <v>8</v>
          </cell>
          <cell r="E237">
            <v>2021</v>
          </cell>
          <cell r="F237">
            <v>292</v>
          </cell>
        </row>
        <row r="238">
          <cell r="A238">
            <v>237</v>
          </cell>
          <cell r="B238" t="str">
            <v>DKI JAKARTA</v>
          </cell>
          <cell r="C238" t="str">
            <v>JAKARTA PUSAT</v>
          </cell>
          <cell r="D238">
            <v>9</v>
          </cell>
          <cell r="E238">
            <v>2021</v>
          </cell>
          <cell r="F238">
            <v>297</v>
          </cell>
        </row>
        <row r="239">
          <cell r="A239">
            <v>238</v>
          </cell>
          <cell r="B239" t="str">
            <v>DKI JAKARTA</v>
          </cell>
          <cell r="C239" t="str">
            <v>JAKARTA PUSAT</v>
          </cell>
          <cell r="D239">
            <v>10</v>
          </cell>
          <cell r="E239">
            <v>2021</v>
          </cell>
          <cell r="F239">
            <v>296</v>
          </cell>
        </row>
        <row r="240">
          <cell r="A240">
            <v>239</v>
          </cell>
          <cell r="B240" t="str">
            <v>DKI JAKARTA</v>
          </cell>
          <cell r="C240" t="str">
            <v>JAKARTA PUSAT</v>
          </cell>
          <cell r="D240">
            <v>11</v>
          </cell>
          <cell r="E240">
            <v>2021</v>
          </cell>
          <cell r="F240">
            <v>302</v>
          </cell>
        </row>
        <row r="241">
          <cell r="A241">
            <v>240</v>
          </cell>
          <cell r="B241" t="str">
            <v>DKI JAKARTA</v>
          </cell>
          <cell r="C241" t="str">
            <v>JAKARTA PUSAT</v>
          </cell>
          <cell r="D241">
            <v>12</v>
          </cell>
          <cell r="E241">
            <v>2021</v>
          </cell>
          <cell r="F241">
            <v>308</v>
          </cell>
        </row>
        <row r="242">
          <cell r="A242">
            <v>241</v>
          </cell>
          <cell r="B242" t="str">
            <v>DKI JAKARTA</v>
          </cell>
          <cell r="C242" t="str">
            <v>JAKARTA BARAT</v>
          </cell>
          <cell r="D242">
            <v>1</v>
          </cell>
          <cell r="E242">
            <v>2021</v>
          </cell>
          <cell r="F242">
            <v>292</v>
          </cell>
        </row>
        <row r="243">
          <cell r="A243">
            <v>242</v>
          </cell>
          <cell r="B243" t="str">
            <v>DKI JAKARTA</v>
          </cell>
          <cell r="C243" t="str">
            <v>JAKARTA BARAT</v>
          </cell>
          <cell r="D243">
            <v>2</v>
          </cell>
          <cell r="E243">
            <v>2021</v>
          </cell>
          <cell r="F243">
            <v>293</v>
          </cell>
        </row>
        <row r="244">
          <cell r="A244">
            <v>243</v>
          </cell>
          <cell r="B244" t="str">
            <v>DKI JAKARTA</v>
          </cell>
          <cell r="C244" t="str">
            <v>JAKARTA BARAT</v>
          </cell>
          <cell r="D244">
            <v>3</v>
          </cell>
          <cell r="E244">
            <v>2021</v>
          </cell>
          <cell r="F244">
            <v>295</v>
          </cell>
        </row>
        <row r="245">
          <cell r="A245">
            <v>244</v>
          </cell>
          <cell r="B245" t="str">
            <v>DKI JAKARTA</v>
          </cell>
          <cell r="C245" t="str">
            <v>JAKARTA BARAT</v>
          </cell>
          <cell r="D245">
            <v>4</v>
          </cell>
          <cell r="E245">
            <v>2021</v>
          </cell>
          <cell r="F245">
            <v>297</v>
          </cell>
        </row>
        <row r="246">
          <cell r="A246">
            <v>245</v>
          </cell>
          <cell r="B246" t="str">
            <v>DKI JAKARTA</v>
          </cell>
          <cell r="C246" t="str">
            <v>JAKARTA BARAT</v>
          </cell>
          <cell r="D246">
            <v>5</v>
          </cell>
          <cell r="E246">
            <v>2021</v>
          </cell>
          <cell r="F246">
            <v>300</v>
          </cell>
        </row>
        <row r="247">
          <cell r="A247">
            <v>246</v>
          </cell>
          <cell r="B247" t="str">
            <v>DKI JAKARTA</v>
          </cell>
          <cell r="C247" t="str">
            <v>JAKARTA BARAT</v>
          </cell>
          <cell r="D247">
            <v>6</v>
          </cell>
          <cell r="E247">
            <v>2021</v>
          </cell>
          <cell r="F247">
            <v>299</v>
          </cell>
        </row>
        <row r="248">
          <cell r="A248">
            <v>247</v>
          </cell>
          <cell r="B248" t="str">
            <v>DKI JAKARTA</v>
          </cell>
          <cell r="C248" t="str">
            <v>JAKARTA BARAT</v>
          </cell>
          <cell r="D248">
            <v>7</v>
          </cell>
          <cell r="E248">
            <v>2021</v>
          </cell>
          <cell r="F248">
            <v>297</v>
          </cell>
        </row>
        <row r="249">
          <cell r="A249">
            <v>248</v>
          </cell>
          <cell r="B249" t="str">
            <v>DKI JAKARTA</v>
          </cell>
          <cell r="C249" t="str">
            <v>JAKARTA BARAT</v>
          </cell>
          <cell r="D249">
            <v>8</v>
          </cell>
          <cell r="E249">
            <v>2021</v>
          </cell>
          <cell r="F249">
            <v>298</v>
          </cell>
        </row>
        <row r="250">
          <cell r="A250">
            <v>249</v>
          </cell>
          <cell r="B250" t="str">
            <v>DKI JAKARTA</v>
          </cell>
          <cell r="C250" t="str">
            <v>JAKARTA BARAT</v>
          </cell>
          <cell r="D250">
            <v>9</v>
          </cell>
          <cell r="E250">
            <v>2021</v>
          </cell>
          <cell r="F250">
            <v>303</v>
          </cell>
        </row>
        <row r="251">
          <cell r="A251">
            <v>250</v>
          </cell>
          <cell r="B251" t="str">
            <v>DKI JAKARTA</v>
          </cell>
          <cell r="C251" t="str">
            <v>JAKARTA BARAT</v>
          </cell>
          <cell r="D251">
            <v>10</v>
          </cell>
          <cell r="E251">
            <v>2021</v>
          </cell>
          <cell r="F251">
            <v>305</v>
          </cell>
        </row>
        <row r="252">
          <cell r="A252">
            <v>251</v>
          </cell>
          <cell r="B252" t="str">
            <v>DKI JAKARTA</v>
          </cell>
          <cell r="C252" t="str">
            <v>JAKARTA BARAT</v>
          </cell>
          <cell r="D252">
            <v>11</v>
          </cell>
          <cell r="E252">
            <v>2021</v>
          </cell>
          <cell r="F252">
            <v>310</v>
          </cell>
        </row>
        <row r="253">
          <cell r="A253">
            <v>252</v>
          </cell>
          <cell r="B253" t="str">
            <v>DKI JAKARTA</v>
          </cell>
          <cell r="C253" t="str">
            <v>JAKARTA BARAT</v>
          </cell>
          <cell r="D253">
            <v>12</v>
          </cell>
          <cell r="E253">
            <v>2021</v>
          </cell>
          <cell r="F253">
            <v>311</v>
          </cell>
        </row>
        <row r="254">
          <cell r="A254">
            <v>253</v>
          </cell>
          <cell r="B254" t="str">
            <v>DKI JAKARTA</v>
          </cell>
          <cell r="C254" t="str">
            <v>JAKARTA SELATAN</v>
          </cell>
          <cell r="D254">
            <v>1</v>
          </cell>
          <cell r="E254">
            <v>2021</v>
          </cell>
          <cell r="F254">
            <v>118</v>
          </cell>
        </row>
        <row r="255">
          <cell r="A255">
            <v>254</v>
          </cell>
          <cell r="B255" t="str">
            <v>DKI JAKARTA</v>
          </cell>
          <cell r="C255" t="str">
            <v>JAKARTA SELATAN</v>
          </cell>
          <cell r="D255">
            <v>2</v>
          </cell>
          <cell r="E255">
            <v>2021</v>
          </cell>
          <cell r="F255">
            <v>125</v>
          </cell>
        </row>
        <row r="256">
          <cell r="A256">
            <v>255</v>
          </cell>
          <cell r="B256" t="str">
            <v>DKI JAKARTA</v>
          </cell>
          <cell r="C256" t="str">
            <v>JAKARTA SELATAN</v>
          </cell>
          <cell r="D256">
            <v>3</v>
          </cell>
          <cell r="E256">
            <v>2021</v>
          </cell>
          <cell r="F256">
            <v>129</v>
          </cell>
        </row>
        <row r="257">
          <cell r="A257">
            <v>256</v>
          </cell>
          <cell r="B257" t="str">
            <v>DKI JAKARTA</v>
          </cell>
          <cell r="C257" t="str">
            <v>JAKARTA SELATAN</v>
          </cell>
          <cell r="D257">
            <v>4</v>
          </cell>
          <cell r="E257">
            <v>2021</v>
          </cell>
          <cell r="F257">
            <v>136</v>
          </cell>
        </row>
        <row r="258">
          <cell r="A258">
            <v>257</v>
          </cell>
          <cell r="B258" t="str">
            <v>DKI JAKARTA</v>
          </cell>
          <cell r="C258" t="str">
            <v>JAKARTA SELATAN</v>
          </cell>
          <cell r="D258">
            <v>5</v>
          </cell>
          <cell r="E258">
            <v>2021</v>
          </cell>
          <cell r="F258">
            <v>141</v>
          </cell>
        </row>
        <row r="259">
          <cell r="A259">
            <v>258</v>
          </cell>
          <cell r="B259" t="str">
            <v>DKI JAKARTA</v>
          </cell>
          <cell r="C259" t="str">
            <v>JAKARTA SELATAN</v>
          </cell>
          <cell r="D259">
            <v>6</v>
          </cell>
          <cell r="E259">
            <v>2021</v>
          </cell>
          <cell r="F259">
            <v>141</v>
          </cell>
        </row>
        <row r="260">
          <cell r="A260">
            <v>259</v>
          </cell>
          <cell r="B260" t="str">
            <v>DKI JAKARTA</v>
          </cell>
          <cell r="C260" t="str">
            <v>JAKARTA SELATAN</v>
          </cell>
          <cell r="D260">
            <v>7</v>
          </cell>
          <cell r="E260">
            <v>2021</v>
          </cell>
          <cell r="F260">
            <v>146</v>
          </cell>
        </row>
        <row r="261">
          <cell r="A261">
            <v>260</v>
          </cell>
          <cell r="B261" t="str">
            <v>DKI JAKARTA</v>
          </cell>
          <cell r="C261" t="str">
            <v>JAKARTA SELATAN</v>
          </cell>
          <cell r="D261">
            <v>8</v>
          </cell>
          <cell r="E261">
            <v>2021</v>
          </cell>
          <cell r="F261">
            <v>145</v>
          </cell>
        </row>
        <row r="262">
          <cell r="A262">
            <v>261</v>
          </cell>
          <cell r="B262" t="str">
            <v>DKI JAKARTA</v>
          </cell>
          <cell r="C262" t="str">
            <v>JAKARTA SELATAN</v>
          </cell>
          <cell r="D262">
            <v>9</v>
          </cell>
          <cell r="E262">
            <v>2021</v>
          </cell>
          <cell r="F262">
            <v>143</v>
          </cell>
        </row>
        <row r="263">
          <cell r="A263">
            <v>262</v>
          </cell>
          <cell r="B263" t="str">
            <v>DKI JAKARTA</v>
          </cell>
          <cell r="C263" t="str">
            <v>JAKARTA SELATAN</v>
          </cell>
          <cell r="D263">
            <v>10</v>
          </cell>
          <cell r="E263">
            <v>2021</v>
          </cell>
          <cell r="F263">
            <v>143</v>
          </cell>
        </row>
        <row r="264">
          <cell r="A264">
            <v>263</v>
          </cell>
          <cell r="B264" t="str">
            <v>DKI JAKARTA</v>
          </cell>
          <cell r="C264" t="str">
            <v>JAKARTA SELATAN</v>
          </cell>
          <cell r="D264">
            <v>11</v>
          </cell>
          <cell r="E264">
            <v>2021</v>
          </cell>
          <cell r="F264">
            <v>143</v>
          </cell>
        </row>
        <row r="265">
          <cell r="A265">
            <v>264</v>
          </cell>
          <cell r="B265" t="str">
            <v>DKI JAKARTA</v>
          </cell>
          <cell r="C265" t="str">
            <v>JAKARTA SELATAN</v>
          </cell>
          <cell r="D265">
            <v>12</v>
          </cell>
          <cell r="E265">
            <v>2021</v>
          </cell>
          <cell r="F265">
            <v>147</v>
          </cell>
        </row>
        <row r="266">
          <cell r="A266">
            <v>265</v>
          </cell>
          <cell r="B266" t="str">
            <v>DKI JAKARTA</v>
          </cell>
          <cell r="C266" t="str">
            <v>JAKARTA TIMUR</v>
          </cell>
          <cell r="D266">
            <v>1</v>
          </cell>
          <cell r="E266">
            <v>2021</v>
          </cell>
          <cell r="F266">
            <v>175</v>
          </cell>
        </row>
        <row r="267">
          <cell r="A267">
            <v>266</v>
          </cell>
          <cell r="B267" t="str">
            <v>DKI JAKARTA</v>
          </cell>
          <cell r="C267" t="str">
            <v>JAKARTA TIMUR</v>
          </cell>
          <cell r="D267">
            <v>2</v>
          </cell>
          <cell r="E267">
            <v>2021</v>
          </cell>
          <cell r="F267">
            <v>178</v>
          </cell>
        </row>
        <row r="268">
          <cell r="A268">
            <v>267</v>
          </cell>
          <cell r="B268" t="str">
            <v>DKI JAKARTA</v>
          </cell>
          <cell r="C268" t="str">
            <v>JAKARTA TIMUR</v>
          </cell>
          <cell r="D268">
            <v>3</v>
          </cell>
          <cell r="E268">
            <v>2021</v>
          </cell>
          <cell r="F268">
            <v>179</v>
          </cell>
        </row>
        <row r="269">
          <cell r="A269">
            <v>268</v>
          </cell>
          <cell r="B269" t="str">
            <v>DKI JAKARTA</v>
          </cell>
          <cell r="C269" t="str">
            <v>JAKARTA TIMUR</v>
          </cell>
          <cell r="D269">
            <v>4</v>
          </cell>
          <cell r="E269">
            <v>2021</v>
          </cell>
          <cell r="F269">
            <v>179</v>
          </cell>
        </row>
        <row r="270">
          <cell r="A270">
            <v>269</v>
          </cell>
          <cell r="B270" t="str">
            <v>DKI JAKARTA</v>
          </cell>
          <cell r="C270" t="str">
            <v>JAKARTA TIMUR</v>
          </cell>
          <cell r="D270">
            <v>5</v>
          </cell>
          <cell r="E270">
            <v>2021</v>
          </cell>
          <cell r="F270">
            <v>182</v>
          </cell>
        </row>
        <row r="271">
          <cell r="A271">
            <v>270</v>
          </cell>
          <cell r="B271" t="str">
            <v>DKI JAKARTA</v>
          </cell>
          <cell r="C271" t="str">
            <v>JAKARTA TIMUR</v>
          </cell>
          <cell r="D271">
            <v>6</v>
          </cell>
          <cell r="E271">
            <v>2021</v>
          </cell>
          <cell r="F271">
            <v>181</v>
          </cell>
        </row>
        <row r="272">
          <cell r="A272">
            <v>271</v>
          </cell>
          <cell r="B272" t="str">
            <v>DKI JAKARTA</v>
          </cell>
          <cell r="C272" t="str">
            <v>JAKARTA TIMUR</v>
          </cell>
          <cell r="D272">
            <v>7</v>
          </cell>
          <cell r="E272">
            <v>2021</v>
          </cell>
          <cell r="F272">
            <v>185</v>
          </cell>
        </row>
        <row r="273">
          <cell r="A273">
            <v>272</v>
          </cell>
          <cell r="B273" t="str">
            <v>DKI JAKARTA</v>
          </cell>
          <cell r="C273" t="str">
            <v>JAKARTA TIMUR</v>
          </cell>
          <cell r="D273">
            <v>8</v>
          </cell>
          <cell r="E273">
            <v>2021</v>
          </cell>
          <cell r="F273">
            <v>191</v>
          </cell>
        </row>
        <row r="274">
          <cell r="A274">
            <v>273</v>
          </cell>
          <cell r="B274" t="str">
            <v>DKI JAKARTA</v>
          </cell>
          <cell r="C274" t="str">
            <v>JAKARTA TIMUR</v>
          </cell>
          <cell r="D274">
            <v>9</v>
          </cell>
          <cell r="E274">
            <v>2021</v>
          </cell>
          <cell r="F274">
            <v>196</v>
          </cell>
        </row>
        <row r="275">
          <cell r="A275">
            <v>274</v>
          </cell>
          <cell r="B275" t="str">
            <v>DKI JAKARTA</v>
          </cell>
          <cell r="C275" t="str">
            <v>JAKARTA TIMUR</v>
          </cell>
          <cell r="D275">
            <v>10</v>
          </cell>
          <cell r="E275">
            <v>2021</v>
          </cell>
          <cell r="F275">
            <v>202</v>
          </cell>
        </row>
        <row r="276">
          <cell r="A276">
            <v>275</v>
          </cell>
          <cell r="B276" t="str">
            <v>DKI JAKARTA</v>
          </cell>
          <cell r="C276" t="str">
            <v>JAKARTA TIMUR</v>
          </cell>
          <cell r="D276">
            <v>11</v>
          </cell>
          <cell r="E276">
            <v>2021</v>
          </cell>
          <cell r="F276">
            <v>202</v>
          </cell>
        </row>
        <row r="277">
          <cell r="A277">
            <v>276</v>
          </cell>
          <cell r="B277" t="str">
            <v>DKI JAKARTA</v>
          </cell>
          <cell r="C277" t="str">
            <v>JAKARTA TIMUR</v>
          </cell>
          <cell r="D277">
            <v>12</v>
          </cell>
          <cell r="E277">
            <v>2021</v>
          </cell>
          <cell r="F277">
            <v>208</v>
          </cell>
        </row>
        <row r="278">
          <cell r="A278">
            <v>277</v>
          </cell>
          <cell r="B278" t="str">
            <v>DKI JAKARTA</v>
          </cell>
          <cell r="C278" t="str">
            <v>JAKARTA UTARA</v>
          </cell>
          <cell r="D278">
            <v>1</v>
          </cell>
          <cell r="E278">
            <v>2021</v>
          </cell>
          <cell r="F278">
            <v>80</v>
          </cell>
        </row>
        <row r="279">
          <cell r="A279">
            <v>278</v>
          </cell>
          <cell r="B279" t="str">
            <v>DKI JAKARTA</v>
          </cell>
          <cell r="C279" t="str">
            <v>JAKARTA UTARA</v>
          </cell>
          <cell r="D279">
            <v>2</v>
          </cell>
          <cell r="E279">
            <v>2021</v>
          </cell>
          <cell r="F279">
            <v>80</v>
          </cell>
        </row>
        <row r="280">
          <cell r="A280">
            <v>279</v>
          </cell>
          <cell r="B280" t="str">
            <v>DKI JAKARTA</v>
          </cell>
          <cell r="C280" t="str">
            <v>JAKARTA UTARA</v>
          </cell>
          <cell r="D280">
            <v>3</v>
          </cell>
          <cell r="E280">
            <v>2021</v>
          </cell>
          <cell r="F280">
            <v>84</v>
          </cell>
        </row>
        <row r="281">
          <cell r="A281">
            <v>280</v>
          </cell>
          <cell r="B281" t="str">
            <v>DKI JAKARTA</v>
          </cell>
          <cell r="C281" t="str">
            <v>JAKARTA UTARA</v>
          </cell>
          <cell r="D281">
            <v>4</v>
          </cell>
          <cell r="E281">
            <v>2021</v>
          </cell>
          <cell r="F281">
            <v>88</v>
          </cell>
        </row>
        <row r="282">
          <cell r="A282">
            <v>281</v>
          </cell>
          <cell r="B282" t="str">
            <v>DKI JAKARTA</v>
          </cell>
          <cell r="C282" t="str">
            <v>JAKARTA UTARA</v>
          </cell>
          <cell r="D282">
            <v>5</v>
          </cell>
          <cell r="E282">
            <v>2021</v>
          </cell>
          <cell r="F282">
            <v>92</v>
          </cell>
        </row>
        <row r="283">
          <cell r="A283">
            <v>282</v>
          </cell>
          <cell r="B283" t="str">
            <v>DKI JAKARTA</v>
          </cell>
          <cell r="C283" t="str">
            <v>JAKARTA UTARA</v>
          </cell>
          <cell r="D283">
            <v>6</v>
          </cell>
          <cell r="E283">
            <v>2021</v>
          </cell>
          <cell r="F283">
            <v>97</v>
          </cell>
        </row>
        <row r="284">
          <cell r="A284">
            <v>283</v>
          </cell>
          <cell r="B284" t="str">
            <v>DKI JAKARTA</v>
          </cell>
          <cell r="C284" t="str">
            <v>JAKARTA UTARA</v>
          </cell>
          <cell r="D284">
            <v>7</v>
          </cell>
          <cell r="E284">
            <v>2021</v>
          </cell>
          <cell r="F284">
            <v>103</v>
          </cell>
        </row>
        <row r="285">
          <cell r="A285">
            <v>284</v>
          </cell>
          <cell r="B285" t="str">
            <v>DKI JAKARTA</v>
          </cell>
          <cell r="C285" t="str">
            <v>JAKARTA UTARA</v>
          </cell>
          <cell r="D285">
            <v>8</v>
          </cell>
          <cell r="E285">
            <v>2021</v>
          </cell>
          <cell r="F285">
            <v>110</v>
          </cell>
        </row>
        <row r="286">
          <cell r="A286">
            <v>285</v>
          </cell>
          <cell r="B286" t="str">
            <v>DKI JAKARTA</v>
          </cell>
          <cell r="C286" t="str">
            <v>JAKARTA UTARA</v>
          </cell>
          <cell r="D286">
            <v>9</v>
          </cell>
          <cell r="E286">
            <v>2021</v>
          </cell>
          <cell r="F286">
            <v>113</v>
          </cell>
        </row>
        <row r="287">
          <cell r="A287">
            <v>286</v>
          </cell>
          <cell r="B287" t="str">
            <v>DKI JAKARTA</v>
          </cell>
          <cell r="C287" t="str">
            <v>JAKARTA UTARA</v>
          </cell>
          <cell r="D287">
            <v>10</v>
          </cell>
          <cell r="E287">
            <v>2021</v>
          </cell>
          <cell r="F287">
            <v>120</v>
          </cell>
        </row>
        <row r="288">
          <cell r="A288">
            <v>287</v>
          </cell>
          <cell r="B288" t="str">
            <v>DKI JAKARTA</v>
          </cell>
          <cell r="C288" t="str">
            <v>JAKARTA UTARA</v>
          </cell>
          <cell r="D288">
            <v>11</v>
          </cell>
          <cell r="E288">
            <v>2021</v>
          </cell>
          <cell r="F288">
            <v>119</v>
          </cell>
        </row>
        <row r="289">
          <cell r="A289">
            <v>288</v>
          </cell>
          <cell r="B289" t="str">
            <v>DKI JAKARTA</v>
          </cell>
          <cell r="C289" t="str">
            <v>JAKARTA UTARA</v>
          </cell>
          <cell r="D289">
            <v>12</v>
          </cell>
          <cell r="E289">
            <v>2021</v>
          </cell>
          <cell r="F289">
            <v>121</v>
          </cell>
        </row>
        <row r="290">
          <cell r="A290">
            <v>289</v>
          </cell>
          <cell r="B290" t="str">
            <v>DKI JAKARTA</v>
          </cell>
          <cell r="C290" t="str">
            <v>KEPULAUAN SERIBU</v>
          </cell>
          <cell r="D290">
            <v>1</v>
          </cell>
          <cell r="E290">
            <v>2021</v>
          </cell>
          <cell r="F290">
            <v>109</v>
          </cell>
        </row>
        <row r="291">
          <cell r="A291">
            <v>290</v>
          </cell>
          <cell r="B291" t="str">
            <v>DKI JAKARTA</v>
          </cell>
          <cell r="C291" t="str">
            <v>KEPULAUAN SERIBU</v>
          </cell>
          <cell r="D291">
            <v>2</v>
          </cell>
          <cell r="E291">
            <v>2021</v>
          </cell>
          <cell r="F291">
            <v>115</v>
          </cell>
        </row>
        <row r="292">
          <cell r="A292">
            <v>291</v>
          </cell>
          <cell r="B292" t="str">
            <v>DKI JAKARTA</v>
          </cell>
          <cell r="C292" t="str">
            <v>KEPULAUAN SERIBU</v>
          </cell>
          <cell r="D292">
            <v>3</v>
          </cell>
          <cell r="E292">
            <v>2021</v>
          </cell>
          <cell r="F292">
            <v>121</v>
          </cell>
        </row>
        <row r="293">
          <cell r="A293">
            <v>292</v>
          </cell>
          <cell r="B293" t="str">
            <v>DKI JAKARTA</v>
          </cell>
          <cell r="C293" t="str">
            <v>KEPULAUAN SERIBU</v>
          </cell>
          <cell r="D293">
            <v>4</v>
          </cell>
          <cell r="E293">
            <v>2021</v>
          </cell>
          <cell r="F293">
            <v>120</v>
          </cell>
        </row>
        <row r="294">
          <cell r="A294">
            <v>293</v>
          </cell>
          <cell r="B294" t="str">
            <v>DKI JAKARTA</v>
          </cell>
          <cell r="C294" t="str">
            <v>KEPULAUAN SERIBU</v>
          </cell>
          <cell r="D294">
            <v>5</v>
          </cell>
          <cell r="E294">
            <v>2021</v>
          </cell>
          <cell r="F294">
            <v>125</v>
          </cell>
        </row>
        <row r="295">
          <cell r="A295">
            <v>294</v>
          </cell>
          <cell r="B295" t="str">
            <v>DKI JAKARTA</v>
          </cell>
          <cell r="C295" t="str">
            <v>KEPULAUAN SERIBU</v>
          </cell>
          <cell r="D295">
            <v>6</v>
          </cell>
          <cell r="E295">
            <v>2021</v>
          </cell>
          <cell r="F295">
            <v>130</v>
          </cell>
        </row>
        <row r="296">
          <cell r="A296">
            <v>295</v>
          </cell>
          <cell r="B296" t="str">
            <v>DKI JAKARTA</v>
          </cell>
          <cell r="C296" t="str">
            <v>KEPULAUAN SERIBU</v>
          </cell>
          <cell r="D296">
            <v>7</v>
          </cell>
          <cell r="E296">
            <v>2021</v>
          </cell>
          <cell r="F296">
            <v>133</v>
          </cell>
        </row>
        <row r="297">
          <cell r="A297">
            <v>296</v>
          </cell>
          <cell r="B297" t="str">
            <v>DKI JAKARTA</v>
          </cell>
          <cell r="C297" t="str">
            <v>KEPULAUAN SERIBU</v>
          </cell>
          <cell r="D297">
            <v>8</v>
          </cell>
          <cell r="E297">
            <v>2021</v>
          </cell>
          <cell r="F297">
            <v>135</v>
          </cell>
        </row>
        <row r="298">
          <cell r="A298">
            <v>297</v>
          </cell>
          <cell r="B298" t="str">
            <v>DKI JAKARTA</v>
          </cell>
          <cell r="C298" t="str">
            <v>KEPULAUAN SERIBU</v>
          </cell>
          <cell r="D298">
            <v>9</v>
          </cell>
          <cell r="E298">
            <v>2021</v>
          </cell>
          <cell r="F298">
            <v>136</v>
          </cell>
        </row>
        <row r="299">
          <cell r="A299">
            <v>298</v>
          </cell>
          <cell r="B299" t="str">
            <v>DKI JAKARTA</v>
          </cell>
          <cell r="C299" t="str">
            <v>KEPULAUAN SERIBU</v>
          </cell>
          <cell r="D299">
            <v>10</v>
          </cell>
          <cell r="E299">
            <v>2021</v>
          </cell>
          <cell r="F299">
            <v>142</v>
          </cell>
        </row>
        <row r="300">
          <cell r="A300">
            <v>299</v>
          </cell>
          <cell r="B300" t="str">
            <v>DKI JAKARTA</v>
          </cell>
          <cell r="C300" t="str">
            <v>KEPULAUAN SERIBU</v>
          </cell>
          <cell r="D300">
            <v>11</v>
          </cell>
          <cell r="E300">
            <v>2021</v>
          </cell>
          <cell r="F300">
            <v>141</v>
          </cell>
        </row>
        <row r="301">
          <cell r="A301">
            <v>300</v>
          </cell>
          <cell r="B301" t="str">
            <v>DKI JAKARTA</v>
          </cell>
          <cell r="C301" t="str">
            <v>KEPULAUAN SERIBU</v>
          </cell>
          <cell r="D301">
            <v>12</v>
          </cell>
          <cell r="E301">
            <v>2021</v>
          </cell>
          <cell r="F301">
            <v>147</v>
          </cell>
        </row>
        <row r="302">
          <cell r="A302">
            <v>301</v>
          </cell>
          <cell r="B302" t="str">
            <v>BANTEN</v>
          </cell>
          <cell r="C302" t="str">
            <v>TANGERANG</v>
          </cell>
          <cell r="D302">
            <v>1</v>
          </cell>
          <cell r="E302">
            <v>2021</v>
          </cell>
          <cell r="F302">
            <v>165</v>
          </cell>
        </row>
        <row r="303">
          <cell r="A303">
            <v>302</v>
          </cell>
          <cell r="B303" t="str">
            <v>BANTEN</v>
          </cell>
          <cell r="C303" t="str">
            <v>TANGERANG</v>
          </cell>
          <cell r="D303">
            <v>2</v>
          </cell>
          <cell r="E303">
            <v>2021</v>
          </cell>
          <cell r="F303">
            <v>164</v>
          </cell>
        </row>
        <row r="304">
          <cell r="A304">
            <v>303</v>
          </cell>
          <cell r="B304" t="str">
            <v>BANTEN</v>
          </cell>
          <cell r="C304" t="str">
            <v>TANGERANG</v>
          </cell>
          <cell r="D304">
            <v>3</v>
          </cell>
          <cell r="E304">
            <v>2021</v>
          </cell>
          <cell r="F304">
            <v>165</v>
          </cell>
        </row>
        <row r="305">
          <cell r="A305">
            <v>304</v>
          </cell>
          <cell r="B305" t="str">
            <v>BANTEN</v>
          </cell>
          <cell r="C305" t="str">
            <v>TANGERANG</v>
          </cell>
          <cell r="D305">
            <v>4</v>
          </cell>
          <cell r="E305">
            <v>2021</v>
          </cell>
          <cell r="F305">
            <v>168</v>
          </cell>
        </row>
        <row r="306">
          <cell r="A306">
            <v>305</v>
          </cell>
          <cell r="B306" t="str">
            <v>BANTEN</v>
          </cell>
          <cell r="C306" t="str">
            <v>TANGERANG</v>
          </cell>
          <cell r="D306">
            <v>5</v>
          </cell>
          <cell r="E306">
            <v>2021</v>
          </cell>
          <cell r="F306">
            <v>169</v>
          </cell>
        </row>
        <row r="307">
          <cell r="A307">
            <v>306</v>
          </cell>
          <cell r="B307" t="str">
            <v>BANTEN</v>
          </cell>
          <cell r="C307" t="str">
            <v>TANGERANG</v>
          </cell>
          <cell r="D307">
            <v>6</v>
          </cell>
          <cell r="E307">
            <v>2021</v>
          </cell>
          <cell r="F307">
            <v>168</v>
          </cell>
        </row>
        <row r="308">
          <cell r="A308">
            <v>307</v>
          </cell>
          <cell r="B308" t="str">
            <v>BANTEN</v>
          </cell>
          <cell r="C308" t="str">
            <v>TANGERANG</v>
          </cell>
          <cell r="D308">
            <v>7</v>
          </cell>
          <cell r="E308">
            <v>2021</v>
          </cell>
          <cell r="F308">
            <v>180</v>
          </cell>
        </row>
        <row r="309">
          <cell r="A309">
            <v>308</v>
          </cell>
          <cell r="B309" t="str">
            <v>BANTEN</v>
          </cell>
          <cell r="C309" t="str">
            <v>TANGERANG</v>
          </cell>
          <cell r="D309">
            <v>8</v>
          </cell>
          <cell r="E309">
            <v>2021</v>
          </cell>
          <cell r="F309">
            <v>181</v>
          </cell>
        </row>
        <row r="310">
          <cell r="A310">
            <v>309</v>
          </cell>
          <cell r="B310" t="str">
            <v>BANTEN</v>
          </cell>
          <cell r="C310" t="str">
            <v>TANGERANG</v>
          </cell>
          <cell r="D310">
            <v>9</v>
          </cell>
          <cell r="E310">
            <v>2021</v>
          </cell>
          <cell r="F310">
            <v>181</v>
          </cell>
        </row>
        <row r="311">
          <cell r="A311">
            <v>310</v>
          </cell>
          <cell r="B311" t="str">
            <v>BANTEN</v>
          </cell>
          <cell r="C311" t="str">
            <v>TANGERANG</v>
          </cell>
          <cell r="D311">
            <v>10</v>
          </cell>
          <cell r="E311">
            <v>2021</v>
          </cell>
          <cell r="F311">
            <v>182</v>
          </cell>
        </row>
        <row r="312">
          <cell r="A312">
            <v>311</v>
          </cell>
          <cell r="B312" t="str">
            <v>BANTEN</v>
          </cell>
          <cell r="C312" t="str">
            <v>TANGERANG</v>
          </cell>
          <cell r="D312">
            <v>11</v>
          </cell>
          <cell r="E312">
            <v>2021</v>
          </cell>
          <cell r="F312">
            <v>185</v>
          </cell>
        </row>
        <row r="313">
          <cell r="A313">
            <v>312</v>
          </cell>
          <cell r="B313" t="str">
            <v>BANTEN</v>
          </cell>
          <cell r="C313" t="str">
            <v>TANGERANG</v>
          </cell>
          <cell r="D313">
            <v>12</v>
          </cell>
          <cell r="E313">
            <v>2021</v>
          </cell>
          <cell r="F313">
            <v>186</v>
          </cell>
        </row>
        <row r="314">
          <cell r="A314">
            <v>313</v>
          </cell>
          <cell r="B314" t="str">
            <v>BANTEN</v>
          </cell>
          <cell r="C314" t="str">
            <v>TANGERANG SELATAN</v>
          </cell>
          <cell r="D314">
            <v>1</v>
          </cell>
          <cell r="E314">
            <v>2021</v>
          </cell>
          <cell r="F314">
            <v>49</v>
          </cell>
        </row>
        <row r="315">
          <cell r="A315">
            <v>314</v>
          </cell>
          <cell r="B315" t="str">
            <v>BANTEN</v>
          </cell>
          <cell r="C315" t="str">
            <v>TANGERANG SELATAN</v>
          </cell>
          <cell r="D315">
            <v>2</v>
          </cell>
          <cell r="E315">
            <v>2021</v>
          </cell>
          <cell r="F315">
            <v>54</v>
          </cell>
        </row>
        <row r="316">
          <cell r="A316">
            <v>315</v>
          </cell>
          <cell r="B316" t="str">
            <v>BANTEN</v>
          </cell>
          <cell r="C316" t="str">
            <v>TANGERANG SELATAN</v>
          </cell>
          <cell r="D316">
            <v>3</v>
          </cell>
          <cell r="E316">
            <v>2021</v>
          </cell>
          <cell r="F316">
            <v>61</v>
          </cell>
        </row>
        <row r="317">
          <cell r="A317">
            <v>316</v>
          </cell>
          <cell r="B317" t="str">
            <v>BANTEN</v>
          </cell>
          <cell r="C317" t="str">
            <v>TANGERANG SELATAN</v>
          </cell>
          <cell r="D317">
            <v>4</v>
          </cell>
          <cell r="E317">
            <v>2021</v>
          </cell>
          <cell r="F317">
            <v>68</v>
          </cell>
        </row>
        <row r="318">
          <cell r="A318">
            <v>317</v>
          </cell>
          <cell r="B318" t="str">
            <v>BANTEN</v>
          </cell>
          <cell r="C318" t="str">
            <v>TANGERANG SELATAN</v>
          </cell>
          <cell r="D318">
            <v>5</v>
          </cell>
          <cell r="E318">
            <v>2021</v>
          </cell>
          <cell r="F318">
            <v>68</v>
          </cell>
        </row>
        <row r="319">
          <cell r="A319">
            <v>318</v>
          </cell>
          <cell r="B319" t="str">
            <v>BANTEN</v>
          </cell>
          <cell r="C319" t="str">
            <v>TANGERANG SELATAN</v>
          </cell>
          <cell r="D319">
            <v>6</v>
          </cell>
          <cell r="E319">
            <v>2021</v>
          </cell>
          <cell r="F319">
            <v>72</v>
          </cell>
        </row>
        <row r="320">
          <cell r="A320">
            <v>319</v>
          </cell>
          <cell r="B320" t="str">
            <v>BANTEN</v>
          </cell>
          <cell r="C320" t="str">
            <v>TANGERANG SELATAN</v>
          </cell>
          <cell r="D320">
            <v>7</v>
          </cell>
          <cell r="E320">
            <v>2021</v>
          </cell>
          <cell r="F320">
            <v>73</v>
          </cell>
        </row>
        <row r="321">
          <cell r="A321">
            <v>320</v>
          </cell>
          <cell r="B321" t="str">
            <v>BANTEN</v>
          </cell>
          <cell r="C321" t="str">
            <v>TANGERANG SELATAN</v>
          </cell>
          <cell r="D321">
            <v>8</v>
          </cell>
          <cell r="E321">
            <v>2021</v>
          </cell>
          <cell r="F321">
            <v>78</v>
          </cell>
        </row>
        <row r="322">
          <cell r="A322">
            <v>321</v>
          </cell>
          <cell r="B322" t="str">
            <v>BANTEN</v>
          </cell>
          <cell r="C322" t="str">
            <v>TANGERANG SELATAN</v>
          </cell>
          <cell r="D322">
            <v>9</v>
          </cell>
          <cell r="E322">
            <v>2021</v>
          </cell>
          <cell r="F322">
            <v>83</v>
          </cell>
        </row>
        <row r="323">
          <cell r="A323">
            <v>322</v>
          </cell>
          <cell r="B323" t="str">
            <v>BANTEN</v>
          </cell>
          <cell r="C323" t="str">
            <v>TANGERANG SELATAN</v>
          </cell>
          <cell r="D323">
            <v>10</v>
          </cell>
          <cell r="E323">
            <v>2021</v>
          </cell>
          <cell r="F323">
            <v>86</v>
          </cell>
        </row>
        <row r="324">
          <cell r="A324">
            <v>323</v>
          </cell>
          <cell r="B324" t="str">
            <v>BANTEN</v>
          </cell>
          <cell r="C324" t="str">
            <v>TANGERANG SELATAN</v>
          </cell>
          <cell r="D324">
            <v>11</v>
          </cell>
          <cell r="E324">
            <v>2021</v>
          </cell>
          <cell r="F324">
            <v>87</v>
          </cell>
        </row>
        <row r="325">
          <cell r="A325">
            <v>324</v>
          </cell>
          <cell r="B325" t="str">
            <v>BANTEN</v>
          </cell>
          <cell r="C325" t="str">
            <v>TANGERANG SELATAN</v>
          </cell>
          <cell r="D325">
            <v>12</v>
          </cell>
          <cell r="E325">
            <v>2021</v>
          </cell>
          <cell r="F325">
            <v>91</v>
          </cell>
        </row>
        <row r="326">
          <cell r="A326">
            <v>325</v>
          </cell>
          <cell r="B326" t="str">
            <v>JAWA BARAT</v>
          </cell>
          <cell r="C326" t="str">
            <v>BOGOR</v>
          </cell>
          <cell r="D326">
            <v>1</v>
          </cell>
          <cell r="E326">
            <v>2021</v>
          </cell>
          <cell r="F326">
            <v>25</v>
          </cell>
        </row>
        <row r="327">
          <cell r="A327">
            <v>326</v>
          </cell>
          <cell r="B327" t="str">
            <v>JAWA BARAT</v>
          </cell>
          <cell r="C327" t="str">
            <v>BOGOR</v>
          </cell>
          <cell r="D327">
            <v>2</v>
          </cell>
          <cell r="E327">
            <v>2021</v>
          </cell>
          <cell r="F327">
            <v>32</v>
          </cell>
        </row>
        <row r="328">
          <cell r="A328">
            <v>327</v>
          </cell>
          <cell r="B328" t="str">
            <v>JAWA BARAT</v>
          </cell>
          <cell r="C328" t="str">
            <v>BOGOR</v>
          </cell>
          <cell r="D328">
            <v>3</v>
          </cell>
          <cell r="E328">
            <v>2021</v>
          </cell>
          <cell r="F328">
            <v>36</v>
          </cell>
        </row>
        <row r="329">
          <cell r="A329">
            <v>328</v>
          </cell>
          <cell r="B329" t="str">
            <v>JAWA BARAT</v>
          </cell>
          <cell r="C329" t="str">
            <v>BOGOR</v>
          </cell>
          <cell r="D329">
            <v>4</v>
          </cell>
          <cell r="E329">
            <v>2021</v>
          </cell>
          <cell r="F329">
            <v>42</v>
          </cell>
        </row>
        <row r="330">
          <cell r="A330">
            <v>329</v>
          </cell>
          <cell r="B330" t="str">
            <v>JAWA BARAT</v>
          </cell>
          <cell r="C330" t="str">
            <v>BOGOR</v>
          </cell>
          <cell r="D330">
            <v>5</v>
          </cell>
          <cell r="E330">
            <v>2021</v>
          </cell>
          <cell r="F330">
            <v>40</v>
          </cell>
        </row>
        <row r="331">
          <cell r="A331">
            <v>330</v>
          </cell>
          <cell r="B331" t="str">
            <v>JAWA BARAT</v>
          </cell>
          <cell r="C331" t="str">
            <v>BOGOR</v>
          </cell>
          <cell r="D331">
            <v>6</v>
          </cell>
          <cell r="E331">
            <v>2021</v>
          </cell>
          <cell r="F331">
            <v>43</v>
          </cell>
        </row>
        <row r="332">
          <cell r="A332">
            <v>331</v>
          </cell>
          <cell r="B332" t="str">
            <v>JAWA BARAT</v>
          </cell>
          <cell r="C332" t="str">
            <v>BOGOR</v>
          </cell>
          <cell r="D332">
            <v>7</v>
          </cell>
          <cell r="E332">
            <v>2021</v>
          </cell>
          <cell r="F332">
            <v>42</v>
          </cell>
        </row>
        <row r="333">
          <cell r="A333">
            <v>332</v>
          </cell>
          <cell r="B333" t="str">
            <v>JAWA BARAT</v>
          </cell>
          <cell r="C333" t="str">
            <v>BOGOR</v>
          </cell>
          <cell r="D333">
            <v>8</v>
          </cell>
          <cell r="E333">
            <v>2021</v>
          </cell>
          <cell r="F333">
            <v>48</v>
          </cell>
        </row>
        <row r="334">
          <cell r="A334">
            <v>333</v>
          </cell>
          <cell r="B334" t="str">
            <v>JAWA BARAT</v>
          </cell>
          <cell r="C334" t="str">
            <v>BOGOR</v>
          </cell>
          <cell r="D334">
            <v>9</v>
          </cell>
          <cell r="E334">
            <v>2021</v>
          </cell>
          <cell r="F334">
            <v>55</v>
          </cell>
        </row>
        <row r="335">
          <cell r="A335">
            <v>334</v>
          </cell>
          <cell r="B335" t="str">
            <v>JAWA BARAT</v>
          </cell>
          <cell r="C335" t="str">
            <v>BOGOR</v>
          </cell>
          <cell r="D335">
            <v>10</v>
          </cell>
          <cell r="E335">
            <v>2021</v>
          </cell>
          <cell r="F335">
            <v>60</v>
          </cell>
        </row>
        <row r="336">
          <cell r="A336">
            <v>335</v>
          </cell>
          <cell r="B336" t="str">
            <v>JAWA BARAT</v>
          </cell>
          <cell r="C336" t="str">
            <v>BOGOR</v>
          </cell>
          <cell r="D336">
            <v>11</v>
          </cell>
          <cell r="E336">
            <v>2021</v>
          </cell>
          <cell r="F336">
            <v>66</v>
          </cell>
        </row>
        <row r="337">
          <cell r="A337">
            <v>336</v>
          </cell>
          <cell r="B337" t="str">
            <v>JAWA BARAT</v>
          </cell>
          <cell r="C337" t="str">
            <v>BOGOR</v>
          </cell>
          <cell r="D337">
            <v>12</v>
          </cell>
          <cell r="E337">
            <v>2021</v>
          </cell>
          <cell r="F337">
            <v>71</v>
          </cell>
        </row>
        <row r="338">
          <cell r="A338">
            <v>337</v>
          </cell>
          <cell r="B338" t="str">
            <v>JAWA BARAT</v>
          </cell>
          <cell r="C338" t="str">
            <v>DEPOK</v>
          </cell>
          <cell r="D338">
            <v>1</v>
          </cell>
          <cell r="E338">
            <v>2021</v>
          </cell>
          <cell r="F338">
            <v>193</v>
          </cell>
        </row>
        <row r="339">
          <cell r="A339">
            <v>338</v>
          </cell>
          <cell r="B339" t="str">
            <v>JAWA BARAT</v>
          </cell>
          <cell r="C339" t="str">
            <v>DEPOK</v>
          </cell>
          <cell r="D339">
            <v>2</v>
          </cell>
          <cell r="E339">
            <v>2021</v>
          </cell>
          <cell r="F339">
            <v>196</v>
          </cell>
        </row>
        <row r="340">
          <cell r="A340">
            <v>339</v>
          </cell>
          <cell r="B340" t="str">
            <v>JAWA BARAT</v>
          </cell>
          <cell r="C340" t="str">
            <v>DEPOK</v>
          </cell>
          <cell r="D340">
            <v>3</v>
          </cell>
          <cell r="E340">
            <v>2021</v>
          </cell>
          <cell r="F340">
            <v>197</v>
          </cell>
        </row>
        <row r="341">
          <cell r="A341">
            <v>340</v>
          </cell>
          <cell r="B341" t="str">
            <v>JAWA BARAT</v>
          </cell>
          <cell r="C341" t="str">
            <v>DEPOK</v>
          </cell>
          <cell r="D341">
            <v>4</v>
          </cell>
          <cell r="E341">
            <v>2021</v>
          </cell>
          <cell r="F341">
            <v>195</v>
          </cell>
        </row>
        <row r="342">
          <cell r="A342">
            <v>341</v>
          </cell>
          <cell r="B342" t="str">
            <v>JAWA BARAT</v>
          </cell>
          <cell r="C342" t="str">
            <v>DEPOK</v>
          </cell>
          <cell r="D342">
            <v>5</v>
          </cell>
          <cell r="E342">
            <v>2021</v>
          </cell>
          <cell r="F342">
            <v>194</v>
          </cell>
        </row>
        <row r="343">
          <cell r="A343">
            <v>342</v>
          </cell>
          <cell r="B343" t="str">
            <v>JAWA BARAT</v>
          </cell>
          <cell r="C343" t="str">
            <v>DEPOK</v>
          </cell>
          <cell r="D343">
            <v>6</v>
          </cell>
          <cell r="E343">
            <v>2021</v>
          </cell>
          <cell r="F343">
            <v>192</v>
          </cell>
        </row>
        <row r="344">
          <cell r="A344">
            <v>343</v>
          </cell>
          <cell r="B344" t="str">
            <v>JAWA BARAT</v>
          </cell>
          <cell r="C344" t="str">
            <v>DEPOK</v>
          </cell>
          <cell r="D344">
            <v>7</v>
          </cell>
          <cell r="E344">
            <v>2021</v>
          </cell>
          <cell r="F344">
            <v>190</v>
          </cell>
        </row>
        <row r="345">
          <cell r="A345">
            <v>344</v>
          </cell>
          <cell r="B345" t="str">
            <v>JAWA BARAT</v>
          </cell>
          <cell r="C345" t="str">
            <v>DEPOK</v>
          </cell>
          <cell r="D345">
            <v>8</v>
          </cell>
          <cell r="E345">
            <v>2021</v>
          </cell>
          <cell r="F345">
            <v>190</v>
          </cell>
        </row>
        <row r="346">
          <cell r="A346">
            <v>345</v>
          </cell>
          <cell r="B346" t="str">
            <v>JAWA BARAT</v>
          </cell>
          <cell r="C346" t="str">
            <v>DEPOK</v>
          </cell>
          <cell r="D346">
            <v>9</v>
          </cell>
          <cell r="E346">
            <v>2021</v>
          </cell>
          <cell r="F346">
            <v>190</v>
          </cell>
        </row>
        <row r="347">
          <cell r="A347">
            <v>346</v>
          </cell>
          <cell r="B347" t="str">
            <v>JAWA BARAT</v>
          </cell>
          <cell r="C347" t="str">
            <v>DEPOK</v>
          </cell>
          <cell r="D347">
            <v>10</v>
          </cell>
          <cell r="E347">
            <v>2021</v>
          </cell>
          <cell r="F347">
            <v>194</v>
          </cell>
        </row>
        <row r="348">
          <cell r="A348">
            <v>347</v>
          </cell>
          <cell r="B348" t="str">
            <v>JAWA BARAT</v>
          </cell>
          <cell r="C348" t="str">
            <v>DEPOK</v>
          </cell>
          <cell r="D348">
            <v>11</v>
          </cell>
          <cell r="E348">
            <v>2021</v>
          </cell>
          <cell r="F348">
            <v>200</v>
          </cell>
        </row>
        <row r="349">
          <cell r="A349">
            <v>348</v>
          </cell>
          <cell r="B349" t="str">
            <v>JAWA BARAT</v>
          </cell>
          <cell r="C349" t="str">
            <v>DEPOK</v>
          </cell>
          <cell r="D349">
            <v>12</v>
          </cell>
          <cell r="E349">
            <v>2021</v>
          </cell>
          <cell r="F349">
            <v>199</v>
          </cell>
        </row>
        <row r="350">
          <cell r="A350">
            <v>349</v>
          </cell>
          <cell r="B350" t="str">
            <v>JAWA BARAT</v>
          </cell>
          <cell r="C350" t="str">
            <v>BEKASI</v>
          </cell>
          <cell r="D350">
            <v>1</v>
          </cell>
          <cell r="E350">
            <v>2021</v>
          </cell>
          <cell r="F350">
            <v>307</v>
          </cell>
        </row>
        <row r="351">
          <cell r="A351">
            <v>350</v>
          </cell>
          <cell r="B351" t="str">
            <v>JAWA BARAT</v>
          </cell>
          <cell r="C351" t="str">
            <v>BEKASI</v>
          </cell>
          <cell r="D351">
            <v>2</v>
          </cell>
          <cell r="E351">
            <v>2021</v>
          </cell>
          <cell r="F351">
            <v>312</v>
          </cell>
        </row>
        <row r="352">
          <cell r="A352">
            <v>351</v>
          </cell>
          <cell r="B352" t="str">
            <v>JAWA BARAT</v>
          </cell>
          <cell r="C352" t="str">
            <v>BEKASI</v>
          </cell>
          <cell r="D352">
            <v>3</v>
          </cell>
          <cell r="E352">
            <v>2021</v>
          </cell>
          <cell r="F352">
            <v>313</v>
          </cell>
        </row>
        <row r="353">
          <cell r="A353">
            <v>352</v>
          </cell>
          <cell r="B353" t="str">
            <v>JAWA BARAT</v>
          </cell>
          <cell r="C353" t="str">
            <v>BEKASI</v>
          </cell>
          <cell r="D353">
            <v>4</v>
          </cell>
          <cell r="E353">
            <v>2021</v>
          </cell>
          <cell r="F353">
            <v>312</v>
          </cell>
        </row>
        <row r="354">
          <cell r="A354">
            <v>353</v>
          </cell>
          <cell r="B354" t="str">
            <v>JAWA BARAT</v>
          </cell>
          <cell r="C354" t="str">
            <v>BEKASI</v>
          </cell>
          <cell r="D354">
            <v>5</v>
          </cell>
          <cell r="E354">
            <v>2021</v>
          </cell>
          <cell r="F354">
            <v>318</v>
          </cell>
        </row>
        <row r="355">
          <cell r="A355">
            <v>354</v>
          </cell>
          <cell r="B355" t="str">
            <v>JAWA BARAT</v>
          </cell>
          <cell r="C355" t="str">
            <v>BEKASI</v>
          </cell>
          <cell r="D355">
            <v>6</v>
          </cell>
          <cell r="E355">
            <v>2021</v>
          </cell>
          <cell r="F355">
            <v>322</v>
          </cell>
        </row>
        <row r="356">
          <cell r="A356">
            <v>355</v>
          </cell>
          <cell r="B356" t="str">
            <v>JAWA BARAT</v>
          </cell>
          <cell r="C356" t="str">
            <v>BEKASI</v>
          </cell>
          <cell r="D356">
            <v>7</v>
          </cell>
          <cell r="E356">
            <v>2021</v>
          </cell>
          <cell r="F356">
            <v>324</v>
          </cell>
        </row>
        <row r="357">
          <cell r="A357">
            <v>356</v>
          </cell>
          <cell r="B357" t="str">
            <v>JAWA BARAT</v>
          </cell>
          <cell r="C357" t="str">
            <v>BEKASI</v>
          </cell>
          <cell r="D357">
            <v>8</v>
          </cell>
          <cell r="E357">
            <v>2021</v>
          </cell>
          <cell r="F357">
            <v>326</v>
          </cell>
        </row>
        <row r="358">
          <cell r="A358">
            <v>357</v>
          </cell>
          <cell r="B358" t="str">
            <v>JAWA BARAT</v>
          </cell>
          <cell r="C358" t="str">
            <v>BEKASI</v>
          </cell>
          <cell r="D358">
            <v>9</v>
          </cell>
          <cell r="E358">
            <v>2021</v>
          </cell>
          <cell r="F358">
            <v>328</v>
          </cell>
        </row>
        <row r="359">
          <cell r="A359">
            <v>358</v>
          </cell>
          <cell r="B359" t="str">
            <v>JAWA BARAT</v>
          </cell>
          <cell r="C359" t="str">
            <v>BEKASI</v>
          </cell>
          <cell r="D359">
            <v>10</v>
          </cell>
          <cell r="E359">
            <v>2021</v>
          </cell>
          <cell r="F359">
            <v>333</v>
          </cell>
        </row>
        <row r="360">
          <cell r="A360">
            <v>359</v>
          </cell>
          <cell r="B360" t="str">
            <v>JAWA BARAT</v>
          </cell>
          <cell r="C360" t="str">
            <v>BEKASI</v>
          </cell>
          <cell r="D360">
            <v>11</v>
          </cell>
          <cell r="E360">
            <v>2021</v>
          </cell>
          <cell r="F360">
            <v>334</v>
          </cell>
        </row>
        <row r="361">
          <cell r="A361">
            <v>360</v>
          </cell>
          <cell r="B361" t="str">
            <v>JAWA BARAT</v>
          </cell>
          <cell r="C361" t="str">
            <v>BEKASI</v>
          </cell>
          <cell r="D361">
            <v>12</v>
          </cell>
          <cell r="E361">
            <v>2021</v>
          </cell>
          <cell r="F361">
            <v>339</v>
          </cell>
        </row>
        <row r="362">
          <cell r="A362">
            <v>361</v>
          </cell>
          <cell r="B362" t="str">
            <v>JAWA BARAT</v>
          </cell>
          <cell r="C362" t="str">
            <v>BANDUNG</v>
          </cell>
          <cell r="D362">
            <v>1</v>
          </cell>
          <cell r="E362">
            <v>2021</v>
          </cell>
          <cell r="F362">
            <v>22</v>
          </cell>
        </row>
        <row r="363">
          <cell r="A363">
            <v>362</v>
          </cell>
          <cell r="B363" t="str">
            <v>JAWA BARAT</v>
          </cell>
          <cell r="C363" t="str">
            <v>BANDUNG</v>
          </cell>
          <cell r="D363">
            <v>2</v>
          </cell>
          <cell r="E363">
            <v>2021</v>
          </cell>
          <cell r="F363">
            <v>27</v>
          </cell>
        </row>
        <row r="364">
          <cell r="A364">
            <v>363</v>
          </cell>
          <cell r="B364" t="str">
            <v>JAWA BARAT</v>
          </cell>
          <cell r="C364" t="str">
            <v>BANDUNG</v>
          </cell>
          <cell r="D364">
            <v>3</v>
          </cell>
          <cell r="E364">
            <v>2021</v>
          </cell>
          <cell r="F364">
            <v>34</v>
          </cell>
        </row>
        <row r="365">
          <cell r="A365">
            <v>364</v>
          </cell>
          <cell r="B365" t="str">
            <v>JAWA BARAT</v>
          </cell>
          <cell r="C365" t="str">
            <v>BANDUNG</v>
          </cell>
          <cell r="D365">
            <v>4</v>
          </cell>
          <cell r="E365">
            <v>2021</v>
          </cell>
          <cell r="F365">
            <v>33</v>
          </cell>
        </row>
        <row r="366">
          <cell r="A366">
            <v>365</v>
          </cell>
          <cell r="B366" t="str">
            <v>JAWA BARAT</v>
          </cell>
          <cell r="C366" t="str">
            <v>BANDUNG</v>
          </cell>
          <cell r="D366">
            <v>5</v>
          </cell>
          <cell r="E366">
            <v>2021</v>
          </cell>
          <cell r="F366">
            <v>37</v>
          </cell>
        </row>
        <row r="367">
          <cell r="A367">
            <v>366</v>
          </cell>
          <cell r="B367" t="str">
            <v>JAWA BARAT</v>
          </cell>
          <cell r="C367" t="str">
            <v>BANDUNG</v>
          </cell>
          <cell r="D367">
            <v>6</v>
          </cell>
          <cell r="E367">
            <v>2021</v>
          </cell>
          <cell r="F367">
            <v>38</v>
          </cell>
        </row>
        <row r="368">
          <cell r="A368">
            <v>367</v>
          </cell>
          <cell r="B368" t="str">
            <v>JAWA BARAT</v>
          </cell>
          <cell r="C368" t="str">
            <v>BANDUNG</v>
          </cell>
          <cell r="D368">
            <v>7</v>
          </cell>
          <cell r="E368">
            <v>2021</v>
          </cell>
          <cell r="F368">
            <v>38</v>
          </cell>
        </row>
        <row r="369">
          <cell r="A369">
            <v>368</v>
          </cell>
          <cell r="B369" t="str">
            <v>JAWA BARAT</v>
          </cell>
          <cell r="C369" t="str">
            <v>BANDUNG</v>
          </cell>
          <cell r="D369">
            <v>8</v>
          </cell>
          <cell r="E369">
            <v>2021</v>
          </cell>
          <cell r="F369">
            <v>39</v>
          </cell>
        </row>
        <row r="370">
          <cell r="A370">
            <v>369</v>
          </cell>
          <cell r="B370" t="str">
            <v>JAWA BARAT</v>
          </cell>
          <cell r="C370" t="str">
            <v>BANDUNG</v>
          </cell>
          <cell r="D370">
            <v>9</v>
          </cell>
          <cell r="E370">
            <v>2021</v>
          </cell>
          <cell r="F370">
            <v>42</v>
          </cell>
        </row>
        <row r="371">
          <cell r="A371">
            <v>370</v>
          </cell>
          <cell r="B371" t="str">
            <v>JAWA BARAT</v>
          </cell>
          <cell r="C371" t="str">
            <v>BANDUNG</v>
          </cell>
          <cell r="D371">
            <v>10</v>
          </cell>
          <cell r="E371">
            <v>2021</v>
          </cell>
          <cell r="F371">
            <v>41</v>
          </cell>
        </row>
        <row r="372">
          <cell r="A372">
            <v>371</v>
          </cell>
          <cell r="B372" t="str">
            <v>JAWA BARAT</v>
          </cell>
          <cell r="C372" t="str">
            <v>BANDUNG</v>
          </cell>
          <cell r="D372">
            <v>11</v>
          </cell>
          <cell r="E372">
            <v>2021</v>
          </cell>
          <cell r="F372">
            <v>40</v>
          </cell>
        </row>
        <row r="373">
          <cell r="A373">
            <v>372</v>
          </cell>
          <cell r="B373" t="str">
            <v>JAWA BARAT</v>
          </cell>
          <cell r="C373" t="str">
            <v>BANDUNG</v>
          </cell>
          <cell r="D373">
            <v>12</v>
          </cell>
          <cell r="E373">
            <v>2021</v>
          </cell>
          <cell r="F373">
            <v>44</v>
          </cell>
        </row>
        <row r="374">
          <cell r="A374">
            <v>373</v>
          </cell>
          <cell r="B374" t="str">
            <v>JAWA BARAT</v>
          </cell>
          <cell r="C374" t="str">
            <v>BANDUNG BARAT</v>
          </cell>
          <cell r="D374">
            <v>1</v>
          </cell>
          <cell r="E374">
            <v>2021</v>
          </cell>
          <cell r="F374">
            <v>171</v>
          </cell>
        </row>
        <row r="375">
          <cell r="A375">
            <v>374</v>
          </cell>
          <cell r="B375" t="str">
            <v>JAWA BARAT</v>
          </cell>
          <cell r="C375" t="str">
            <v>BANDUNG BARAT</v>
          </cell>
          <cell r="D375">
            <v>2</v>
          </cell>
          <cell r="E375">
            <v>2021</v>
          </cell>
          <cell r="F375">
            <v>174</v>
          </cell>
        </row>
        <row r="376">
          <cell r="A376">
            <v>375</v>
          </cell>
          <cell r="B376" t="str">
            <v>JAWA BARAT</v>
          </cell>
          <cell r="C376" t="str">
            <v>BANDUNG BARAT</v>
          </cell>
          <cell r="D376">
            <v>3</v>
          </cell>
          <cell r="E376">
            <v>2021</v>
          </cell>
          <cell r="F376">
            <v>173</v>
          </cell>
        </row>
        <row r="377">
          <cell r="A377">
            <v>376</v>
          </cell>
          <cell r="B377" t="str">
            <v>JAWA BARAT</v>
          </cell>
          <cell r="C377" t="str">
            <v>BANDUNG BARAT</v>
          </cell>
          <cell r="D377">
            <v>4</v>
          </cell>
          <cell r="E377">
            <v>2021</v>
          </cell>
          <cell r="F377">
            <v>177</v>
          </cell>
        </row>
        <row r="378">
          <cell r="A378">
            <v>377</v>
          </cell>
          <cell r="B378" t="str">
            <v>JAWA BARAT</v>
          </cell>
          <cell r="C378" t="str">
            <v>BANDUNG BARAT</v>
          </cell>
          <cell r="D378">
            <v>5</v>
          </cell>
          <cell r="E378">
            <v>2021</v>
          </cell>
          <cell r="F378">
            <v>183</v>
          </cell>
        </row>
        <row r="379">
          <cell r="A379">
            <v>378</v>
          </cell>
          <cell r="B379" t="str">
            <v>JAWA BARAT</v>
          </cell>
          <cell r="C379" t="str">
            <v>BANDUNG BARAT</v>
          </cell>
          <cell r="D379">
            <v>6</v>
          </cell>
          <cell r="E379">
            <v>2021</v>
          </cell>
          <cell r="F379">
            <v>183</v>
          </cell>
        </row>
        <row r="380">
          <cell r="A380">
            <v>379</v>
          </cell>
          <cell r="B380" t="str">
            <v>JAWA BARAT</v>
          </cell>
          <cell r="C380" t="str">
            <v>BANDUNG BARAT</v>
          </cell>
          <cell r="D380">
            <v>7</v>
          </cell>
          <cell r="E380">
            <v>2021</v>
          </cell>
          <cell r="F380">
            <v>189</v>
          </cell>
        </row>
        <row r="381">
          <cell r="A381">
            <v>380</v>
          </cell>
          <cell r="B381" t="str">
            <v>JAWA BARAT</v>
          </cell>
          <cell r="C381" t="str">
            <v>BANDUNG BARAT</v>
          </cell>
          <cell r="D381">
            <v>8</v>
          </cell>
          <cell r="E381">
            <v>2021</v>
          </cell>
          <cell r="F381">
            <v>192</v>
          </cell>
        </row>
        <row r="382">
          <cell r="A382">
            <v>381</v>
          </cell>
          <cell r="B382" t="str">
            <v>JAWA BARAT</v>
          </cell>
          <cell r="C382" t="str">
            <v>BANDUNG BARAT</v>
          </cell>
          <cell r="D382">
            <v>9</v>
          </cell>
          <cell r="E382">
            <v>2021</v>
          </cell>
          <cell r="F382">
            <v>192</v>
          </cell>
        </row>
        <row r="383">
          <cell r="A383">
            <v>382</v>
          </cell>
          <cell r="B383" t="str">
            <v>JAWA BARAT</v>
          </cell>
          <cell r="C383" t="str">
            <v>BANDUNG BARAT</v>
          </cell>
          <cell r="D383">
            <v>10</v>
          </cell>
          <cell r="E383">
            <v>2021</v>
          </cell>
          <cell r="F383">
            <v>191</v>
          </cell>
        </row>
        <row r="384">
          <cell r="A384">
            <v>383</v>
          </cell>
          <cell r="B384" t="str">
            <v>JAWA BARAT</v>
          </cell>
          <cell r="C384" t="str">
            <v>BANDUNG BARAT</v>
          </cell>
          <cell r="D384">
            <v>11</v>
          </cell>
          <cell r="E384">
            <v>2021</v>
          </cell>
          <cell r="F384">
            <v>194</v>
          </cell>
        </row>
        <row r="385">
          <cell r="A385">
            <v>384</v>
          </cell>
          <cell r="B385" t="str">
            <v>JAWA BARAT</v>
          </cell>
          <cell r="C385" t="str">
            <v>BANDUNG BARAT</v>
          </cell>
          <cell r="D385">
            <v>12</v>
          </cell>
          <cell r="E385">
            <v>2021</v>
          </cell>
          <cell r="F385">
            <v>201</v>
          </cell>
        </row>
        <row r="386">
          <cell r="A386">
            <v>385</v>
          </cell>
          <cell r="B386" t="str">
            <v>JAWA BARAT</v>
          </cell>
          <cell r="C386" t="str">
            <v>CIMAHI</v>
          </cell>
          <cell r="D386">
            <v>1</v>
          </cell>
          <cell r="E386">
            <v>2021</v>
          </cell>
          <cell r="F386">
            <v>124</v>
          </cell>
        </row>
        <row r="387">
          <cell r="A387">
            <v>386</v>
          </cell>
          <cell r="B387" t="str">
            <v>JAWA BARAT</v>
          </cell>
          <cell r="C387" t="str">
            <v>CIMAHI</v>
          </cell>
          <cell r="D387">
            <v>2</v>
          </cell>
          <cell r="E387">
            <v>2021</v>
          </cell>
          <cell r="F387">
            <v>123</v>
          </cell>
        </row>
        <row r="388">
          <cell r="A388">
            <v>387</v>
          </cell>
          <cell r="B388" t="str">
            <v>JAWA BARAT</v>
          </cell>
          <cell r="C388" t="str">
            <v>CIMAHI</v>
          </cell>
          <cell r="D388">
            <v>3</v>
          </cell>
          <cell r="E388">
            <v>2021</v>
          </cell>
          <cell r="F388">
            <v>127</v>
          </cell>
        </row>
        <row r="389">
          <cell r="A389">
            <v>388</v>
          </cell>
          <cell r="B389" t="str">
            <v>JAWA BARAT</v>
          </cell>
          <cell r="C389" t="str">
            <v>CIMAHI</v>
          </cell>
          <cell r="D389">
            <v>4</v>
          </cell>
          <cell r="E389">
            <v>2021</v>
          </cell>
          <cell r="F389">
            <v>132</v>
          </cell>
        </row>
        <row r="390">
          <cell r="A390">
            <v>389</v>
          </cell>
          <cell r="B390" t="str">
            <v>JAWA BARAT</v>
          </cell>
          <cell r="C390" t="str">
            <v>CIMAHI</v>
          </cell>
          <cell r="D390">
            <v>5</v>
          </cell>
          <cell r="E390">
            <v>2021</v>
          </cell>
          <cell r="F390">
            <v>132</v>
          </cell>
        </row>
        <row r="391">
          <cell r="A391">
            <v>390</v>
          </cell>
          <cell r="B391" t="str">
            <v>JAWA BARAT</v>
          </cell>
          <cell r="C391" t="str">
            <v>CIMAHI</v>
          </cell>
          <cell r="D391">
            <v>6</v>
          </cell>
          <cell r="E391">
            <v>2021</v>
          </cell>
          <cell r="F391">
            <v>130</v>
          </cell>
        </row>
        <row r="392">
          <cell r="A392">
            <v>391</v>
          </cell>
          <cell r="B392" t="str">
            <v>JAWA BARAT</v>
          </cell>
          <cell r="C392" t="str">
            <v>CIMAHI</v>
          </cell>
          <cell r="D392">
            <v>7</v>
          </cell>
          <cell r="E392">
            <v>2021</v>
          </cell>
          <cell r="F392">
            <v>136</v>
          </cell>
        </row>
        <row r="393">
          <cell r="A393">
            <v>392</v>
          </cell>
          <cell r="B393" t="str">
            <v>JAWA BARAT</v>
          </cell>
          <cell r="C393" t="str">
            <v>CIMAHI</v>
          </cell>
          <cell r="D393">
            <v>8</v>
          </cell>
          <cell r="E393">
            <v>2021</v>
          </cell>
          <cell r="F393">
            <v>142</v>
          </cell>
        </row>
        <row r="394">
          <cell r="A394">
            <v>393</v>
          </cell>
          <cell r="B394" t="str">
            <v>JAWA BARAT</v>
          </cell>
          <cell r="C394" t="str">
            <v>CIMAHI</v>
          </cell>
          <cell r="D394">
            <v>9</v>
          </cell>
          <cell r="E394">
            <v>2021</v>
          </cell>
          <cell r="F394">
            <v>142</v>
          </cell>
        </row>
        <row r="395">
          <cell r="A395">
            <v>394</v>
          </cell>
          <cell r="B395" t="str">
            <v>JAWA BARAT</v>
          </cell>
          <cell r="C395" t="str">
            <v>CIMAHI</v>
          </cell>
          <cell r="D395">
            <v>10</v>
          </cell>
          <cell r="E395">
            <v>2021</v>
          </cell>
          <cell r="F395">
            <v>146</v>
          </cell>
        </row>
        <row r="396">
          <cell r="A396">
            <v>395</v>
          </cell>
          <cell r="B396" t="str">
            <v>JAWA BARAT</v>
          </cell>
          <cell r="C396" t="str">
            <v>CIMAHI</v>
          </cell>
          <cell r="D396">
            <v>11</v>
          </cell>
          <cell r="E396">
            <v>2021</v>
          </cell>
          <cell r="F396">
            <v>150</v>
          </cell>
        </row>
        <row r="397">
          <cell r="A397">
            <v>396</v>
          </cell>
          <cell r="B397" t="str">
            <v>JAWA BARAT</v>
          </cell>
          <cell r="C397" t="str">
            <v>CIMAHI</v>
          </cell>
          <cell r="D397">
            <v>12</v>
          </cell>
          <cell r="E397">
            <v>2021</v>
          </cell>
          <cell r="F397">
            <v>155</v>
          </cell>
        </row>
        <row r="398">
          <cell r="A398">
            <v>397</v>
          </cell>
          <cell r="B398" t="str">
            <v>JAWA BARAT</v>
          </cell>
          <cell r="C398" t="str">
            <v>PURWAKARTA</v>
          </cell>
          <cell r="D398">
            <v>1</v>
          </cell>
          <cell r="E398">
            <v>2021</v>
          </cell>
          <cell r="F398">
            <v>72</v>
          </cell>
        </row>
        <row r="399">
          <cell r="A399">
            <v>398</v>
          </cell>
          <cell r="B399" t="str">
            <v>JAWA BARAT</v>
          </cell>
          <cell r="C399" t="str">
            <v>PURWAKARTA</v>
          </cell>
          <cell r="D399">
            <v>2</v>
          </cell>
          <cell r="E399">
            <v>2021</v>
          </cell>
          <cell r="F399">
            <v>70</v>
          </cell>
        </row>
        <row r="400">
          <cell r="A400">
            <v>399</v>
          </cell>
          <cell r="B400" t="str">
            <v>JAWA BARAT</v>
          </cell>
          <cell r="C400" t="str">
            <v>PURWAKARTA</v>
          </cell>
          <cell r="D400">
            <v>3</v>
          </cell>
          <cell r="E400">
            <v>2021</v>
          </cell>
          <cell r="F400">
            <v>75</v>
          </cell>
        </row>
        <row r="401">
          <cell r="A401">
            <v>400</v>
          </cell>
          <cell r="B401" t="str">
            <v>JAWA BARAT</v>
          </cell>
          <cell r="C401" t="str">
            <v>PURWAKARTA</v>
          </cell>
          <cell r="D401">
            <v>4</v>
          </cell>
          <cell r="E401">
            <v>2021</v>
          </cell>
          <cell r="F401">
            <v>79</v>
          </cell>
        </row>
        <row r="402">
          <cell r="A402">
            <v>401</v>
          </cell>
          <cell r="B402" t="str">
            <v>JAWA BARAT</v>
          </cell>
          <cell r="C402" t="str">
            <v>PURWAKARTA</v>
          </cell>
          <cell r="D402">
            <v>5</v>
          </cell>
          <cell r="E402">
            <v>2021</v>
          </cell>
          <cell r="F402">
            <v>81</v>
          </cell>
        </row>
        <row r="403">
          <cell r="A403">
            <v>402</v>
          </cell>
          <cell r="B403" t="str">
            <v>JAWA BARAT</v>
          </cell>
          <cell r="C403" t="str">
            <v>PURWAKARTA</v>
          </cell>
          <cell r="D403">
            <v>6</v>
          </cell>
          <cell r="E403">
            <v>2021</v>
          </cell>
          <cell r="F403">
            <v>81</v>
          </cell>
        </row>
        <row r="404">
          <cell r="A404">
            <v>403</v>
          </cell>
          <cell r="B404" t="str">
            <v>JAWA BARAT</v>
          </cell>
          <cell r="C404" t="str">
            <v>PURWAKARTA</v>
          </cell>
          <cell r="D404">
            <v>7</v>
          </cell>
          <cell r="E404">
            <v>2021</v>
          </cell>
          <cell r="F404">
            <v>86</v>
          </cell>
        </row>
        <row r="405">
          <cell r="A405">
            <v>404</v>
          </cell>
          <cell r="B405" t="str">
            <v>JAWA BARAT</v>
          </cell>
          <cell r="C405" t="str">
            <v>PURWAKARTA</v>
          </cell>
          <cell r="D405">
            <v>8</v>
          </cell>
          <cell r="E405">
            <v>2021</v>
          </cell>
          <cell r="F405">
            <v>87</v>
          </cell>
        </row>
        <row r="406">
          <cell r="A406">
            <v>405</v>
          </cell>
          <cell r="B406" t="str">
            <v>JAWA BARAT</v>
          </cell>
          <cell r="C406" t="str">
            <v>PURWAKARTA</v>
          </cell>
          <cell r="D406">
            <v>9</v>
          </cell>
          <cell r="E406">
            <v>2021</v>
          </cell>
          <cell r="F406">
            <v>92</v>
          </cell>
        </row>
        <row r="407">
          <cell r="A407">
            <v>406</v>
          </cell>
          <cell r="B407" t="str">
            <v>JAWA BARAT</v>
          </cell>
          <cell r="C407" t="str">
            <v>PURWAKARTA</v>
          </cell>
          <cell r="D407">
            <v>10</v>
          </cell>
          <cell r="E407">
            <v>2021</v>
          </cell>
          <cell r="F407">
            <v>93</v>
          </cell>
        </row>
        <row r="408">
          <cell r="A408">
            <v>407</v>
          </cell>
          <cell r="B408" t="str">
            <v>JAWA BARAT</v>
          </cell>
          <cell r="C408" t="str">
            <v>PURWAKARTA</v>
          </cell>
          <cell r="D408">
            <v>11</v>
          </cell>
          <cell r="E408">
            <v>2021</v>
          </cell>
          <cell r="F408">
            <v>94</v>
          </cell>
        </row>
        <row r="409">
          <cell r="A409">
            <v>408</v>
          </cell>
          <cell r="B409" t="str">
            <v>JAWA BARAT</v>
          </cell>
          <cell r="C409" t="str">
            <v>PURWAKARTA</v>
          </cell>
          <cell r="D409">
            <v>12</v>
          </cell>
          <cell r="E409">
            <v>2021</v>
          </cell>
          <cell r="F409">
            <v>92</v>
          </cell>
        </row>
        <row r="410">
          <cell r="A410">
            <v>409</v>
          </cell>
          <cell r="B410" t="str">
            <v>JAWA BARAT</v>
          </cell>
          <cell r="C410" t="str">
            <v>SUBANG</v>
          </cell>
          <cell r="D410">
            <v>1</v>
          </cell>
          <cell r="E410">
            <v>2021</v>
          </cell>
          <cell r="F410">
            <v>130</v>
          </cell>
        </row>
        <row r="411">
          <cell r="A411">
            <v>410</v>
          </cell>
          <cell r="B411" t="str">
            <v>JAWA BARAT</v>
          </cell>
          <cell r="C411" t="str">
            <v>SUBANG</v>
          </cell>
          <cell r="D411">
            <v>2</v>
          </cell>
          <cell r="E411">
            <v>2021</v>
          </cell>
          <cell r="F411">
            <v>135</v>
          </cell>
        </row>
        <row r="412">
          <cell r="A412">
            <v>411</v>
          </cell>
          <cell r="B412" t="str">
            <v>JAWA BARAT</v>
          </cell>
          <cell r="C412" t="str">
            <v>SUBANG</v>
          </cell>
          <cell r="D412">
            <v>3</v>
          </cell>
          <cell r="E412">
            <v>2021</v>
          </cell>
          <cell r="F412">
            <v>139</v>
          </cell>
        </row>
        <row r="413">
          <cell r="A413">
            <v>412</v>
          </cell>
          <cell r="B413" t="str">
            <v>JAWA BARAT</v>
          </cell>
          <cell r="C413" t="str">
            <v>SUBANG</v>
          </cell>
          <cell r="D413">
            <v>4</v>
          </cell>
          <cell r="E413">
            <v>2021</v>
          </cell>
          <cell r="F413">
            <v>143</v>
          </cell>
        </row>
        <row r="414">
          <cell r="A414">
            <v>413</v>
          </cell>
          <cell r="B414" t="str">
            <v>JAWA BARAT</v>
          </cell>
          <cell r="C414" t="str">
            <v>SUBANG</v>
          </cell>
          <cell r="D414">
            <v>5</v>
          </cell>
          <cell r="E414">
            <v>2021</v>
          </cell>
          <cell r="F414">
            <v>149</v>
          </cell>
        </row>
        <row r="415">
          <cell r="A415">
            <v>414</v>
          </cell>
          <cell r="B415" t="str">
            <v>JAWA BARAT</v>
          </cell>
          <cell r="C415" t="str">
            <v>SUBANG</v>
          </cell>
          <cell r="D415">
            <v>6</v>
          </cell>
          <cell r="E415">
            <v>2021</v>
          </cell>
          <cell r="F415">
            <v>154</v>
          </cell>
        </row>
        <row r="416">
          <cell r="A416">
            <v>415</v>
          </cell>
          <cell r="B416" t="str">
            <v>JAWA BARAT</v>
          </cell>
          <cell r="C416" t="str">
            <v>SUBANG</v>
          </cell>
          <cell r="D416">
            <v>7</v>
          </cell>
          <cell r="E416">
            <v>2021</v>
          </cell>
          <cell r="F416">
            <v>157</v>
          </cell>
        </row>
        <row r="417">
          <cell r="A417">
            <v>416</v>
          </cell>
          <cell r="B417" t="str">
            <v>JAWA BARAT</v>
          </cell>
          <cell r="C417" t="str">
            <v>SUBANG</v>
          </cell>
          <cell r="D417">
            <v>8</v>
          </cell>
          <cell r="E417">
            <v>2021</v>
          </cell>
          <cell r="F417">
            <v>163</v>
          </cell>
        </row>
        <row r="418">
          <cell r="A418">
            <v>417</v>
          </cell>
          <cell r="B418" t="str">
            <v>JAWA BARAT</v>
          </cell>
          <cell r="C418" t="str">
            <v>SUBANG</v>
          </cell>
          <cell r="D418">
            <v>9</v>
          </cell>
          <cell r="E418">
            <v>2021</v>
          </cell>
          <cell r="F418">
            <v>163</v>
          </cell>
        </row>
        <row r="419">
          <cell r="A419">
            <v>418</v>
          </cell>
          <cell r="B419" t="str">
            <v>JAWA BARAT</v>
          </cell>
          <cell r="C419" t="str">
            <v>SUBANG</v>
          </cell>
          <cell r="D419">
            <v>10</v>
          </cell>
          <cell r="E419">
            <v>2021</v>
          </cell>
          <cell r="F419">
            <v>162</v>
          </cell>
        </row>
        <row r="420">
          <cell r="A420">
            <v>419</v>
          </cell>
          <cell r="B420" t="str">
            <v>JAWA BARAT</v>
          </cell>
          <cell r="C420" t="str">
            <v>SUBANG</v>
          </cell>
          <cell r="D420">
            <v>11</v>
          </cell>
          <cell r="E420">
            <v>2021</v>
          </cell>
          <cell r="F420">
            <v>162</v>
          </cell>
        </row>
        <row r="421">
          <cell r="A421">
            <v>420</v>
          </cell>
          <cell r="B421" t="str">
            <v>JAWA BARAT</v>
          </cell>
          <cell r="C421" t="str">
            <v>SUBANG</v>
          </cell>
          <cell r="D421">
            <v>12</v>
          </cell>
          <cell r="E421">
            <v>2021</v>
          </cell>
          <cell r="F421">
            <v>161</v>
          </cell>
        </row>
        <row r="422">
          <cell r="A422">
            <v>421</v>
          </cell>
          <cell r="B422" t="str">
            <v>JAWA BARAT</v>
          </cell>
          <cell r="C422" t="str">
            <v>KARAWANG</v>
          </cell>
          <cell r="D422">
            <v>1</v>
          </cell>
          <cell r="E422">
            <v>2021</v>
          </cell>
          <cell r="F422">
            <v>42</v>
          </cell>
        </row>
        <row r="423">
          <cell r="A423">
            <v>422</v>
          </cell>
          <cell r="B423" t="str">
            <v>JAWA BARAT</v>
          </cell>
          <cell r="C423" t="str">
            <v>KARAWANG</v>
          </cell>
          <cell r="D423">
            <v>2</v>
          </cell>
          <cell r="E423">
            <v>2021</v>
          </cell>
          <cell r="F423">
            <v>45</v>
          </cell>
        </row>
        <row r="424">
          <cell r="A424">
            <v>423</v>
          </cell>
          <cell r="B424" t="str">
            <v>JAWA BARAT</v>
          </cell>
          <cell r="C424" t="str">
            <v>KARAWANG</v>
          </cell>
          <cell r="D424">
            <v>3</v>
          </cell>
          <cell r="E424">
            <v>2021</v>
          </cell>
          <cell r="F424">
            <v>46</v>
          </cell>
        </row>
        <row r="425">
          <cell r="A425">
            <v>424</v>
          </cell>
          <cell r="B425" t="str">
            <v>JAWA BARAT</v>
          </cell>
          <cell r="C425" t="str">
            <v>KARAWANG</v>
          </cell>
          <cell r="D425">
            <v>4</v>
          </cell>
          <cell r="E425">
            <v>2021</v>
          </cell>
          <cell r="F425">
            <v>44</v>
          </cell>
        </row>
        <row r="426">
          <cell r="A426">
            <v>425</v>
          </cell>
          <cell r="B426" t="str">
            <v>JAWA BARAT</v>
          </cell>
          <cell r="C426" t="str">
            <v>KARAWANG</v>
          </cell>
          <cell r="D426">
            <v>5</v>
          </cell>
          <cell r="E426">
            <v>2021</v>
          </cell>
          <cell r="F426">
            <v>44</v>
          </cell>
        </row>
        <row r="427">
          <cell r="A427">
            <v>426</v>
          </cell>
          <cell r="B427" t="str">
            <v>JAWA BARAT</v>
          </cell>
          <cell r="C427" t="str">
            <v>KARAWANG</v>
          </cell>
          <cell r="D427">
            <v>6</v>
          </cell>
          <cell r="E427">
            <v>2021</v>
          </cell>
          <cell r="F427">
            <v>47</v>
          </cell>
        </row>
        <row r="428">
          <cell r="A428">
            <v>427</v>
          </cell>
          <cell r="B428" t="str">
            <v>JAWA BARAT</v>
          </cell>
          <cell r="C428" t="str">
            <v>KARAWANG</v>
          </cell>
          <cell r="D428">
            <v>7</v>
          </cell>
          <cell r="E428">
            <v>2021</v>
          </cell>
          <cell r="F428">
            <v>50</v>
          </cell>
        </row>
        <row r="429">
          <cell r="A429">
            <v>428</v>
          </cell>
          <cell r="B429" t="str">
            <v>JAWA BARAT</v>
          </cell>
          <cell r="C429" t="str">
            <v>KARAWANG</v>
          </cell>
          <cell r="D429">
            <v>8</v>
          </cell>
          <cell r="E429">
            <v>2021</v>
          </cell>
          <cell r="F429">
            <v>50</v>
          </cell>
        </row>
        <row r="430">
          <cell r="A430">
            <v>429</v>
          </cell>
          <cell r="B430" t="str">
            <v>JAWA BARAT</v>
          </cell>
          <cell r="C430" t="str">
            <v>KARAWANG</v>
          </cell>
          <cell r="D430">
            <v>9</v>
          </cell>
          <cell r="E430">
            <v>2021</v>
          </cell>
          <cell r="F430">
            <v>54</v>
          </cell>
        </row>
        <row r="431">
          <cell r="A431">
            <v>430</v>
          </cell>
          <cell r="B431" t="str">
            <v>JAWA BARAT</v>
          </cell>
          <cell r="C431" t="str">
            <v>KARAWANG</v>
          </cell>
          <cell r="D431">
            <v>10</v>
          </cell>
          <cell r="E431">
            <v>2021</v>
          </cell>
          <cell r="F431">
            <v>56</v>
          </cell>
        </row>
        <row r="432">
          <cell r="A432">
            <v>431</v>
          </cell>
          <cell r="B432" t="str">
            <v>JAWA BARAT</v>
          </cell>
          <cell r="C432" t="str">
            <v>KARAWANG</v>
          </cell>
          <cell r="D432">
            <v>11</v>
          </cell>
          <cell r="E432">
            <v>2021</v>
          </cell>
          <cell r="F432">
            <v>62</v>
          </cell>
        </row>
        <row r="433">
          <cell r="A433">
            <v>432</v>
          </cell>
          <cell r="B433" t="str">
            <v>JAWA BARAT</v>
          </cell>
          <cell r="C433" t="str">
            <v>KARAWANG</v>
          </cell>
          <cell r="D433">
            <v>12</v>
          </cell>
          <cell r="E433">
            <v>2021</v>
          </cell>
          <cell r="F433">
            <v>62</v>
          </cell>
        </row>
        <row r="434">
          <cell r="A434">
            <v>433</v>
          </cell>
          <cell r="B434" t="str">
            <v>BANTEN</v>
          </cell>
          <cell r="C434" t="str">
            <v>SERANG</v>
          </cell>
          <cell r="D434">
            <v>1</v>
          </cell>
          <cell r="E434">
            <v>2021</v>
          </cell>
          <cell r="F434">
            <v>19</v>
          </cell>
        </row>
        <row r="435">
          <cell r="A435">
            <v>434</v>
          </cell>
          <cell r="B435" t="str">
            <v>BANTEN</v>
          </cell>
          <cell r="C435" t="str">
            <v>SERANG</v>
          </cell>
          <cell r="D435">
            <v>2</v>
          </cell>
          <cell r="E435">
            <v>2021</v>
          </cell>
          <cell r="F435">
            <v>21</v>
          </cell>
        </row>
        <row r="436">
          <cell r="A436">
            <v>435</v>
          </cell>
          <cell r="B436" t="str">
            <v>BANTEN</v>
          </cell>
          <cell r="C436" t="str">
            <v>SERANG</v>
          </cell>
          <cell r="D436">
            <v>3</v>
          </cell>
          <cell r="E436">
            <v>2021</v>
          </cell>
          <cell r="F436">
            <v>19</v>
          </cell>
        </row>
        <row r="437">
          <cell r="A437">
            <v>436</v>
          </cell>
          <cell r="B437" t="str">
            <v>BANTEN</v>
          </cell>
          <cell r="C437" t="str">
            <v>SERANG</v>
          </cell>
          <cell r="D437">
            <v>4</v>
          </cell>
          <cell r="E437">
            <v>2021</v>
          </cell>
          <cell r="F437">
            <v>25</v>
          </cell>
        </row>
        <row r="438">
          <cell r="A438">
            <v>437</v>
          </cell>
          <cell r="B438" t="str">
            <v>BANTEN</v>
          </cell>
          <cell r="C438" t="str">
            <v>SERANG</v>
          </cell>
          <cell r="D438">
            <v>5</v>
          </cell>
          <cell r="E438">
            <v>2021</v>
          </cell>
          <cell r="F438">
            <v>30</v>
          </cell>
        </row>
        <row r="439">
          <cell r="A439">
            <v>438</v>
          </cell>
          <cell r="B439" t="str">
            <v>BANTEN</v>
          </cell>
          <cell r="C439" t="str">
            <v>SERANG</v>
          </cell>
          <cell r="D439">
            <v>6</v>
          </cell>
          <cell r="E439">
            <v>2021</v>
          </cell>
          <cell r="F439">
            <v>33</v>
          </cell>
        </row>
        <row r="440">
          <cell r="A440">
            <v>439</v>
          </cell>
          <cell r="B440" t="str">
            <v>BANTEN</v>
          </cell>
          <cell r="C440" t="str">
            <v>SERANG</v>
          </cell>
          <cell r="D440">
            <v>7</v>
          </cell>
          <cell r="E440">
            <v>2021</v>
          </cell>
          <cell r="F440">
            <v>38</v>
          </cell>
        </row>
        <row r="441">
          <cell r="A441">
            <v>440</v>
          </cell>
          <cell r="B441" t="str">
            <v>BANTEN</v>
          </cell>
          <cell r="C441" t="str">
            <v>SERANG</v>
          </cell>
          <cell r="D441">
            <v>8</v>
          </cell>
          <cell r="E441">
            <v>2021</v>
          </cell>
          <cell r="F441">
            <v>41</v>
          </cell>
        </row>
        <row r="442">
          <cell r="A442">
            <v>441</v>
          </cell>
          <cell r="B442" t="str">
            <v>BANTEN</v>
          </cell>
          <cell r="C442" t="str">
            <v>SERANG</v>
          </cell>
          <cell r="D442">
            <v>9</v>
          </cell>
          <cell r="E442">
            <v>2021</v>
          </cell>
          <cell r="F442">
            <v>47</v>
          </cell>
        </row>
        <row r="443">
          <cell r="A443">
            <v>442</v>
          </cell>
          <cell r="B443" t="str">
            <v>BANTEN</v>
          </cell>
          <cell r="C443" t="str">
            <v>SERANG</v>
          </cell>
          <cell r="D443">
            <v>10</v>
          </cell>
          <cell r="E443">
            <v>2021</v>
          </cell>
          <cell r="F443">
            <v>53</v>
          </cell>
        </row>
        <row r="444">
          <cell r="A444">
            <v>443</v>
          </cell>
          <cell r="B444" t="str">
            <v>BANTEN</v>
          </cell>
          <cell r="C444" t="str">
            <v>SERANG</v>
          </cell>
          <cell r="D444">
            <v>11</v>
          </cell>
          <cell r="E444">
            <v>2021</v>
          </cell>
          <cell r="F444">
            <v>60</v>
          </cell>
        </row>
        <row r="445">
          <cell r="A445">
            <v>444</v>
          </cell>
          <cell r="B445" t="str">
            <v>BANTEN</v>
          </cell>
          <cell r="C445" t="str">
            <v>SERANG</v>
          </cell>
          <cell r="D445">
            <v>12</v>
          </cell>
          <cell r="E445">
            <v>2021</v>
          </cell>
          <cell r="F445">
            <v>61</v>
          </cell>
        </row>
        <row r="446">
          <cell r="A446">
            <v>445</v>
          </cell>
          <cell r="B446" t="str">
            <v>BANTEN</v>
          </cell>
          <cell r="C446" t="str">
            <v>PANDEGLANG</v>
          </cell>
          <cell r="D446">
            <v>1</v>
          </cell>
          <cell r="E446">
            <v>2021</v>
          </cell>
          <cell r="F446">
            <v>57</v>
          </cell>
        </row>
        <row r="447">
          <cell r="A447">
            <v>446</v>
          </cell>
          <cell r="B447" t="str">
            <v>BANTEN</v>
          </cell>
          <cell r="C447" t="str">
            <v>PANDEGLANG</v>
          </cell>
          <cell r="D447">
            <v>2</v>
          </cell>
          <cell r="E447">
            <v>2021</v>
          </cell>
          <cell r="F447">
            <v>62</v>
          </cell>
        </row>
        <row r="448">
          <cell r="A448">
            <v>447</v>
          </cell>
          <cell r="B448" t="str">
            <v>BANTEN</v>
          </cell>
          <cell r="C448" t="str">
            <v>PANDEGLANG</v>
          </cell>
          <cell r="D448">
            <v>3</v>
          </cell>
          <cell r="E448">
            <v>2021</v>
          </cell>
          <cell r="F448">
            <v>65</v>
          </cell>
        </row>
        <row r="449">
          <cell r="A449">
            <v>448</v>
          </cell>
          <cell r="B449" t="str">
            <v>BANTEN</v>
          </cell>
          <cell r="C449" t="str">
            <v>PANDEGLANG</v>
          </cell>
          <cell r="D449">
            <v>4</v>
          </cell>
          <cell r="E449">
            <v>2021</v>
          </cell>
          <cell r="F449">
            <v>71</v>
          </cell>
        </row>
        <row r="450">
          <cell r="A450">
            <v>449</v>
          </cell>
          <cell r="B450" t="str">
            <v>BANTEN</v>
          </cell>
          <cell r="C450" t="str">
            <v>PANDEGLANG</v>
          </cell>
          <cell r="D450">
            <v>5</v>
          </cell>
          <cell r="E450">
            <v>2021</v>
          </cell>
          <cell r="F450">
            <v>75</v>
          </cell>
        </row>
        <row r="451">
          <cell r="A451">
            <v>450</v>
          </cell>
          <cell r="B451" t="str">
            <v>BANTEN</v>
          </cell>
          <cell r="C451" t="str">
            <v>PANDEGLANG</v>
          </cell>
          <cell r="D451">
            <v>6</v>
          </cell>
          <cell r="E451">
            <v>2021</v>
          </cell>
          <cell r="F451">
            <v>76</v>
          </cell>
        </row>
        <row r="452">
          <cell r="A452">
            <v>451</v>
          </cell>
          <cell r="B452" t="str">
            <v>BANTEN</v>
          </cell>
          <cell r="C452" t="str">
            <v>PANDEGLANG</v>
          </cell>
          <cell r="D452">
            <v>7</v>
          </cell>
          <cell r="E452">
            <v>2021</v>
          </cell>
          <cell r="F452">
            <v>78</v>
          </cell>
        </row>
        <row r="453">
          <cell r="A453">
            <v>452</v>
          </cell>
          <cell r="B453" t="str">
            <v>BANTEN</v>
          </cell>
          <cell r="C453" t="str">
            <v>PANDEGLANG</v>
          </cell>
          <cell r="D453">
            <v>8</v>
          </cell>
          <cell r="E453">
            <v>2021</v>
          </cell>
          <cell r="F453">
            <v>82</v>
          </cell>
        </row>
        <row r="454">
          <cell r="A454">
            <v>453</v>
          </cell>
          <cell r="B454" t="str">
            <v>BANTEN</v>
          </cell>
          <cell r="C454" t="str">
            <v>PANDEGLANG</v>
          </cell>
          <cell r="D454">
            <v>9</v>
          </cell>
          <cell r="E454">
            <v>2021</v>
          </cell>
          <cell r="F454">
            <v>84</v>
          </cell>
        </row>
        <row r="455">
          <cell r="A455">
            <v>454</v>
          </cell>
          <cell r="B455" t="str">
            <v>BANTEN</v>
          </cell>
          <cell r="C455" t="str">
            <v>PANDEGLANG</v>
          </cell>
          <cell r="D455">
            <v>10</v>
          </cell>
          <cell r="E455">
            <v>2021</v>
          </cell>
          <cell r="F455">
            <v>88</v>
          </cell>
        </row>
        <row r="456">
          <cell r="A456">
            <v>455</v>
          </cell>
          <cell r="B456" t="str">
            <v>BANTEN</v>
          </cell>
          <cell r="C456" t="str">
            <v>PANDEGLANG</v>
          </cell>
          <cell r="D456">
            <v>11</v>
          </cell>
          <cell r="E456">
            <v>2021</v>
          </cell>
          <cell r="F456">
            <v>87</v>
          </cell>
        </row>
        <row r="457">
          <cell r="A457">
            <v>456</v>
          </cell>
          <cell r="B457" t="str">
            <v>BANTEN</v>
          </cell>
          <cell r="C457" t="str">
            <v>PANDEGLANG</v>
          </cell>
          <cell r="D457">
            <v>12</v>
          </cell>
          <cell r="E457">
            <v>2021</v>
          </cell>
          <cell r="F457">
            <v>89</v>
          </cell>
        </row>
        <row r="458">
          <cell r="A458">
            <v>457</v>
          </cell>
          <cell r="B458" t="str">
            <v>BANTEN</v>
          </cell>
          <cell r="C458" t="str">
            <v>LEBAK</v>
          </cell>
          <cell r="D458">
            <v>1</v>
          </cell>
          <cell r="E458">
            <v>2021</v>
          </cell>
          <cell r="F458">
            <v>18</v>
          </cell>
        </row>
        <row r="459">
          <cell r="A459">
            <v>458</v>
          </cell>
          <cell r="B459" t="str">
            <v>BANTEN</v>
          </cell>
          <cell r="C459" t="str">
            <v>LEBAK</v>
          </cell>
          <cell r="D459">
            <v>2</v>
          </cell>
          <cell r="E459">
            <v>2021</v>
          </cell>
          <cell r="F459">
            <v>20</v>
          </cell>
        </row>
        <row r="460">
          <cell r="A460">
            <v>459</v>
          </cell>
          <cell r="B460" t="str">
            <v>BANTEN</v>
          </cell>
          <cell r="C460" t="str">
            <v>LEBAK</v>
          </cell>
          <cell r="D460">
            <v>3</v>
          </cell>
          <cell r="E460">
            <v>2021</v>
          </cell>
          <cell r="F460">
            <v>23</v>
          </cell>
        </row>
        <row r="461">
          <cell r="A461">
            <v>460</v>
          </cell>
          <cell r="B461" t="str">
            <v>BANTEN</v>
          </cell>
          <cell r="C461" t="str">
            <v>LEBAK</v>
          </cell>
          <cell r="D461">
            <v>4</v>
          </cell>
          <cell r="E461">
            <v>2021</v>
          </cell>
          <cell r="F461">
            <v>27</v>
          </cell>
        </row>
        <row r="462">
          <cell r="A462">
            <v>461</v>
          </cell>
          <cell r="B462" t="str">
            <v>BANTEN</v>
          </cell>
          <cell r="C462" t="str">
            <v>LEBAK</v>
          </cell>
          <cell r="D462">
            <v>5</v>
          </cell>
          <cell r="E462">
            <v>2021</v>
          </cell>
          <cell r="F462">
            <v>28</v>
          </cell>
        </row>
        <row r="463">
          <cell r="A463">
            <v>462</v>
          </cell>
          <cell r="B463" t="str">
            <v>BANTEN</v>
          </cell>
          <cell r="C463" t="str">
            <v>LEBAK</v>
          </cell>
          <cell r="D463">
            <v>6</v>
          </cell>
          <cell r="E463">
            <v>2021</v>
          </cell>
          <cell r="F463">
            <v>30</v>
          </cell>
        </row>
        <row r="464">
          <cell r="A464">
            <v>463</v>
          </cell>
          <cell r="B464" t="str">
            <v>BANTEN</v>
          </cell>
          <cell r="C464" t="str">
            <v>LEBAK</v>
          </cell>
          <cell r="D464">
            <v>7</v>
          </cell>
          <cell r="E464">
            <v>2021</v>
          </cell>
          <cell r="F464">
            <v>32</v>
          </cell>
        </row>
        <row r="465">
          <cell r="A465">
            <v>464</v>
          </cell>
          <cell r="B465" t="str">
            <v>BANTEN</v>
          </cell>
          <cell r="C465" t="str">
            <v>LEBAK</v>
          </cell>
          <cell r="D465">
            <v>8</v>
          </cell>
          <cell r="E465">
            <v>2021</v>
          </cell>
          <cell r="F465">
            <v>34</v>
          </cell>
        </row>
        <row r="466">
          <cell r="A466">
            <v>465</v>
          </cell>
          <cell r="B466" t="str">
            <v>BANTEN</v>
          </cell>
          <cell r="C466" t="str">
            <v>LEBAK</v>
          </cell>
          <cell r="D466">
            <v>9</v>
          </cell>
          <cell r="E466">
            <v>2021</v>
          </cell>
          <cell r="F466">
            <v>40</v>
          </cell>
        </row>
        <row r="467">
          <cell r="A467">
            <v>466</v>
          </cell>
          <cell r="B467" t="str">
            <v>BANTEN</v>
          </cell>
          <cell r="C467" t="str">
            <v>LEBAK</v>
          </cell>
          <cell r="D467">
            <v>10</v>
          </cell>
          <cell r="E467">
            <v>2021</v>
          </cell>
          <cell r="F467">
            <v>39</v>
          </cell>
        </row>
        <row r="468">
          <cell r="A468">
            <v>467</v>
          </cell>
          <cell r="B468" t="str">
            <v>BANTEN</v>
          </cell>
          <cell r="C468" t="str">
            <v>LEBAK</v>
          </cell>
          <cell r="D468">
            <v>11</v>
          </cell>
          <cell r="E468">
            <v>2021</v>
          </cell>
          <cell r="F468">
            <v>44</v>
          </cell>
        </row>
        <row r="469">
          <cell r="A469">
            <v>468</v>
          </cell>
          <cell r="B469" t="str">
            <v>BANTEN</v>
          </cell>
          <cell r="C469" t="str">
            <v>LEBAK</v>
          </cell>
          <cell r="D469">
            <v>12</v>
          </cell>
          <cell r="E469">
            <v>2021</v>
          </cell>
          <cell r="F469">
            <v>46</v>
          </cell>
        </row>
        <row r="470">
          <cell r="A470">
            <v>469</v>
          </cell>
          <cell r="B470" t="str">
            <v>BANTEN</v>
          </cell>
          <cell r="C470" t="str">
            <v>CILEGON</v>
          </cell>
          <cell r="D470">
            <v>1</v>
          </cell>
          <cell r="E470">
            <v>2021</v>
          </cell>
          <cell r="F470">
            <v>24</v>
          </cell>
        </row>
        <row r="471">
          <cell r="A471">
            <v>470</v>
          </cell>
          <cell r="B471" t="str">
            <v>BANTEN</v>
          </cell>
          <cell r="C471" t="str">
            <v>CILEGON</v>
          </cell>
          <cell r="D471">
            <v>2</v>
          </cell>
          <cell r="E471">
            <v>2021</v>
          </cell>
          <cell r="F471">
            <v>30</v>
          </cell>
        </row>
        <row r="472">
          <cell r="A472">
            <v>471</v>
          </cell>
          <cell r="B472" t="str">
            <v>BANTEN</v>
          </cell>
          <cell r="C472" t="str">
            <v>CILEGON</v>
          </cell>
          <cell r="D472">
            <v>3</v>
          </cell>
          <cell r="E472">
            <v>2021</v>
          </cell>
          <cell r="F472">
            <v>29</v>
          </cell>
        </row>
        <row r="473">
          <cell r="A473">
            <v>472</v>
          </cell>
          <cell r="B473" t="str">
            <v>BANTEN</v>
          </cell>
          <cell r="C473" t="str">
            <v>CILEGON</v>
          </cell>
          <cell r="D473">
            <v>4</v>
          </cell>
          <cell r="E473">
            <v>2021</v>
          </cell>
          <cell r="F473">
            <v>31</v>
          </cell>
        </row>
        <row r="474">
          <cell r="A474">
            <v>473</v>
          </cell>
          <cell r="B474" t="str">
            <v>BANTEN</v>
          </cell>
          <cell r="C474" t="str">
            <v>CILEGON</v>
          </cell>
          <cell r="D474">
            <v>5</v>
          </cell>
          <cell r="E474">
            <v>2021</v>
          </cell>
          <cell r="F474">
            <v>32</v>
          </cell>
        </row>
        <row r="475">
          <cell r="A475">
            <v>474</v>
          </cell>
          <cell r="B475" t="str">
            <v>BANTEN</v>
          </cell>
          <cell r="C475" t="str">
            <v>CILEGON</v>
          </cell>
          <cell r="D475">
            <v>6</v>
          </cell>
          <cell r="E475">
            <v>2021</v>
          </cell>
          <cell r="F475">
            <v>34</v>
          </cell>
        </row>
        <row r="476">
          <cell r="A476">
            <v>475</v>
          </cell>
          <cell r="B476" t="str">
            <v>BANTEN</v>
          </cell>
          <cell r="C476" t="str">
            <v>CILEGON</v>
          </cell>
          <cell r="D476">
            <v>7</v>
          </cell>
          <cell r="E476">
            <v>2021</v>
          </cell>
          <cell r="F476">
            <v>37</v>
          </cell>
        </row>
        <row r="477">
          <cell r="A477">
            <v>476</v>
          </cell>
          <cell r="B477" t="str">
            <v>BANTEN</v>
          </cell>
          <cell r="C477" t="str">
            <v>CILEGON</v>
          </cell>
          <cell r="D477">
            <v>8</v>
          </cell>
          <cell r="E477">
            <v>2021</v>
          </cell>
          <cell r="F477">
            <v>36</v>
          </cell>
        </row>
        <row r="478">
          <cell r="A478">
            <v>477</v>
          </cell>
          <cell r="B478" t="str">
            <v>BANTEN</v>
          </cell>
          <cell r="C478" t="str">
            <v>CILEGON</v>
          </cell>
          <cell r="D478">
            <v>9</v>
          </cell>
          <cell r="E478">
            <v>2021</v>
          </cell>
          <cell r="F478">
            <v>40</v>
          </cell>
        </row>
        <row r="479">
          <cell r="A479">
            <v>478</v>
          </cell>
          <cell r="B479" t="str">
            <v>BANTEN</v>
          </cell>
          <cell r="C479" t="str">
            <v>CILEGON</v>
          </cell>
          <cell r="D479">
            <v>10</v>
          </cell>
          <cell r="E479">
            <v>2021</v>
          </cell>
          <cell r="F479">
            <v>39</v>
          </cell>
        </row>
        <row r="480">
          <cell r="A480">
            <v>479</v>
          </cell>
          <cell r="B480" t="str">
            <v>BANTEN</v>
          </cell>
          <cell r="C480" t="str">
            <v>CILEGON</v>
          </cell>
          <cell r="D480">
            <v>11</v>
          </cell>
          <cell r="E480">
            <v>2021</v>
          </cell>
          <cell r="F480">
            <v>42</v>
          </cell>
        </row>
        <row r="481">
          <cell r="A481">
            <v>480</v>
          </cell>
          <cell r="B481" t="str">
            <v>BANTEN</v>
          </cell>
          <cell r="C481" t="str">
            <v>CILEGON</v>
          </cell>
          <cell r="D481">
            <v>12</v>
          </cell>
          <cell r="E481">
            <v>2021</v>
          </cell>
          <cell r="F481">
            <v>40</v>
          </cell>
        </row>
        <row r="482">
          <cell r="A482">
            <v>481</v>
          </cell>
          <cell r="B482" t="str">
            <v>JAWA BARAT</v>
          </cell>
          <cell r="C482" t="str">
            <v>SUKABUMI</v>
          </cell>
          <cell r="D482">
            <v>1</v>
          </cell>
          <cell r="E482">
            <v>2021</v>
          </cell>
          <cell r="F482">
            <v>30</v>
          </cell>
        </row>
        <row r="483">
          <cell r="A483">
            <v>482</v>
          </cell>
          <cell r="B483" t="str">
            <v>JAWA BARAT</v>
          </cell>
          <cell r="C483" t="str">
            <v>SUKABUMI</v>
          </cell>
          <cell r="D483">
            <v>2</v>
          </cell>
          <cell r="E483">
            <v>2021</v>
          </cell>
          <cell r="F483">
            <v>28</v>
          </cell>
        </row>
        <row r="484">
          <cell r="A484">
            <v>483</v>
          </cell>
          <cell r="B484" t="str">
            <v>JAWA BARAT</v>
          </cell>
          <cell r="C484" t="str">
            <v>SUKABUMI</v>
          </cell>
          <cell r="D484">
            <v>3</v>
          </cell>
          <cell r="E484">
            <v>2021</v>
          </cell>
          <cell r="F484">
            <v>29</v>
          </cell>
        </row>
        <row r="485">
          <cell r="A485">
            <v>484</v>
          </cell>
          <cell r="B485" t="str">
            <v>JAWA BARAT</v>
          </cell>
          <cell r="C485" t="str">
            <v>SUKABUMI</v>
          </cell>
          <cell r="D485">
            <v>4</v>
          </cell>
          <cell r="E485">
            <v>2021</v>
          </cell>
          <cell r="F485">
            <v>30</v>
          </cell>
        </row>
        <row r="486">
          <cell r="A486">
            <v>485</v>
          </cell>
          <cell r="B486" t="str">
            <v>JAWA BARAT</v>
          </cell>
          <cell r="C486" t="str">
            <v>SUKABUMI</v>
          </cell>
          <cell r="D486">
            <v>5</v>
          </cell>
          <cell r="E486">
            <v>2021</v>
          </cell>
          <cell r="F486">
            <v>35</v>
          </cell>
        </row>
        <row r="487">
          <cell r="A487">
            <v>486</v>
          </cell>
          <cell r="B487" t="str">
            <v>JAWA BARAT</v>
          </cell>
          <cell r="C487" t="str">
            <v>SUKABUMI</v>
          </cell>
          <cell r="D487">
            <v>6</v>
          </cell>
          <cell r="E487">
            <v>2021</v>
          </cell>
          <cell r="F487">
            <v>35</v>
          </cell>
        </row>
        <row r="488">
          <cell r="A488">
            <v>487</v>
          </cell>
          <cell r="B488" t="str">
            <v>JAWA BARAT</v>
          </cell>
          <cell r="C488" t="str">
            <v>SUKABUMI</v>
          </cell>
          <cell r="D488">
            <v>7</v>
          </cell>
          <cell r="E488">
            <v>2021</v>
          </cell>
          <cell r="F488">
            <v>39</v>
          </cell>
        </row>
        <row r="489">
          <cell r="A489">
            <v>488</v>
          </cell>
          <cell r="B489" t="str">
            <v>JAWA BARAT</v>
          </cell>
          <cell r="C489" t="str">
            <v>SUKABUMI</v>
          </cell>
          <cell r="D489">
            <v>8</v>
          </cell>
          <cell r="E489">
            <v>2021</v>
          </cell>
          <cell r="F489">
            <v>39</v>
          </cell>
        </row>
        <row r="490">
          <cell r="A490">
            <v>489</v>
          </cell>
          <cell r="B490" t="str">
            <v>JAWA BARAT</v>
          </cell>
          <cell r="C490" t="str">
            <v>SUKABUMI</v>
          </cell>
          <cell r="D490">
            <v>9</v>
          </cell>
          <cell r="E490">
            <v>2021</v>
          </cell>
          <cell r="F490">
            <v>41</v>
          </cell>
        </row>
        <row r="491">
          <cell r="A491">
            <v>490</v>
          </cell>
          <cell r="B491" t="str">
            <v>JAWA BARAT</v>
          </cell>
          <cell r="C491" t="str">
            <v>SUKABUMI</v>
          </cell>
          <cell r="D491">
            <v>10</v>
          </cell>
          <cell r="E491">
            <v>2021</v>
          </cell>
          <cell r="F491">
            <v>48</v>
          </cell>
        </row>
        <row r="492">
          <cell r="A492">
            <v>491</v>
          </cell>
          <cell r="B492" t="str">
            <v>JAWA BARAT</v>
          </cell>
          <cell r="C492" t="str">
            <v>SUKABUMI</v>
          </cell>
          <cell r="D492">
            <v>11</v>
          </cell>
          <cell r="E492">
            <v>2021</v>
          </cell>
          <cell r="F492">
            <v>46</v>
          </cell>
        </row>
        <row r="493">
          <cell r="A493">
            <v>492</v>
          </cell>
          <cell r="B493" t="str">
            <v>JAWA BARAT</v>
          </cell>
          <cell r="C493" t="str">
            <v>SUKABUMI</v>
          </cell>
          <cell r="D493">
            <v>12</v>
          </cell>
          <cell r="E493">
            <v>2021</v>
          </cell>
          <cell r="F493">
            <v>47</v>
          </cell>
        </row>
        <row r="494">
          <cell r="A494">
            <v>493</v>
          </cell>
          <cell r="B494" t="str">
            <v>JAWA BARAT</v>
          </cell>
          <cell r="C494" t="str">
            <v>CIANJUR</v>
          </cell>
          <cell r="D494">
            <v>1</v>
          </cell>
          <cell r="E494">
            <v>2021</v>
          </cell>
          <cell r="F494">
            <v>172</v>
          </cell>
        </row>
        <row r="495">
          <cell r="A495">
            <v>494</v>
          </cell>
          <cell r="B495" t="str">
            <v>JAWA BARAT</v>
          </cell>
          <cell r="C495" t="str">
            <v>CIANJUR</v>
          </cell>
          <cell r="D495">
            <v>2</v>
          </cell>
          <cell r="E495">
            <v>2021</v>
          </cell>
          <cell r="F495">
            <v>179</v>
          </cell>
        </row>
        <row r="496">
          <cell r="A496">
            <v>495</v>
          </cell>
          <cell r="B496" t="str">
            <v>JAWA BARAT</v>
          </cell>
          <cell r="C496" t="str">
            <v>CIANJUR</v>
          </cell>
          <cell r="D496">
            <v>3</v>
          </cell>
          <cell r="E496">
            <v>2021</v>
          </cell>
          <cell r="F496">
            <v>181</v>
          </cell>
        </row>
        <row r="497">
          <cell r="A497">
            <v>496</v>
          </cell>
          <cell r="B497" t="str">
            <v>JAWA BARAT</v>
          </cell>
          <cell r="C497" t="str">
            <v>CIANJUR</v>
          </cell>
          <cell r="D497">
            <v>4</v>
          </cell>
          <cell r="E497">
            <v>2021</v>
          </cell>
          <cell r="F497">
            <v>184</v>
          </cell>
        </row>
        <row r="498">
          <cell r="A498">
            <v>497</v>
          </cell>
          <cell r="B498" t="str">
            <v>JAWA BARAT</v>
          </cell>
          <cell r="C498" t="str">
            <v>CIANJUR</v>
          </cell>
          <cell r="D498">
            <v>5</v>
          </cell>
          <cell r="E498">
            <v>2021</v>
          </cell>
          <cell r="F498">
            <v>185</v>
          </cell>
        </row>
        <row r="499">
          <cell r="A499">
            <v>498</v>
          </cell>
          <cell r="B499" t="str">
            <v>JAWA BARAT</v>
          </cell>
          <cell r="C499" t="str">
            <v>CIANJUR</v>
          </cell>
          <cell r="D499">
            <v>6</v>
          </cell>
          <cell r="E499">
            <v>2021</v>
          </cell>
          <cell r="F499">
            <v>185</v>
          </cell>
        </row>
        <row r="500">
          <cell r="A500">
            <v>499</v>
          </cell>
          <cell r="B500" t="str">
            <v>JAWA BARAT</v>
          </cell>
          <cell r="C500" t="str">
            <v>CIANJUR</v>
          </cell>
          <cell r="D500">
            <v>7</v>
          </cell>
          <cell r="E500">
            <v>2021</v>
          </cell>
          <cell r="F500">
            <v>190</v>
          </cell>
        </row>
        <row r="501">
          <cell r="A501">
            <v>500</v>
          </cell>
          <cell r="B501" t="str">
            <v>JAWA BARAT</v>
          </cell>
          <cell r="C501" t="str">
            <v>CIANJUR</v>
          </cell>
          <cell r="D501">
            <v>8</v>
          </cell>
          <cell r="E501">
            <v>2021</v>
          </cell>
          <cell r="F501">
            <v>189</v>
          </cell>
        </row>
        <row r="502">
          <cell r="A502">
            <v>501</v>
          </cell>
          <cell r="B502" t="str">
            <v>JAWA BARAT</v>
          </cell>
          <cell r="C502" t="str">
            <v>CIANJUR</v>
          </cell>
          <cell r="D502">
            <v>9</v>
          </cell>
          <cell r="E502">
            <v>2021</v>
          </cell>
          <cell r="F502">
            <v>188</v>
          </cell>
        </row>
        <row r="503">
          <cell r="A503">
            <v>502</v>
          </cell>
          <cell r="B503" t="str">
            <v>JAWA BARAT</v>
          </cell>
          <cell r="C503" t="str">
            <v>CIANJUR</v>
          </cell>
          <cell r="D503">
            <v>10</v>
          </cell>
          <cell r="E503">
            <v>2021</v>
          </cell>
          <cell r="F503">
            <v>193</v>
          </cell>
        </row>
        <row r="504">
          <cell r="A504">
            <v>503</v>
          </cell>
          <cell r="B504" t="str">
            <v>JAWA BARAT</v>
          </cell>
          <cell r="C504" t="str">
            <v>CIANJUR</v>
          </cell>
          <cell r="D504">
            <v>11</v>
          </cell>
          <cell r="E504">
            <v>2021</v>
          </cell>
          <cell r="F504">
            <v>195</v>
          </cell>
        </row>
        <row r="505">
          <cell r="A505">
            <v>504</v>
          </cell>
          <cell r="B505" t="str">
            <v>JAWA BARAT</v>
          </cell>
          <cell r="C505" t="str">
            <v>CIANJUR</v>
          </cell>
          <cell r="D505">
            <v>12</v>
          </cell>
          <cell r="E505">
            <v>2021</v>
          </cell>
          <cell r="F505">
            <v>197</v>
          </cell>
        </row>
        <row r="506">
          <cell r="A506">
            <v>505</v>
          </cell>
          <cell r="B506" t="str">
            <v>JAWA BARAT</v>
          </cell>
          <cell r="C506" t="str">
            <v>GARUT</v>
          </cell>
          <cell r="D506">
            <v>1</v>
          </cell>
          <cell r="E506">
            <v>2021</v>
          </cell>
          <cell r="F506">
            <v>115</v>
          </cell>
        </row>
        <row r="507">
          <cell r="A507">
            <v>506</v>
          </cell>
          <cell r="B507" t="str">
            <v>JAWA BARAT</v>
          </cell>
          <cell r="C507" t="str">
            <v>GARUT</v>
          </cell>
          <cell r="D507">
            <v>2</v>
          </cell>
          <cell r="E507">
            <v>2021</v>
          </cell>
          <cell r="F507">
            <v>114</v>
          </cell>
        </row>
        <row r="508">
          <cell r="A508">
            <v>507</v>
          </cell>
          <cell r="B508" t="str">
            <v>JAWA BARAT</v>
          </cell>
          <cell r="C508" t="str">
            <v>GARUT</v>
          </cell>
          <cell r="D508">
            <v>3</v>
          </cell>
          <cell r="E508">
            <v>2021</v>
          </cell>
          <cell r="F508">
            <v>114</v>
          </cell>
        </row>
        <row r="509">
          <cell r="A509">
            <v>508</v>
          </cell>
          <cell r="B509" t="str">
            <v>JAWA BARAT</v>
          </cell>
          <cell r="C509" t="str">
            <v>GARUT</v>
          </cell>
          <cell r="D509">
            <v>4</v>
          </cell>
          <cell r="E509">
            <v>2021</v>
          </cell>
          <cell r="F509">
            <v>113</v>
          </cell>
        </row>
        <row r="510">
          <cell r="A510">
            <v>509</v>
          </cell>
          <cell r="B510" t="str">
            <v>JAWA BARAT</v>
          </cell>
          <cell r="C510" t="str">
            <v>GARUT</v>
          </cell>
          <cell r="D510">
            <v>5</v>
          </cell>
          <cell r="E510">
            <v>2021</v>
          </cell>
          <cell r="F510">
            <v>112</v>
          </cell>
        </row>
        <row r="511">
          <cell r="A511">
            <v>510</v>
          </cell>
          <cell r="B511" t="str">
            <v>JAWA BARAT</v>
          </cell>
          <cell r="C511" t="str">
            <v>GARUT</v>
          </cell>
          <cell r="D511">
            <v>6</v>
          </cell>
          <cell r="E511">
            <v>2021</v>
          </cell>
          <cell r="F511">
            <v>119</v>
          </cell>
        </row>
        <row r="512">
          <cell r="A512">
            <v>511</v>
          </cell>
          <cell r="B512" t="str">
            <v>JAWA BARAT</v>
          </cell>
          <cell r="C512" t="str">
            <v>GARUT</v>
          </cell>
          <cell r="D512">
            <v>7</v>
          </cell>
          <cell r="E512">
            <v>2021</v>
          </cell>
          <cell r="F512">
            <v>120</v>
          </cell>
        </row>
        <row r="513">
          <cell r="A513">
            <v>512</v>
          </cell>
          <cell r="B513" t="str">
            <v>JAWA BARAT</v>
          </cell>
          <cell r="C513" t="str">
            <v>GARUT</v>
          </cell>
          <cell r="D513">
            <v>8</v>
          </cell>
          <cell r="E513">
            <v>2021</v>
          </cell>
          <cell r="F513">
            <v>123</v>
          </cell>
        </row>
        <row r="514">
          <cell r="A514">
            <v>513</v>
          </cell>
          <cell r="B514" t="str">
            <v>JAWA BARAT</v>
          </cell>
          <cell r="C514" t="str">
            <v>GARUT</v>
          </cell>
          <cell r="D514">
            <v>9</v>
          </cell>
          <cell r="E514">
            <v>2021</v>
          </cell>
          <cell r="F514">
            <v>124</v>
          </cell>
        </row>
        <row r="515">
          <cell r="A515">
            <v>514</v>
          </cell>
          <cell r="B515" t="str">
            <v>JAWA BARAT</v>
          </cell>
          <cell r="C515" t="str">
            <v>GARUT</v>
          </cell>
          <cell r="D515">
            <v>10</v>
          </cell>
          <cell r="E515">
            <v>2021</v>
          </cell>
          <cell r="F515">
            <v>123</v>
          </cell>
        </row>
        <row r="516">
          <cell r="A516">
            <v>515</v>
          </cell>
          <cell r="B516" t="str">
            <v>JAWA BARAT</v>
          </cell>
          <cell r="C516" t="str">
            <v>GARUT</v>
          </cell>
          <cell r="D516">
            <v>11</v>
          </cell>
          <cell r="E516">
            <v>2021</v>
          </cell>
          <cell r="F516">
            <v>122</v>
          </cell>
        </row>
        <row r="517">
          <cell r="A517">
            <v>516</v>
          </cell>
          <cell r="B517" t="str">
            <v>JAWA BARAT</v>
          </cell>
          <cell r="C517" t="str">
            <v>GARUT</v>
          </cell>
          <cell r="D517">
            <v>12</v>
          </cell>
          <cell r="E517">
            <v>2021</v>
          </cell>
          <cell r="F517">
            <v>127</v>
          </cell>
        </row>
        <row r="518">
          <cell r="A518">
            <v>517</v>
          </cell>
          <cell r="B518" t="str">
            <v>JAWA BARAT</v>
          </cell>
          <cell r="C518" t="str">
            <v>CIREBON</v>
          </cell>
          <cell r="D518">
            <v>1</v>
          </cell>
          <cell r="E518">
            <v>2021</v>
          </cell>
          <cell r="F518">
            <v>133</v>
          </cell>
        </row>
        <row r="519">
          <cell r="A519">
            <v>518</v>
          </cell>
          <cell r="B519" t="str">
            <v>JAWA BARAT</v>
          </cell>
          <cell r="C519" t="str">
            <v>CIREBON</v>
          </cell>
          <cell r="D519">
            <v>2</v>
          </cell>
          <cell r="E519">
            <v>2021</v>
          </cell>
          <cell r="F519">
            <v>136</v>
          </cell>
        </row>
        <row r="520">
          <cell r="A520">
            <v>519</v>
          </cell>
          <cell r="B520" t="str">
            <v>JAWA BARAT</v>
          </cell>
          <cell r="C520" t="str">
            <v>CIREBON</v>
          </cell>
          <cell r="D520">
            <v>3</v>
          </cell>
          <cell r="E520">
            <v>2021</v>
          </cell>
          <cell r="F520">
            <v>142</v>
          </cell>
        </row>
        <row r="521">
          <cell r="A521">
            <v>520</v>
          </cell>
          <cell r="B521" t="str">
            <v>JAWA BARAT</v>
          </cell>
          <cell r="C521" t="str">
            <v>CIREBON</v>
          </cell>
          <cell r="D521">
            <v>4</v>
          </cell>
          <cell r="E521">
            <v>2021</v>
          </cell>
          <cell r="F521">
            <v>145</v>
          </cell>
        </row>
        <row r="522">
          <cell r="A522">
            <v>521</v>
          </cell>
          <cell r="B522" t="str">
            <v>JAWA BARAT</v>
          </cell>
          <cell r="C522" t="str">
            <v>CIREBON</v>
          </cell>
          <cell r="D522">
            <v>5</v>
          </cell>
          <cell r="E522">
            <v>2021</v>
          </cell>
          <cell r="F522">
            <v>148</v>
          </cell>
        </row>
        <row r="523">
          <cell r="A523">
            <v>522</v>
          </cell>
          <cell r="B523" t="str">
            <v>JAWA BARAT</v>
          </cell>
          <cell r="C523" t="str">
            <v>CIREBON</v>
          </cell>
          <cell r="D523">
            <v>6</v>
          </cell>
          <cell r="E523">
            <v>2021</v>
          </cell>
          <cell r="F523">
            <v>149</v>
          </cell>
        </row>
        <row r="524">
          <cell r="A524">
            <v>523</v>
          </cell>
          <cell r="B524" t="str">
            <v>JAWA BARAT</v>
          </cell>
          <cell r="C524" t="str">
            <v>CIREBON</v>
          </cell>
          <cell r="D524">
            <v>7</v>
          </cell>
          <cell r="E524">
            <v>2021</v>
          </cell>
          <cell r="F524">
            <v>147</v>
          </cell>
        </row>
        <row r="525">
          <cell r="A525">
            <v>524</v>
          </cell>
          <cell r="B525" t="str">
            <v>JAWA BARAT</v>
          </cell>
          <cell r="C525" t="str">
            <v>CIREBON</v>
          </cell>
          <cell r="D525">
            <v>8</v>
          </cell>
          <cell r="E525">
            <v>2021</v>
          </cell>
          <cell r="F525">
            <v>149</v>
          </cell>
        </row>
        <row r="526">
          <cell r="A526">
            <v>525</v>
          </cell>
          <cell r="B526" t="str">
            <v>JAWA BARAT</v>
          </cell>
          <cell r="C526" t="str">
            <v>CIREBON</v>
          </cell>
          <cell r="D526">
            <v>9</v>
          </cell>
          <cell r="E526">
            <v>2021</v>
          </cell>
          <cell r="F526">
            <v>155</v>
          </cell>
        </row>
        <row r="527">
          <cell r="A527">
            <v>526</v>
          </cell>
          <cell r="B527" t="str">
            <v>JAWA BARAT</v>
          </cell>
          <cell r="C527" t="str">
            <v>CIREBON</v>
          </cell>
          <cell r="D527">
            <v>10</v>
          </cell>
          <cell r="E527">
            <v>2021</v>
          </cell>
          <cell r="F527">
            <v>157</v>
          </cell>
        </row>
        <row r="528">
          <cell r="A528">
            <v>527</v>
          </cell>
          <cell r="B528" t="str">
            <v>JAWA BARAT</v>
          </cell>
          <cell r="C528" t="str">
            <v>CIREBON</v>
          </cell>
          <cell r="D528">
            <v>11</v>
          </cell>
          <cell r="E528">
            <v>2021</v>
          </cell>
          <cell r="F528">
            <v>161</v>
          </cell>
        </row>
        <row r="529">
          <cell r="A529">
            <v>528</v>
          </cell>
          <cell r="B529" t="str">
            <v>JAWA BARAT</v>
          </cell>
          <cell r="C529" t="str">
            <v>CIREBON</v>
          </cell>
          <cell r="D529">
            <v>12</v>
          </cell>
          <cell r="E529">
            <v>2021</v>
          </cell>
          <cell r="F529">
            <v>163</v>
          </cell>
        </row>
        <row r="530">
          <cell r="A530">
            <v>529</v>
          </cell>
          <cell r="B530" t="str">
            <v>JAWA BARAT</v>
          </cell>
          <cell r="C530" t="str">
            <v>INDRAMAYU</v>
          </cell>
          <cell r="D530">
            <v>1</v>
          </cell>
          <cell r="E530">
            <v>2021</v>
          </cell>
          <cell r="F530">
            <v>120</v>
          </cell>
        </row>
        <row r="531">
          <cell r="A531">
            <v>530</v>
          </cell>
          <cell r="B531" t="str">
            <v>JAWA BARAT</v>
          </cell>
          <cell r="C531" t="str">
            <v>INDRAMAYU</v>
          </cell>
          <cell r="D531">
            <v>2</v>
          </cell>
          <cell r="E531">
            <v>2021</v>
          </cell>
          <cell r="F531">
            <v>122</v>
          </cell>
        </row>
        <row r="532">
          <cell r="A532">
            <v>531</v>
          </cell>
          <cell r="B532" t="str">
            <v>JAWA BARAT</v>
          </cell>
          <cell r="C532" t="str">
            <v>INDRAMAYU</v>
          </cell>
          <cell r="D532">
            <v>3</v>
          </cell>
          <cell r="E532">
            <v>2021</v>
          </cell>
          <cell r="F532">
            <v>122</v>
          </cell>
        </row>
        <row r="533">
          <cell r="A533">
            <v>532</v>
          </cell>
          <cell r="B533" t="str">
            <v>JAWA BARAT</v>
          </cell>
          <cell r="C533" t="str">
            <v>INDRAMAYU</v>
          </cell>
          <cell r="D533">
            <v>4</v>
          </cell>
          <cell r="E533">
            <v>2021</v>
          </cell>
          <cell r="F533">
            <v>127</v>
          </cell>
        </row>
        <row r="534">
          <cell r="A534">
            <v>533</v>
          </cell>
          <cell r="B534" t="str">
            <v>JAWA BARAT</v>
          </cell>
          <cell r="C534" t="str">
            <v>INDRAMAYU</v>
          </cell>
          <cell r="D534">
            <v>5</v>
          </cell>
          <cell r="E534">
            <v>2021</v>
          </cell>
          <cell r="F534">
            <v>131</v>
          </cell>
        </row>
        <row r="535">
          <cell r="A535">
            <v>534</v>
          </cell>
          <cell r="B535" t="str">
            <v>JAWA BARAT</v>
          </cell>
          <cell r="C535" t="str">
            <v>INDRAMAYU</v>
          </cell>
          <cell r="D535">
            <v>6</v>
          </cell>
          <cell r="E535">
            <v>2021</v>
          </cell>
          <cell r="F535">
            <v>134</v>
          </cell>
        </row>
        <row r="536">
          <cell r="A536">
            <v>535</v>
          </cell>
          <cell r="B536" t="str">
            <v>JAWA BARAT</v>
          </cell>
          <cell r="C536" t="str">
            <v>INDRAMAYU</v>
          </cell>
          <cell r="D536">
            <v>7</v>
          </cell>
          <cell r="E536">
            <v>2021</v>
          </cell>
          <cell r="F536">
            <v>135</v>
          </cell>
        </row>
        <row r="537">
          <cell r="A537">
            <v>536</v>
          </cell>
          <cell r="B537" t="str">
            <v>JAWA BARAT</v>
          </cell>
          <cell r="C537" t="str">
            <v>INDRAMAYU</v>
          </cell>
          <cell r="D537">
            <v>8</v>
          </cell>
          <cell r="E537">
            <v>2021</v>
          </cell>
          <cell r="F537">
            <v>133</v>
          </cell>
        </row>
        <row r="538">
          <cell r="A538">
            <v>537</v>
          </cell>
          <cell r="B538" t="str">
            <v>JAWA BARAT</v>
          </cell>
          <cell r="C538" t="str">
            <v>INDRAMAYU</v>
          </cell>
          <cell r="D538">
            <v>9</v>
          </cell>
          <cell r="E538">
            <v>2021</v>
          </cell>
          <cell r="F538">
            <v>134</v>
          </cell>
        </row>
        <row r="539">
          <cell r="A539">
            <v>538</v>
          </cell>
          <cell r="B539" t="str">
            <v>JAWA BARAT</v>
          </cell>
          <cell r="C539" t="str">
            <v>INDRAMAYU</v>
          </cell>
          <cell r="D539">
            <v>10</v>
          </cell>
          <cell r="E539">
            <v>2021</v>
          </cell>
          <cell r="F539">
            <v>136</v>
          </cell>
        </row>
        <row r="540">
          <cell r="A540">
            <v>539</v>
          </cell>
          <cell r="B540" t="str">
            <v>JAWA BARAT</v>
          </cell>
          <cell r="C540" t="str">
            <v>INDRAMAYU</v>
          </cell>
          <cell r="D540">
            <v>11</v>
          </cell>
          <cell r="E540">
            <v>2021</v>
          </cell>
          <cell r="F540">
            <v>136</v>
          </cell>
        </row>
        <row r="541">
          <cell r="A541">
            <v>540</v>
          </cell>
          <cell r="B541" t="str">
            <v>JAWA BARAT</v>
          </cell>
          <cell r="C541" t="str">
            <v>INDRAMAYU</v>
          </cell>
          <cell r="D541">
            <v>12</v>
          </cell>
          <cell r="E541">
            <v>2021</v>
          </cell>
          <cell r="F541">
            <v>135</v>
          </cell>
        </row>
        <row r="542">
          <cell r="A542">
            <v>541</v>
          </cell>
          <cell r="B542" t="str">
            <v>JAWA BARAT</v>
          </cell>
          <cell r="C542" t="str">
            <v>SUMEDANG</v>
          </cell>
          <cell r="D542">
            <v>1</v>
          </cell>
          <cell r="E542">
            <v>2021</v>
          </cell>
          <cell r="F542">
            <v>69</v>
          </cell>
        </row>
        <row r="543">
          <cell r="A543">
            <v>542</v>
          </cell>
          <cell r="B543" t="str">
            <v>JAWA BARAT</v>
          </cell>
          <cell r="C543" t="str">
            <v>SUMEDANG</v>
          </cell>
          <cell r="D543">
            <v>2</v>
          </cell>
          <cell r="E543">
            <v>2021</v>
          </cell>
          <cell r="F543">
            <v>75</v>
          </cell>
        </row>
        <row r="544">
          <cell r="A544">
            <v>543</v>
          </cell>
          <cell r="B544" t="str">
            <v>JAWA BARAT</v>
          </cell>
          <cell r="C544" t="str">
            <v>SUMEDANG</v>
          </cell>
          <cell r="D544">
            <v>3</v>
          </cell>
          <cell r="E544">
            <v>2021</v>
          </cell>
          <cell r="F544">
            <v>78</v>
          </cell>
        </row>
        <row r="545">
          <cell r="A545">
            <v>544</v>
          </cell>
          <cell r="B545" t="str">
            <v>JAWA BARAT</v>
          </cell>
          <cell r="C545" t="str">
            <v>SUMEDANG</v>
          </cell>
          <cell r="D545">
            <v>4</v>
          </cell>
          <cell r="E545">
            <v>2021</v>
          </cell>
          <cell r="F545">
            <v>83</v>
          </cell>
        </row>
        <row r="546">
          <cell r="A546">
            <v>545</v>
          </cell>
          <cell r="B546" t="str">
            <v>JAWA BARAT</v>
          </cell>
          <cell r="C546" t="str">
            <v>SUMEDANG</v>
          </cell>
          <cell r="D546">
            <v>5</v>
          </cell>
          <cell r="E546">
            <v>2021</v>
          </cell>
          <cell r="F546">
            <v>88</v>
          </cell>
        </row>
        <row r="547">
          <cell r="A547">
            <v>546</v>
          </cell>
          <cell r="B547" t="str">
            <v>JAWA BARAT</v>
          </cell>
          <cell r="C547" t="str">
            <v>SUMEDANG</v>
          </cell>
          <cell r="D547">
            <v>6</v>
          </cell>
          <cell r="E547">
            <v>2021</v>
          </cell>
          <cell r="F547">
            <v>95</v>
          </cell>
        </row>
        <row r="548">
          <cell r="A548">
            <v>547</v>
          </cell>
          <cell r="B548" t="str">
            <v>JAWA BARAT</v>
          </cell>
          <cell r="C548" t="str">
            <v>SUMEDANG</v>
          </cell>
          <cell r="D548">
            <v>7</v>
          </cell>
          <cell r="E548">
            <v>2021</v>
          </cell>
          <cell r="F548">
            <v>93</v>
          </cell>
        </row>
        <row r="549">
          <cell r="A549">
            <v>548</v>
          </cell>
          <cell r="B549" t="str">
            <v>JAWA BARAT</v>
          </cell>
          <cell r="C549" t="str">
            <v>SUMEDANG</v>
          </cell>
          <cell r="D549">
            <v>8</v>
          </cell>
          <cell r="E549">
            <v>2021</v>
          </cell>
          <cell r="F549">
            <v>96</v>
          </cell>
        </row>
        <row r="550">
          <cell r="A550">
            <v>549</v>
          </cell>
          <cell r="B550" t="str">
            <v>JAWA BARAT</v>
          </cell>
          <cell r="C550" t="str">
            <v>SUMEDANG</v>
          </cell>
          <cell r="D550">
            <v>9</v>
          </cell>
          <cell r="E550">
            <v>2021</v>
          </cell>
          <cell r="F550">
            <v>99</v>
          </cell>
        </row>
        <row r="551">
          <cell r="A551">
            <v>550</v>
          </cell>
          <cell r="B551" t="str">
            <v>JAWA BARAT</v>
          </cell>
          <cell r="C551" t="str">
            <v>SUMEDANG</v>
          </cell>
          <cell r="D551">
            <v>10</v>
          </cell>
          <cell r="E551">
            <v>2021</v>
          </cell>
          <cell r="F551">
            <v>104</v>
          </cell>
        </row>
        <row r="552">
          <cell r="A552">
            <v>551</v>
          </cell>
          <cell r="B552" t="str">
            <v>JAWA BARAT</v>
          </cell>
          <cell r="C552" t="str">
            <v>SUMEDANG</v>
          </cell>
          <cell r="D552">
            <v>11</v>
          </cell>
          <cell r="E552">
            <v>2021</v>
          </cell>
          <cell r="F552">
            <v>110</v>
          </cell>
        </row>
        <row r="553">
          <cell r="A553">
            <v>552</v>
          </cell>
          <cell r="B553" t="str">
            <v>JAWA BARAT</v>
          </cell>
          <cell r="C553" t="str">
            <v>SUMEDANG</v>
          </cell>
          <cell r="D553">
            <v>12</v>
          </cell>
          <cell r="E553">
            <v>2021</v>
          </cell>
          <cell r="F553">
            <v>116</v>
          </cell>
        </row>
        <row r="554">
          <cell r="A554">
            <v>553</v>
          </cell>
          <cell r="B554" t="str">
            <v>JAWA BARAT</v>
          </cell>
          <cell r="C554" t="str">
            <v>MAJALENGKA</v>
          </cell>
          <cell r="D554">
            <v>1</v>
          </cell>
          <cell r="E554">
            <v>2021</v>
          </cell>
          <cell r="F554">
            <v>111</v>
          </cell>
        </row>
        <row r="555">
          <cell r="A555">
            <v>554</v>
          </cell>
          <cell r="B555" t="str">
            <v>JAWA BARAT</v>
          </cell>
          <cell r="C555" t="str">
            <v>MAJALENGKA</v>
          </cell>
          <cell r="D555">
            <v>2</v>
          </cell>
          <cell r="E555">
            <v>2021</v>
          </cell>
          <cell r="F555">
            <v>109</v>
          </cell>
        </row>
        <row r="556">
          <cell r="A556">
            <v>555</v>
          </cell>
          <cell r="B556" t="str">
            <v>JAWA BARAT</v>
          </cell>
          <cell r="C556" t="str">
            <v>MAJALENGKA</v>
          </cell>
          <cell r="D556">
            <v>3</v>
          </cell>
          <cell r="E556">
            <v>2021</v>
          </cell>
          <cell r="F556">
            <v>115</v>
          </cell>
        </row>
        <row r="557">
          <cell r="A557">
            <v>556</v>
          </cell>
          <cell r="B557" t="str">
            <v>JAWA BARAT</v>
          </cell>
          <cell r="C557" t="str">
            <v>MAJALENGKA</v>
          </cell>
          <cell r="D557">
            <v>4</v>
          </cell>
          <cell r="E557">
            <v>2021</v>
          </cell>
          <cell r="F557">
            <v>116</v>
          </cell>
        </row>
        <row r="558">
          <cell r="A558">
            <v>557</v>
          </cell>
          <cell r="B558" t="str">
            <v>JAWA BARAT</v>
          </cell>
          <cell r="C558" t="str">
            <v>MAJALENGKA</v>
          </cell>
          <cell r="D558">
            <v>5</v>
          </cell>
          <cell r="E558">
            <v>2021</v>
          </cell>
          <cell r="F558">
            <v>122</v>
          </cell>
        </row>
        <row r="559">
          <cell r="A559">
            <v>558</v>
          </cell>
          <cell r="B559" t="str">
            <v>JAWA BARAT</v>
          </cell>
          <cell r="C559" t="str">
            <v>MAJALENGKA</v>
          </cell>
          <cell r="D559">
            <v>6</v>
          </cell>
          <cell r="E559">
            <v>2021</v>
          </cell>
          <cell r="F559">
            <v>122</v>
          </cell>
        </row>
        <row r="560">
          <cell r="A560">
            <v>559</v>
          </cell>
          <cell r="B560" t="str">
            <v>JAWA BARAT</v>
          </cell>
          <cell r="C560" t="str">
            <v>MAJALENGKA</v>
          </cell>
          <cell r="D560">
            <v>7</v>
          </cell>
          <cell r="E560">
            <v>2021</v>
          </cell>
          <cell r="F560">
            <v>128</v>
          </cell>
        </row>
        <row r="561">
          <cell r="A561">
            <v>560</v>
          </cell>
          <cell r="B561" t="str">
            <v>JAWA BARAT</v>
          </cell>
          <cell r="C561" t="str">
            <v>MAJALENGKA</v>
          </cell>
          <cell r="D561">
            <v>8</v>
          </cell>
          <cell r="E561">
            <v>2021</v>
          </cell>
          <cell r="F561">
            <v>127</v>
          </cell>
        </row>
        <row r="562">
          <cell r="A562">
            <v>561</v>
          </cell>
          <cell r="B562" t="str">
            <v>JAWA BARAT</v>
          </cell>
          <cell r="C562" t="str">
            <v>MAJALENGKA</v>
          </cell>
          <cell r="D562">
            <v>9</v>
          </cell>
          <cell r="E562">
            <v>2021</v>
          </cell>
          <cell r="F562">
            <v>131</v>
          </cell>
        </row>
        <row r="563">
          <cell r="A563">
            <v>562</v>
          </cell>
          <cell r="B563" t="str">
            <v>JAWA BARAT</v>
          </cell>
          <cell r="C563" t="str">
            <v>MAJALENGKA</v>
          </cell>
          <cell r="D563">
            <v>10</v>
          </cell>
          <cell r="E563">
            <v>2021</v>
          </cell>
          <cell r="F563">
            <v>134</v>
          </cell>
        </row>
        <row r="564">
          <cell r="A564">
            <v>563</v>
          </cell>
          <cell r="B564" t="str">
            <v>JAWA BARAT</v>
          </cell>
          <cell r="C564" t="str">
            <v>MAJALENGKA</v>
          </cell>
          <cell r="D564">
            <v>11</v>
          </cell>
          <cell r="E564">
            <v>2021</v>
          </cell>
          <cell r="F564">
            <v>139</v>
          </cell>
        </row>
        <row r="565">
          <cell r="A565">
            <v>564</v>
          </cell>
          <cell r="B565" t="str">
            <v>JAWA BARAT</v>
          </cell>
          <cell r="C565" t="str">
            <v>MAJALENGKA</v>
          </cell>
          <cell r="D565">
            <v>12</v>
          </cell>
          <cell r="E565">
            <v>2021</v>
          </cell>
          <cell r="F565">
            <v>142</v>
          </cell>
        </row>
        <row r="566">
          <cell r="A566">
            <v>565</v>
          </cell>
          <cell r="B566" t="str">
            <v>JAWA BARAT</v>
          </cell>
          <cell r="C566" t="str">
            <v>KUNINGAN</v>
          </cell>
          <cell r="D566">
            <v>1</v>
          </cell>
          <cell r="E566">
            <v>2021</v>
          </cell>
          <cell r="F566">
            <v>91</v>
          </cell>
        </row>
        <row r="567">
          <cell r="A567">
            <v>566</v>
          </cell>
          <cell r="B567" t="str">
            <v>JAWA BARAT</v>
          </cell>
          <cell r="C567" t="str">
            <v>KUNINGAN</v>
          </cell>
          <cell r="D567">
            <v>2</v>
          </cell>
          <cell r="E567">
            <v>2021</v>
          </cell>
          <cell r="F567">
            <v>89</v>
          </cell>
        </row>
        <row r="568">
          <cell r="A568">
            <v>567</v>
          </cell>
          <cell r="B568" t="str">
            <v>JAWA BARAT</v>
          </cell>
          <cell r="C568" t="str">
            <v>KUNINGAN</v>
          </cell>
          <cell r="D568">
            <v>3</v>
          </cell>
          <cell r="E568">
            <v>2021</v>
          </cell>
          <cell r="F568">
            <v>95</v>
          </cell>
        </row>
        <row r="569">
          <cell r="A569">
            <v>568</v>
          </cell>
          <cell r="B569" t="str">
            <v>JAWA BARAT</v>
          </cell>
          <cell r="C569" t="str">
            <v>KUNINGAN</v>
          </cell>
          <cell r="D569">
            <v>4</v>
          </cell>
          <cell r="E569">
            <v>2021</v>
          </cell>
          <cell r="F569">
            <v>100</v>
          </cell>
        </row>
        <row r="570">
          <cell r="A570">
            <v>569</v>
          </cell>
          <cell r="B570" t="str">
            <v>JAWA BARAT</v>
          </cell>
          <cell r="C570" t="str">
            <v>KUNINGAN</v>
          </cell>
          <cell r="D570">
            <v>5</v>
          </cell>
          <cell r="E570">
            <v>2021</v>
          </cell>
          <cell r="F570">
            <v>105</v>
          </cell>
        </row>
        <row r="571">
          <cell r="A571">
            <v>570</v>
          </cell>
          <cell r="B571" t="str">
            <v>JAWA BARAT</v>
          </cell>
          <cell r="C571" t="str">
            <v>KUNINGAN</v>
          </cell>
          <cell r="D571">
            <v>6</v>
          </cell>
          <cell r="E571">
            <v>2021</v>
          </cell>
          <cell r="F571">
            <v>110</v>
          </cell>
        </row>
        <row r="572">
          <cell r="A572">
            <v>571</v>
          </cell>
          <cell r="B572" t="str">
            <v>JAWA BARAT</v>
          </cell>
          <cell r="C572" t="str">
            <v>KUNINGAN</v>
          </cell>
          <cell r="D572">
            <v>7</v>
          </cell>
          <cell r="E572">
            <v>2021</v>
          </cell>
          <cell r="F572">
            <v>109</v>
          </cell>
        </row>
        <row r="573">
          <cell r="A573">
            <v>572</v>
          </cell>
          <cell r="B573" t="str">
            <v>JAWA BARAT</v>
          </cell>
          <cell r="C573" t="str">
            <v>KUNINGAN</v>
          </cell>
          <cell r="D573">
            <v>8</v>
          </cell>
          <cell r="E573">
            <v>2021</v>
          </cell>
          <cell r="F573">
            <v>107</v>
          </cell>
        </row>
        <row r="574">
          <cell r="A574">
            <v>573</v>
          </cell>
          <cell r="B574" t="str">
            <v>JAWA BARAT</v>
          </cell>
          <cell r="C574" t="str">
            <v>KUNINGAN</v>
          </cell>
          <cell r="D574">
            <v>9</v>
          </cell>
          <cell r="E574">
            <v>2021</v>
          </cell>
          <cell r="F574">
            <v>111</v>
          </cell>
        </row>
        <row r="575">
          <cell r="A575">
            <v>574</v>
          </cell>
          <cell r="B575" t="str">
            <v>JAWA BARAT</v>
          </cell>
          <cell r="C575" t="str">
            <v>KUNINGAN</v>
          </cell>
          <cell r="D575">
            <v>10</v>
          </cell>
          <cell r="E575">
            <v>2021</v>
          </cell>
          <cell r="F575">
            <v>118</v>
          </cell>
        </row>
        <row r="576">
          <cell r="A576">
            <v>575</v>
          </cell>
          <cell r="B576" t="str">
            <v>JAWA BARAT</v>
          </cell>
          <cell r="C576" t="str">
            <v>KUNINGAN</v>
          </cell>
          <cell r="D576">
            <v>11</v>
          </cell>
          <cell r="E576">
            <v>2021</v>
          </cell>
          <cell r="F576">
            <v>123</v>
          </cell>
        </row>
        <row r="577">
          <cell r="A577">
            <v>576</v>
          </cell>
          <cell r="B577" t="str">
            <v>JAWA BARAT</v>
          </cell>
          <cell r="C577" t="str">
            <v>KUNINGAN</v>
          </cell>
          <cell r="D577">
            <v>12</v>
          </cell>
          <cell r="E577">
            <v>2021</v>
          </cell>
          <cell r="F577">
            <v>129</v>
          </cell>
        </row>
        <row r="578">
          <cell r="A578">
            <v>577</v>
          </cell>
          <cell r="B578" t="str">
            <v>JAWA BARAT</v>
          </cell>
          <cell r="C578" t="str">
            <v>TASIKMALAYA</v>
          </cell>
          <cell r="D578">
            <v>1</v>
          </cell>
          <cell r="E578">
            <v>2021</v>
          </cell>
          <cell r="F578">
            <v>106</v>
          </cell>
        </row>
        <row r="579">
          <cell r="A579">
            <v>578</v>
          </cell>
          <cell r="B579" t="str">
            <v>JAWA BARAT</v>
          </cell>
          <cell r="C579" t="str">
            <v>TASIKMALAYA</v>
          </cell>
          <cell r="D579">
            <v>2</v>
          </cell>
          <cell r="E579">
            <v>2021</v>
          </cell>
          <cell r="F579">
            <v>112</v>
          </cell>
        </row>
        <row r="580">
          <cell r="A580">
            <v>579</v>
          </cell>
          <cell r="B580" t="str">
            <v>JAWA BARAT</v>
          </cell>
          <cell r="C580" t="str">
            <v>TASIKMALAYA</v>
          </cell>
          <cell r="D580">
            <v>3</v>
          </cell>
          <cell r="E580">
            <v>2021</v>
          </cell>
          <cell r="F580">
            <v>112</v>
          </cell>
        </row>
        <row r="581">
          <cell r="A581">
            <v>580</v>
          </cell>
          <cell r="B581" t="str">
            <v>JAWA BARAT</v>
          </cell>
          <cell r="C581" t="str">
            <v>TASIKMALAYA</v>
          </cell>
          <cell r="D581">
            <v>4</v>
          </cell>
          <cell r="E581">
            <v>2021</v>
          </cell>
          <cell r="F581">
            <v>117</v>
          </cell>
        </row>
        <row r="582">
          <cell r="A582">
            <v>581</v>
          </cell>
          <cell r="B582" t="str">
            <v>JAWA BARAT</v>
          </cell>
          <cell r="C582" t="str">
            <v>TASIKMALAYA</v>
          </cell>
          <cell r="D582">
            <v>5</v>
          </cell>
          <cell r="E582">
            <v>2021</v>
          </cell>
          <cell r="F582">
            <v>121</v>
          </cell>
        </row>
        <row r="583">
          <cell r="A583">
            <v>582</v>
          </cell>
          <cell r="B583" t="str">
            <v>JAWA BARAT</v>
          </cell>
          <cell r="C583" t="str">
            <v>TASIKMALAYA</v>
          </cell>
          <cell r="D583">
            <v>6</v>
          </cell>
          <cell r="E583">
            <v>2021</v>
          </cell>
          <cell r="F583">
            <v>127</v>
          </cell>
        </row>
        <row r="584">
          <cell r="A584">
            <v>583</v>
          </cell>
          <cell r="B584" t="str">
            <v>JAWA BARAT</v>
          </cell>
          <cell r="C584" t="str">
            <v>TASIKMALAYA</v>
          </cell>
          <cell r="D584">
            <v>7</v>
          </cell>
          <cell r="E584">
            <v>2021</v>
          </cell>
          <cell r="F584">
            <v>128</v>
          </cell>
        </row>
        <row r="585">
          <cell r="A585">
            <v>584</v>
          </cell>
          <cell r="B585" t="str">
            <v>JAWA BARAT</v>
          </cell>
          <cell r="C585" t="str">
            <v>TASIKMALAYA</v>
          </cell>
          <cell r="D585">
            <v>8</v>
          </cell>
          <cell r="E585">
            <v>2021</v>
          </cell>
          <cell r="F585">
            <v>127</v>
          </cell>
        </row>
        <row r="586">
          <cell r="A586">
            <v>585</v>
          </cell>
          <cell r="B586" t="str">
            <v>JAWA BARAT</v>
          </cell>
          <cell r="C586" t="str">
            <v>TASIKMALAYA</v>
          </cell>
          <cell r="D586">
            <v>9</v>
          </cell>
          <cell r="E586">
            <v>2021</v>
          </cell>
          <cell r="F586">
            <v>129</v>
          </cell>
        </row>
        <row r="587">
          <cell r="A587">
            <v>586</v>
          </cell>
          <cell r="B587" t="str">
            <v>JAWA BARAT</v>
          </cell>
          <cell r="C587" t="str">
            <v>TASIKMALAYA</v>
          </cell>
          <cell r="D587">
            <v>10</v>
          </cell>
          <cell r="E587">
            <v>2021</v>
          </cell>
          <cell r="F587">
            <v>129</v>
          </cell>
        </row>
        <row r="588">
          <cell r="A588">
            <v>587</v>
          </cell>
          <cell r="B588" t="str">
            <v>JAWA BARAT</v>
          </cell>
          <cell r="C588" t="str">
            <v>TASIKMALAYA</v>
          </cell>
          <cell r="D588">
            <v>11</v>
          </cell>
          <cell r="E588">
            <v>2021</v>
          </cell>
          <cell r="F588">
            <v>129</v>
          </cell>
        </row>
        <row r="589">
          <cell r="A589">
            <v>588</v>
          </cell>
          <cell r="B589" t="str">
            <v>JAWA BARAT</v>
          </cell>
          <cell r="C589" t="str">
            <v>TASIKMALAYA</v>
          </cell>
          <cell r="D589">
            <v>12</v>
          </cell>
          <cell r="E589">
            <v>2021</v>
          </cell>
          <cell r="F589">
            <v>132</v>
          </cell>
        </row>
        <row r="590">
          <cell r="A590">
            <v>589</v>
          </cell>
          <cell r="B590" t="str">
            <v>JAWA BARAT</v>
          </cell>
          <cell r="C590" t="str">
            <v>CIAMIS</v>
          </cell>
          <cell r="D590">
            <v>1</v>
          </cell>
          <cell r="E590">
            <v>2021</v>
          </cell>
          <cell r="F590">
            <v>107</v>
          </cell>
        </row>
        <row r="591">
          <cell r="A591">
            <v>590</v>
          </cell>
          <cell r="B591" t="str">
            <v>JAWA BARAT</v>
          </cell>
          <cell r="C591" t="str">
            <v>CIAMIS</v>
          </cell>
          <cell r="D591">
            <v>2</v>
          </cell>
          <cell r="E591">
            <v>2021</v>
          </cell>
          <cell r="F591">
            <v>112</v>
          </cell>
        </row>
        <row r="592">
          <cell r="A592">
            <v>591</v>
          </cell>
          <cell r="B592" t="str">
            <v>JAWA BARAT</v>
          </cell>
          <cell r="C592" t="str">
            <v>CIAMIS</v>
          </cell>
          <cell r="D592">
            <v>3</v>
          </cell>
          <cell r="E592">
            <v>2021</v>
          </cell>
          <cell r="F592">
            <v>116</v>
          </cell>
        </row>
        <row r="593">
          <cell r="A593">
            <v>592</v>
          </cell>
          <cell r="B593" t="str">
            <v>JAWA BARAT</v>
          </cell>
          <cell r="C593" t="str">
            <v>CIAMIS</v>
          </cell>
          <cell r="D593">
            <v>4</v>
          </cell>
          <cell r="E593">
            <v>2021</v>
          </cell>
          <cell r="F593">
            <v>117</v>
          </cell>
        </row>
        <row r="594">
          <cell r="A594">
            <v>593</v>
          </cell>
          <cell r="B594" t="str">
            <v>JAWA BARAT</v>
          </cell>
          <cell r="C594" t="str">
            <v>CIAMIS</v>
          </cell>
          <cell r="D594">
            <v>5</v>
          </cell>
          <cell r="E594">
            <v>2021</v>
          </cell>
          <cell r="F594">
            <v>117</v>
          </cell>
        </row>
        <row r="595">
          <cell r="A595">
            <v>594</v>
          </cell>
          <cell r="B595" t="str">
            <v>JAWA BARAT</v>
          </cell>
          <cell r="C595" t="str">
            <v>CIAMIS</v>
          </cell>
          <cell r="D595">
            <v>6</v>
          </cell>
          <cell r="E595">
            <v>2021</v>
          </cell>
          <cell r="F595">
            <v>117</v>
          </cell>
        </row>
        <row r="596">
          <cell r="A596">
            <v>595</v>
          </cell>
          <cell r="B596" t="str">
            <v>JAWA BARAT</v>
          </cell>
          <cell r="C596" t="str">
            <v>CIAMIS</v>
          </cell>
          <cell r="D596">
            <v>7</v>
          </cell>
          <cell r="E596">
            <v>2021</v>
          </cell>
          <cell r="F596">
            <v>122</v>
          </cell>
        </row>
        <row r="597">
          <cell r="A597">
            <v>596</v>
          </cell>
          <cell r="B597" t="str">
            <v>JAWA BARAT</v>
          </cell>
          <cell r="C597" t="str">
            <v>CIAMIS</v>
          </cell>
          <cell r="D597">
            <v>8</v>
          </cell>
          <cell r="E597">
            <v>2021</v>
          </cell>
          <cell r="F597">
            <v>121</v>
          </cell>
        </row>
        <row r="598">
          <cell r="A598">
            <v>597</v>
          </cell>
          <cell r="B598" t="str">
            <v>JAWA BARAT</v>
          </cell>
          <cell r="C598" t="str">
            <v>CIAMIS</v>
          </cell>
          <cell r="D598">
            <v>9</v>
          </cell>
          <cell r="E598">
            <v>2021</v>
          </cell>
          <cell r="F598">
            <v>125</v>
          </cell>
        </row>
        <row r="599">
          <cell r="A599">
            <v>598</v>
          </cell>
          <cell r="B599" t="str">
            <v>JAWA BARAT</v>
          </cell>
          <cell r="C599" t="str">
            <v>CIAMIS</v>
          </cell>
          <cell r="D599">
            <v>10</v>
          </cell>
          <cell r="E599">
            <v>2021</v>
          </cell>
          <cell r="F599">
            <v>124</v>
          </cell>
        </row>
        <row r="600">
          <cell r="A600">
            <v>599</v>
          </cell>
          <cell r="B600" t="str">
            <v>JAWA BARAT</v>
          </cell>
          <cell r="C600" t="str">
            <v>CIAMIS</v>
          </cell>
          <cell r="D600">
            <v>11</v>
          </cell>
          <cell r="E600">
            <v>2021</v>
          </cell>
          <cell r="F600">
            <v>127</v>
          </cell>
        </row>
        <row r="601">
          <cell r="A601">
            <v>600</v>
          </cell>
          <cell r="B601" t="str">
            <v>JAWA BARAT</v>
          </cell>
          <cell r="C601" t="str">
            <v>CIAMIS</v>
          </cell>
          <cell r="D601">
            <v>12</v>
          </cell>
          <cell r="E601">
            <v>2021</v>
          </cell>
          <cell r="F601">
            <v>131</v>
          </cell>
        </row>
        <row r="602">
          <cell r="A602">
            <v>601</v>
          </cell>
          <cell r="B602" t="str">
            <v>JAWA BARAT</v>
          </cell>
          <cell r="C602" t="str">
            <v>PANGANDARAN</v>
          </cell>
          <cell r="D602">
            <v>1</v>
          </cell>
          <cell r="E602">
            <v>2021</v>
          </cell>
          <cell r="F602">
            <v>47</v>
          </cell>
        </row>
        <row r="603">
          <cell r="A603">
            <v>602</v>
          </cell>
          <cell r="B603" t="str">
            <v>JAWA BARAT</v>
          </cell>
          <cell r="C603" t="str">
            <v>PANGANDARAN</v>
          </cell>
          <cell r="D603">
            <v>2</v>
          </cell>
          <cell r="E603">
            <v>2021</v>
          </cell>
          <cell r="F603">
            <v>45</v>
          </cell>
        </row>
        <row r="604">
          <cell r="A604">
            <v>603</v>
          </cell>
          <cell r="B604" t="str">
            <v>JAWA BARAT</v>
          </cell>
          <cell r="C604" t="str">
            <v>PANGANDARAN</v>
          </cell>
          <cell r="D604">
            <v>3</v>
          </cell>
          <cell r="E604">
            <v>2021</v>
          </cell>
          <cell r="F604">
            <v>44</v>
          </cell>
        </row>
        <row r="605">
          <cell r="A605">
            <v>604</v>
          </cell>
          <cell r="B605" t="str">
            <v>JAWA BARAT</v>
          </cell>
          <cell r="C605" t="str">
            <v>PANGANDARAN</v>
          </cell>
          <cell r="D605">
            <v>4</v>
          </cell>
          <cell r="E605">
            <v>2021</v>
          </cell>
          <cell r="F605">
            <v>51</v>
          </cell>
        </row>
        <row r="606">
          <cell r="A606">
            <v>605</v>
          </cell>
          <cell r="B606" t="str">
            <v>JAWA BARAT</v>
          </cell>
          <cell r="C606" t="str">
            <v>PANGANDARAN</v>
          </cell>
          <cell r="D606">
            <v>5</v>
          </cell>
          <cell r="E606">
            <v>2021</v>
          </cell>
          <cell r="F606">
            <v>58</v>
          </cell>
        </row>
        <row r="607">
          <cell r="A607">
            <v>606</v>
          </cell>
          <cell r="B607" t="str">
            <v>JAWA BARAT</v>
          </cell>
          <cell r="C607" t="str">
            <v>PANGANDARAN</v>
          </cell>
          <cell r="D607">
            <v>6</v>
          </cell>
          <cell r="E607">
            <v>2021</v>
          </cell>
          <cell r="F607">
            <v>56</v>
          </cell>
        </row>
        <row r="608">
          <cell r="A608">
            <v>607</v>
          </cell>
          <cell r="B608" t="str">
            <v>JAWA BARAT</v>
          </cell>
          <cell r="C608" t="str">
            <v>PANGANDARAN</v>
          </cell>
          <cell r="D608">
            <v>7</v>
          </cell>
          <cell r="E608">
            <v>2021</v>
          </cell>
          <cell r="F608">
            <v>60</v>
          </cell>
        </row>
        <row r="609">
          <cell r="A609">
            <v>608</v>
          </cell>
          <cell r="B609" t="str">
            <v>JAWA BARAT</v>
          </cell>
          <cell r="C609" t="str">
            <v>PANGANDARAN</v>
          </cell>
          <cell r="D609">
            <v>8</v>
          </cell>
          <cell r="E609">
            <v>2021</v>
          </cell>
          <cell r="F609">
            <v>64</v>
          </cell>
        </row>
        <row r="610">
          <cell r="A610">
            <v>609</v>
          </cell>
          <cell r="B610" t="str">
            <v>JAWA BARAT</v>
          </cell>
          <cell r="C610" t="str">
            <v>PANGANDARAN</v>
          </cell>
          <cell r="D610">
            <v>9</v>
          </cell>
          <cell r="E610">
            <v>2021</v>
          </cell>
          <cell r="F610">
            <v>64</v>
          </cell>
        </row>
        <row r="611">
          <cell r="A611">
            <v>610</v>
          </cell>
          <cell r="B611" t="str">
            <v>JAWA BARAT</v>
          </cell>
          <cell r="C611" t="str">
            <v>PANGANDARAN</v>
          </cell>
          <cell r="D611">
            <v>10</v>
          </cell>
          <cell r="E611">
            <v>2021</v>
          </cell>
          <cell r="F611">
            <v>66</v>
          </cell>
        </row>
        <row r="612">
          <cell r="A612">
            <v>611</v>
          </cell>
          <cell r="B612" t="str">
            <v>JAWA BARAT</v>
          </cell>
          <cell r="C612" t="str">
            <v>PANGANDARAN</v>
          </cell>
          <cell r="D612">
            <v>11</v>
          </cell>
          <cell r="E612">
            <v>2021</v>
          </cell>
          <cell r="F612">
            <v>73</v>
          </cell>
        </row>
        <row r="613">
          <cell r="A613">
            <v>612</v>
          </cell>
          <cell r="B613" t="str">
            <v>JAWA BARAT</v>
          </cell>
          <cell r="C613" t="str">
            <v>PANGANDARAN</v>
          </cell>
          <cell r="D613">
            <v>12</v>
          </cell>
          <cell r="E613">
            <v>2021</v>
          </cell>
          <cell r="F613">
            <v>75</v>
          </cell>
        </row>
        <row r="614">
          <cell r="A614">
            <v>613</v>
          </cell>
          <cell r="B614" t="str">
            <v>JAWA BARAT</v>
          </cell>
          <cell r="C614" t="str">
            <v>BANJAR</v>
          </cell>
          <cell r="D614">
            <v>1</v>
          </cell>
          <cell r="E614">
            <v>2021</v>
          </cell>
          <cell r="F614">
            <v>45</v>
          </cell>
        </row>
        <row r="615">
          <cell r="A615">
            <v>614</v>
          </cell>
          <cell r="B615" t="str">
            <v>JAWA BARAT</v>
          </cell>
          <cell r="C615" t="str">
            <v>BANJAR</v>
          </cell>
          <cell r="D615">
            <v>2</v>
          </cell>
          <cell r="E615">
            <v>2021</v>
          </cell>
          <cell r="F615">
            <v>51</v>
          </cell>
        </row>
        <row r="616">
          <cell r="A616">
            <v>615</v>
          </cell>
          <cell r="B616" t="str">
            <v>JAWA BARAT</v>
          </cell>
          <cell r="C616" t="str">
            <v>BANJAR</v>
          </cell>
          <cell r="D616">
            <v>3</v>
          </cell>
          <cell r="E616">
            <v>2021</v>
          </cell>
          <cell r="F616">
            <v>51</v>
          </cell>
        </row>
        <row r="617">
          <cell r="A617">
            <v>616</v>
          </cell>
          <cell r="B617" t="str">
            <v>JAWA BARAT</v>
          </cell>
          <cell r="C617" t="str">
            <v>BANJAR</v>
          </cell>
          <cell r="D617">
            <v>4</v>
          </cell>
          <cell r="E617">
            <v>2021</v>
          </cell>
          <cell r="F617">
            <v>57</v>
          </cell>
        </row>
        <row r="618">
          <cell r="A618">
            <v>617</v>
          </cell>
          <cell r="B618" t="str">
            <v>JAWA BARAT</v>
          </cell>
          <cell r="C618" t="str">
            <v>BANJAR</v>
          </cell>
          <cell r="D618">
            <v>5</v>
          </cell>
          <cell r="E618">
            <v>2021</v>
          </cell>
          <cell r="F618">
            <v>63</v>
          </cell>
        </row>
        <row r="619">
          <cell r="A619">
            <v>618</v>
          </cell>
          <cell r="B619" t="str">
            <v>JAWA BARAT</v>
          </cell>
          <cell r="C619" t="str">
            <v>BANJAR</v>
          </cell>
          <cell r="D619">
            <v>6</v>
          </cell>
          <cell r="E619">
            <v>2021</v>
          </cell>
          <cell r="F619">
            <v>65</v>
          </cell>
        </row>
        <row r="620">
          <cell r="A620">
            <v>619</v>
          </cell>
          <cell r="B620" t="str">
            <v>JAWA BARAT</v>
          </cell>
          <cell r="C620" t="str">
            <v>BANJAR</v>
          </cell>
          <cell r="D620">
            <v>7</v>
          </cell>
          <cell r="E620">
            <v>2021</v>
          </cell>
          <cell r="F620">
            <v>68</v>
          </cell>
        </row>
        <row r="621">
          <cell r="A621">
            <v>620</v>
          </cell>
          <cell r="B621" t="str">
            <v>JAWA BARAT</v>
          </cell>
          <cell r="C621" t="str">
            <v>BANJAR</v>
          </cell>
          <cell r="D621">
            <v>8</v>
          </cell>
          <cell r="E621">
            <v>2021</v>
          </cell>
          <cell r="F621">
            <v>67</v>
          </cell>
        </row>
        <row r="622">
          <cell r="A622">
            <v>621</v>
          </cell>
          <cell r="B622" t="str">
            <v>JAWA BARAT</v>
          </cell>
          <cell r="C622" t="str">
            <v>BANJAR</v>
          </cell>
          <cell r="D622">
            <v>9</v>
          </cell>
          <cell r="E622">
            <v>2021</v>
          </cell>
          <cell r="F622">
            <v>74</v>
          </cell>
        </row>
        <row r="623">
          <cell r="A623">
            <v>622</v>
          </cell>
          <cell r="B623" t="str">
            <v>JAWA BARAT</v>
          </cell>
          <cell r="C623" t="str">
            <v>BANJAR</v>
          </cell>
          <cell r="D623">
            <v>10</v>
          </cell>
          <cell r="E623">
            <v>2021</v>
          </cell>
          <cell r="F623">
            <v>76</v>
          </cell>
        </row>
        <row r="624">
          <cell r="A624">
            <v>623</v>
          </cell>
          <cell r="B624" t="str">
            <v>JAWA BARAT</v>
          </cell>
          <cell r="C624" t="str">
            <v>BANJAR</v>
          </cell>
          <cell r="D624">
            <v>11</v>
          </cell>
          <cell r="E624">
            <v>2021</v>
          </cell>
          <cell r="F624">
            <v>75</v>
          </cell>
        </row>
        <row r="625">
          <cell r="A625">
            <v>624</v>
          </cell>
          <cell r="B625" t="str">
            <v>JAWA BARAT</v>
          </cell>
          <cell r="C625" t="str">
            <v>BANJAR</v>
          </cell>
          <cell r="D625">
            <v>12</v>
          </cell>
          <cell r="E625">
            <v>2021</v>
          </cell>
          <cell r="F625">
            <v>77</v>
          </cell>
        </row>
        <row r="626">
          <cell r="A626">
            <v>625</v>
          </cell>
          <cell r="B626" t="str">
            <v>JAWA TENGAH</v>
          </cell>
          <cell r="C626" t="str">
            <v>SEMARANG</v>
          </cell>
          <cell r="D626">
            <v>1</v>
          </cell>
          <cell r="E626">
            <v>2021</v>
          </cell>
          <cell r="F626">
            <v>31</v>
          </cell>
        </row>
        <row r="627">
          <cell r="A627">
            <v>626</v>
          </cell>
          <cell r="B627" t="str">
            <v>JAWA TENGAH</v>
          </cell>
          <cell r="C627" t="str">
            <v>SEMARANG</v>
          </cell>
          <cell r="D627">
            <v>2</v>
          </cell>
          <cell r="E627">
            <v>2021</v>
          </cell>
          <cell r="F627">
            <v>37</v>
          </cell>
        </row>
        <row r="628">
          <cell r="A628">
            <v>627</v>
          </cell>
          <cell r="B628" t="str">
            <v>JAWA TENGAH</v>
          </cell>
          <cell r="C628" t="str">
            <v>SEMARANG</v>
          </cell>
          <cell r="D628">
            <v>3</v>
          </cell>
          <cell r="E628">
            <v>2021</v>
          </cell>
          <cell r="F628">
            <v>38</v>
          </cell>
        </row>
        <row r="629">
          <cell r="A629">
            <v>628</v>
          </cell>
          <cell r="B629" t="str">
            <v>JAWA TENGAH</v>
          </cell>
          <cell r="C629" t="str">
            <v>SEMARANG</v>
          </cell>
          <cell r="D629">
            <v>4</v>
          </cell>
          <cell r="E629">
            <v>2021</v>
          </cell>
          <cell r="F629">
            <v>36</v>
          </cell>
        </row>
        <row r="630">
          <cell r="A630">
            <v>629</v>
          </cell>
          <cell r="B630" t="str">
            <v>JAWA TENGAH</v>
          </cell>
          <cell r="C630" t="str">
            <v>SEMARANG</v>
          </cell>
          <cell r="D630">
            <v>5</v>
          </cell>
          <cell r="E630">
            <v>2021</v>
          </cell>
          <cell r="F630">
            <v>40</v>
          </cell>
        </row>
        <row r="631">
          <cell r="A631">
            <v>630</v>
          </cell>
          <cell r="B631" t="str">
            <v>JAWA TENGAH</v>
          </cell>
          <cell r="C631" t="str">
            <v>SEMARANG</v>
          </cell>
          <cell r="D631">
            <v>6</v>
          </cell>
          <cell r="E631">
            <v>2021</v>
          </cell>
          <cell r="F631">
            <v>43</v>
          </cell>
        </row>
        <row r="632">
          <cell r="A632">
            <v>631</v>
          </cell>
          <cell r="B632" t="str">
            <v>JAWA TENGAH</v>
          </cell>
          <cell r="C632" t="str">
            <v>SEMARANG</v>
          </cell>
          <cell r="D632">
            <v>7</v>
          </cell>
          <cell r="E632">
            <v>2021</v>
          </cell>
          <cell r="F632">
            <v>46</v>
          </cell>
        </row>
        <row r="633">
          <cell r="A633">
            <v>632</v>
          </cell>
          <cell r="B633" t="str">
            <v>JAWA TENGAH</v>
          </cell>
          <cell r="C633" t="str">
            <v>SEMARANG</v>
          </cell>
          <cell r="D633">
            <v>8</v>
          </cell>
          <cell r="E633">
            <v>2021</v>
          </cell>
          <cell r="F633">
            <v>52</v>
          </cell>
        </row>
        <row r="634">
          <cell r="A634">
            <v>633</v>
          </cell>
          <cell r="B634" t="str">
            <v>JAWA TENGAH</v>
          </cell>
          <cell r="C634" t="str">
            <v>SEMARANG</v>
          </cell>
          <cell r="D634">
            <v>9</v>
          </cell>
          <cell r="E634">
            <v>2021</v>
          </cell>
          <cell r="F634">
            <v>51</v>
          </cell>
        </row>
        <row r="635">
          <cell r="A635">
            <v>634</v>
          </cell>
          <cell r="B635" t="str">
            <v>JAWA TENGAH</v>
          </cell>
          <cell r="C635" t="str">
            <v>SEMARANG</v>
          </cell>
          <cell r="D635">
            <v>10</v>
          </cell>
          <cell r="E635">
            <v>2021</v>
          </cell>
          <cell r="F635">
            <v>57</v>
          </cell>
        </row>
        <row r="636">
          <cell r="A636">
            <v>635</v>
          </cell>
          <cell r="B636" t="str">
            <v>JAWA TENGAH</v>
          </cell>
          <cell r="C636" t="str">
            <v>SEMARANG</v>
          </cell>
          <cell r="D636">
            <v>11</v>
          </cell>
          <cell r="E636">
            <v>2021</v>
          </cell>
          <cell r="F636">
            <v>62</v>
          </cell>
        </row>
        <row r="637">
          <cell r="A637">
            <v>636</v>
          </cell>
          <cell r="B637" t="str">
            <v>JAWA TENGAH</v>
          </cell>
          <cell r="C637" t="str">
            <v>SEMARANG</v>
          </cell>
          <cell r="D637">
            <v>12</v>
          </cell>
          <cell r="E637">
            <v>2021</v>
          </cell>
          <cell r="F637">
            <v>67</v>
          </cell>
        </row>
        <row r="638">
          <cell r="A638">
            <v>637</v>
          </cell>
          <cell r="B638" t="str">
            <v>JAWA TENGAH</v>
          </cell>
          <cell r="C638" t="str">
            <v>SALATIGA</v>
          </cell>
          <cell r="D638">
            <v>1</v>
          </cell>
          <cell r="E638">
            <v>2021</v>
          </cell>
          <cell r="F638">
            <v>60</v>
          </cell>
        </row>
        <row r="639">
          <cell r="A639">
            <v>638</v>
          </cell>
          <cell r="B639" t="str">
            <v>JAWA TENGAH</v>
          </cell>
          <cell r="C639" t="str">
            <v>SALATIGA</v>
          </cell>
          <cell r="D639">
            <v>2</v>
          </cell>
          <cell r="E639">
            <v>2021</v>
          </cell>
          <cell r="F639">
            <v>60</v>
          </cell>
        </row>
        <row r="640">
          <cell r="A640">
            <v>639</v>
          </cell>
          <cell r="B640" t="str">
            <v>JAWA TENGAH</v>
          </cell>
          <cell r="C640" t="str">
            <v>SALATIGA</v>
          </cell>
          <cell r="D640">
            <v>3</v>
          </cell>
          <cell r="E640">
            <v>2021</v>
          </cell>
          <cell r="F640">
            <v>63</v>
          </cell>
        </row>
        <row r="641">
          <cell r="A641">
            <v>640</v>
          </cell>
          <cell r="B641" t="str">
            <v>JAWA TENGAH</v>
          </cell>
          <cell r="C641" t="str">
            <v>SALATIGA</v>
          </cell>
          <cell r="D641">
            <v>4</v>
          </cell>
          <cell r="E641">
            <v>2021</v>
          </cell>
          <cell r="F641">
            <v>69</v>
          </cell>
        </row>
        <row r="642">
          <cell r="A642">
            <v>641</v>
          </cell>
          <cell r="B642" t="str">
            <v>JAWA TENGAH</v>
          </cell>
          <cell r="C642" t="str">
            <v>SALATIGA</v>
          </cell>
          <cell r="D642">
            <v>5</v>
          </cell>
          <cell r="E642">
            <v>2021</v>
          </cell>
          <cell r="F642">
            <v>68</v>
          </cell>
        </row>
        <row r="643">
          <cell r="A643">
            <v>642</v>
          </cell>
          <cell r="B643" t="str">
            <v>JAWA TENGAH</v>
          </cell>
          <cell r="C643" t="str">
            <v>SALATIGA</v>
          </cell>
          <cell r="D643">
            <v>6</v>
          </cell>
          <cell r="E643">
            <v>2021</v>
          </cell>
          <cell r="F643">
            <v>68</v>
          </cell>
        </row>
        <row r="644">
          <cell r="A644">
            <v>643</v>
          </cell>
          <cell r="B644" t="str">
            <v>JAWA TENGAH</v>
          </cell>
          <cell r="C644" t="str">
            <v>SALATIGA</v>
          </cell>
          <cell r="D644">
            <v>7</v>
          </cell>
          <cell r="E644">
            <v>2021</v>
          </cell>
          <cell r="F644">
            <v>72</v>
          </cell>
        </row>
        <row r="645">
          <cell r="A645">
            <v>644</v>
          </cell>
          <cell r="B645" t="str">
            <v>JAWA TENGAH</v>
          </cell>
          <cell r="C645" t="str">
            <v>SALATIGA</v>
          </cell>
          <cell r="D645">
            <v>8</v>
          </cell>
          <cell r="E645">
            <v>2021</v>
          </cell>
          <cell r="F645">
            <v>77</v>
          </cell>
        </row>
        <row r="646">
          <cell r="A646">
            <v>645</v>
          </cell>
          <cell r="B646" t="str">
            <v>JAWA TENGAH</v>
          </cell>
          <cell r="C646" t="str">
            <v>SALATIGA</v>
          </cell>
          <cell r="D646">
            <v>9</v>
          </cell>
          <cell r="E646">
            <v>2021</v>
          </cell>
          <cell r="F646">
            <v>84</v>
          </cell>
        </row>
        <row r="647">
          <cell r="A647">
            <v>646</v>
          </cell>
          <cell r="B647" t="str">
            <v>JAWA TENGAH</v>
          </cell>
          <cell r="C647" t="str">
            <v>SALATIGA</v>
          </cell>
          <cell r="D647">
            <v>10</v>
          </cell>
          <cell r="E647">
            <v>2021</v>
          </cell>
          <cell r="F647">
            <v>85</v>
          </cell>
        </row>
        <row r="648">
          <cell r="A648">
            <v>647</v>
          </cell>
          <cell r="B648" t="str">
            <v>JAWA TENGAH</v>
          </cell>
          <cell r="C648" t="str">
            <v>SALATIGA</v>
          </cell>
          <cell r="D648">
            <v>11</v>
          </cell>
          <cell r="E648">
            <v>2021</v>
          </cell>
          <cell r="F648">
            <v>89</v>
          </cell>
        </row>
        <row r="649">
          <cell r="A649">
            <v>648</v>
          </cell>
          <cell r="B649" t="str">
            <v>JAWA TENGAH</v>
          </cell>
          <cell r="C649" t="str">
            <v>SALATIGA</v>
          </cell>
          <cell r="D649">
            <v>12</v>
          </cell>
          <cell r="E649">
            <v>2021</v>
          </cell>
          <cell r="F649">
            <v>91</v>
          </cell>
        </row>
        <row r="650">
          <cell r="A650">
            <v>649</v>
          </cell>
          <cell r="B650" t="str">
            <v>JAWA TENGAH</v>
          </cell>
          <cell r="C650" t="str">
            <v>PEKALONGAN</v>
          </cell>
          <cell r="D650">
            <v>1</v>
          </cell>
          <cell r="E650">
            <v>2021</v>
          </cell>
          <cell r="F650">
            <v>87</v>
          </cell>
        </row>
        <row r="651">
          <cell r="A651">
            <v>650</v>
          </cell>
          <cell r="B651" t="str">
            <v>JAWA TENGAH</v>
          </cell>
          <cell r="C651" t="str">
            <v>PEKALONGAN</v>
          </cell>
          <cell r="D651">
            <v>2</v>
          </cell>
          <cell r="E651">
            <v>2021</v>
          </cell>
          <cell r="F651">
            <v>88</v>
          </cell>
        </row>
        <row r="652">
          <cell r="A652">
            <v>651</v>
          </cell>
          <cell r="B652" t="str">
            <v>JAWA TENGAH</v>
          </cell>
          <cell r="C652" t="str">
            <v>PEKALONGAN</v>
          </cell>
          <cell r="D652">
            <v>3</v>
          </cell>
          <cell r="E652">
            <v>2021</v>
          </cell>
          <cell r="F652">
            <v>93</v>
          </cell>
        </row>
        <row r="653">
          <cell r="A653">
            <v>652</v>
          </cell>
          <cell r="B653" t="str">
            <v>JAWA TENGAH</v>
          </cell>
          <cell r="C653" t="str">
            <v>PEKALONGAN</v>
          </cell>
          <cell r="D653">
            <v>4</v>
          </cell>
          <cell r="E653">
            <v>2021</v>
          </cell>
          <cell r="F653">
            <v>96</v>
          </cell>
        </row>
        <row r="654">
          <cell r="A654">
            <v>653</v>
          </cell>
          <cell r="B654" t="str">
            <v>JAWA TENGAH</v>
          </cell>
          <cell r="C654" t="str">
            <v>PEKALONGAN</v>
          </cell>
          <cell r="D654">
            <v>5</v>
          </cell>
          <cell r="E654">
            <v>2021</v>
          </cell>
          <cell r="F654">
            <v>97</v>
          </cell>
        </row>
        <row r="655">
          <cell r="A655">
            <v>654</v>
          </cell>
          <cell r="B655" t="str">
            <v>JAWA TENGAH</v>
          </cell>
          <cell r="C655" t="str">
            <v>PEKALONGAN</v>
          </cell>
          <cell r="D655">
            <v>6</v>
          </cell>
          <cell r="E655">
            <v>2021</v>
          </cell>
          <cell r="F655">
            <v>102</v>
          </cell>
        </row>
        <row r="656">
          <cell r="A656">
            <v>655</v>
          </cell>
          <cell r="B656" t="str">
            <v>JAWA TENGAH</v>
          </cell>
          <cell r="C656" t="str">
            <v>PEKALONGAN</v>
          </cell>
          <cell r="D656">
            <v>7</v>
          </cell>
          <cell r="E656">
            <v>2021</v>
          </cell>
          <cell r="F656">
            <v>103</v>
          </cell>
        </row>
        <row r="657">
          <cell r="A657">
            <v>656</v>
          </cell>
          <cell r="B657" t="str">
            <v>JAWA TENGAH</v>
          </cell>
          <cell r="C657" t="str">
            <v>PEKALONGAN</v>
          </cell>
          <cell r="D657">
            <v>8</v>
          </cell>
          <cell r="E657">
            <v>2021</v>
          </cell>
          <cell r="F657">
            <v>107</v>
          </cell>
        </row>
        <row r="658">
          <cell r="A658">
            <v>657</v>
          </cell>
          <cell r="B658" t="str">
            <v>JAWA TENGAH</v>
          </cell>
          <cell r="C658" t="str">
            <v>PEKALONGAN</v>
          </cell>
          <cell r="D658">
            <v>9</v>
          </cell>
          <cell r="E658">
            <v>2021</v>
          </cell>
          <cell r="F658">
            <v>114</v>
          </cell>
        </row>
        <row r="659">
          <cell r="A659">
            <v>658</v>
          </cell>
          <cell r="B659" t="str">
            <v>JAWA TENGAH</v>
          </cell>
          <cell r="C659" t="str">
            <v>PEKALONGAN</v>
          </cell>
          <cell r="D659">
            <v>10</v>
          </cell>
          <cell r="E659">
            <v>2021</v>
          </cell>
          <cell r="F659">
            <v>118</v>
          </cell>
        </row>
        <row r="660">
          <cell r="A660">
            <v>659</v>
          </cell>
          <cell r="B660" t="str">
            <v>JAWA TENGAH</v>
          </cell>
          <cell r="C660" t="str">
            <v>PEKALONGAN</v>
          </cell>
          <cell r="D660">
            <v>11</v>
          </cell>
          <cell r="E660">
            <v>2021</v>
          </cell>
          <cell r="F660">
            <v>117</v>
          </cell>
        </row>
        <row r="661">
          <cell r="A661">
            <v>660</v>
          </cell>
          <cell r="B661" t="str">
            <v>JAWA TENGAH</v>
          </cell>
          <cell r="C661" t="str">
            <v>PEKALONGAN</v>
          </cell>
          <cell r="D661">
            <v>12</v>
          </cell>
          <cell r="E661">
            <v>2021</v>
          </cell>
          <cell r="F661">
            <v>117</v>
          </cell>
        </row>
        <row r="662">
          <cell r="A662">
            <v>661</v>
          </cell>
          <cell r="B662" t="str">
            <v>JAWA TENGAH</v>
          </cell>
          <cell r="C662" t="str">
            <v>BATANG</v>
          </cell>
          <cell r="D662">
            <v>1</v>
          </cell>
          <cell r="E662">
            <v>2021</v>
          </cell>
          <cell r="F662">
            <v>58</v>
          </cell>
        </row>
        <row r="663">
          <cell r="A663">
            <v>662</v>
          </cell>
          <cell r="B663" t="str">
            <v>JAWA TENGAH</v>
          </cell>
          <cell r="C663" t="str">
            <v>BATANG</v>
          </cell>
          <cell r="D663">
            <v>2</v>
          </cell>
          <cell r="E663">
            <v>2021</v>
          </cell>
          <cell r="F663">
            <v>63</v>
          </cell>
        </row>
        <row r="664">
          <cell r="A664">
            <v>663</v>
          </cell>
          <cell r="B664" t="str">
            <v>JAWA TENGAH</v>
          </cell>
          <cell r="C664" t="str">
            <v>BATANG</v>
          </cell>
          <cell r="D664">
            <v>3</v>
          </cell>
          <cell r="E664">
            <v>2021</v>
          </cell>
          <cell r="F664">
            <v>64</v>
          </cell>
        </row>
        <row r="665">
          <cell r="A665">
            <v>664</v>
          </cell>
          <cell r="B665" t="str">
            <v>JAWA TENGAH</v>
          </cell>
          <cell r="C665" t="str">
            <v>BATANG</v>
          </cell>
          <cell r="D665">
            <v>4</v>
          </cell>
          <cell r="E665">
            <v>2021</v>
          </cell>
          <cell r="F665">
            <v>68</v>
          </cell>
        </row>
        <row r="666">
          <cell r="A666">
            <v>665</v>
          </cell>
          <cell r="B666" t="str">
            <v>JAWA TENGAH</v>
          </cell>
          <cell r="C666" t="str">
            <v>BATANG</v>
          </cell>
          <cell r="D666">
            <v>5</v>
          </cell>
          <cell r="E666">
            <v>2021</v>
          </cell>
          <cell r="F666">
            <v>67</v>
          </cell>
        </row>
        <row r="667">
          <cell r="A667">
            <v>666</v>
          </cell>
          <cell r="B667" t="str">
            <v>JAWA TENGAH</v>
          </cell>
          <cell r="C667" t="str">
            <v>BATANG</v>
          </cell>
          <cell r="D667">
            <v>6</v>
          </cell>
          <cell r="E667">
            <v>2021</v>
          </cell>
          <cell r="F667">
            <v>67</v>
          </cell>
        </row>
        <row r="668">
          <cell r="A668">
            <v>667</v>
          </cell>
          <cell r="B668" t="str">
            <v>JAWA TENGAH</v>
          </cell>
          <cell r="C668" t="str">
            <v>BATANG</v>
          </cell>
          <cell r="D668">
            <v>7</v>
          </cell>
          <cell r="E668">
            <v>2021</v>
          </cell>
          <cell r="F668">
            <v>69</v>
          </cell>
        </row>
        <row r="669">
          <cell r="A669">
            <v>668</v>
          </cell>
          <cell r="B669" t="str">
            <v>JAWA TENGAH</v>
          </cell>
          <cell r="C669" t="str">
            <v>BATANG</v>
          </cell>
          <cell r="D669">
            <v>8</v>
          </cell>
          <cell r="E669">
            <v>2021</v>
          </cell>
          <cell r="F669">
            <v>73</v>
          </cell>
        </row>
        <row r="670">
          <cell r="A670">
            <v>669</v>
          </cell>
          <cell r="B670" t="str">
            <v>JAWA TENGAH</v>
          </cell>
          <cell r="C670" t="str">
            <v>BATANG</v>
          </cell>
          <cell r="D670">
            <v>9</v>
          </cell>
          <cell r="E670">
            <v>2021</v>
          </cell>
          <cell r="F670">
            <v>78</v>
          </cell>
        </row>
        <row r="671">
          <cell r="A671">
            <v>670</v>
          </cell>
          <cell r="B671" t="str">
            <v>JAWA TENGAH</v>
          </cell>
          <cell r="C671" t="str">
            <v>BATANG</v>
          </cell>
          <cell r="D671">
            <v>10</v>
          </cell>
          <cell r="E671">
            <v>2021</v>
          </cell>
          <cell r="F671">
            <v>77</v>
          </cell>
        </row>
        <row r="672">
          <cell r="A672">
            <v>671</v>
          </cell>
          <cell r="B672" t="str">
            <v>JAWA TENGAH</v>
          </cell>
          <cell r="C672" t="str">
            <v>BATANG</v>
          </cell>
          <cell r="D672">
            <v>11</v>
          </cell>
          <cell r="E672">
            <v>2021</v>
          </cell>
          <cell r="F672">
            <v>75</v>
          </cell>
        </row>
        <row r="673">
          <cell r="A673">
            <v>672</v>
          </cell>
          <cell r="B673" t="str">
            <v>JAWA TENGAH</v>
          </cell>
          <cell r="C673" t="str">
            <v>BATANG</v>
          </cell>
          <cell r="D673">
            <v>12</v>
          </cell>
          <cell r="E673">
            <v>2021</v>
          </cell>
          <cell r="F673">
            <v>75</v>
          </cell>
        </row>
        <row r="674">
          <cell r="A674">
            <v>673</v>
          </cell>
          <cell r="B674" t="str">
            <v>JAWA TENGAH</v>
          </cell>
          <cell r="C674" t="str">
            <v>KENDAL</v>
          </cell>
          <cell r="D674">
            <v>1</v>
          </cell>
          <cell r="E674">
            <v>2021</v>
          </cell>
          <cell r="F674">
            <v>61</v>
          </cell>
        </row>
        <row r="675">
          <cell r="A675">
            <v>674</v>
          </cell>
          <cell r="B675" t="str">
            <v>JAWA TENGAH</v>
          </cell>
          <cell r="C675" t="str">
            <v>KENDAL</v>
          </cell>
          <cell r="D675">
            <v>2</v>
          </cell>
          <cell r="E675">
            <v>2021</v>
          </cell>
          <cell r="F675">
            <v>59</v>
          </cell>
        </row>
        <row r="676">
          <cell r="A676">
            <v>675</v>
          </cell>
          <cell r="B676" t="str">
            <v>JAWA TENGAH</v>
          </cell>
          <cell r="C676" t="str">
            <v>KENDAL</v>
          </cell>
          <cell r="D676">
            <v>3</v>
          </cell>
          <cell r="E676">
            <v>2021</v>
          </cell>
          <cell r="F676">
            <v>59</v>
          </cell>
        </row>
        <row r="677">
          <cell r="A677">
            <v>676</v>
          </cell>
          <cell r="B677" t="str">
            <v>JAWA TENGAH</v>
          </cell>
          <cell r="C677" t="str">
            <v>KENDAL</v>
          </cell>
          <cell r="D677">
            <v>4</v>
          </cell>
          <cell r="E677">
            <v>2021</v>
          </cell>
          <cell r="F677">
            <v>65</v>
          </cell>
        </row>
        <row r="678">
          <cell r="A678">
            <v>677</v>
          </cell>
          <cell r="B678" t="str">
            <v>JAWA TENGAH</v>
          </cell>
          <cell r="C678" t="str">
            <v>KENDAL</v>
          </cell>
          <cell r="D678">
            <v>5</v>
          </cell>
          <cell r="E678">
            <v>2021</v>
          </cell>
          <cell r="F678">
            <v>64</v>
          </cell>
        </row>
        <row r="679">
          <cell r="A679">
            <v>678</v>
          </cell>
          <cell r="B679" t="str">
            <v>JAWA TENGAH</v>
          </cell>
          <cell r="C679" t="str">
            <v>KENDAL</v>
          </cell>
          <cell r="D679">
            <v>6</v>
          </cell>
          <cell r="E679">
            <v>2021</v>
          </cell>
          <cell r="F679">
            <v>67</v>
          </cell>
        </row>
        <row r="680">
          <cell r="A680">
            <v>679</v>
          </cell>
          <cell r="B680" t="str">
            <v>JAWA TENGAH</v>
          </cell>
          <cell r="C680" t="str">
            <v>KENDAL</v>
          </cell>
          <cell r="D680">
            <v>7</v>
          </cell>
          <cell r="E680">
            <v>2021</v>
          </cell>
          <cell r="F680">
            <v>72</v>
          </cell>
        </row>
        <row r="681">
          <cell r="A681">
            <v>680</v>
          </cell>
          <cell r="B681" t="str">
            <v>JAWA TENGAH</v>
          </cell>
          <cell r="C681" t="str">
            <v>KENDAL</v>
          </cell>
          <cell r="D681">
            <v>8</v>
          </cell>
          <cell r="E681">
            <v>2021</v>
          </cell>
          <cell r="F681">
            <v>78</v>
          </cell>
        </row>
        <row r="682">
          <cell r="A682">
            <v>681</v>
          </cell>
          <cell r="B682" t="str">
            <v>JAWA TENGAH</v>
          </cell>
          <cell r="C682" t="str">
            <v>KENDAL</v>
          </cell>
          <cell r="D682">
            <v>9</v>
          </cell>
          <cell r="E682">
            <v>2021</v>
          </cell>
          <cell r="F682">
            <v>76</v>
          </cell>
        </row>
        <row r="683">
          <cell r="A683">
            <v>682</v>
          </cell>
          <cell r="B683" t="str">
            <v>JAWA TENGAH</v>
          </cell>
          <cell r="C683" t="str">
            <v>KENDAL</v>
          </cell>
          <cell r="D683">
            <v>10</v>
          </cell>
          <cell r="E683">
            <v>2021</v>
          </cell>
          <cell r="F683">
            <v>78</v>
          </cell>
        </row>
        <row r="684">
          <cell r="A684">
            <v>683</v>
          </cell>
          <cell r="B684" t="str">
            <v>JAWA TENGAH</v>
          </cell>
          <cell r="C684" t="str">
            <v>KENDAL</v>
          </cell>
          <cell r="D684">
            <v>11</v>
          </cell>
          <cell r="E684">
            <v>2021</v>
          </cell>
          <cell r="F684">
            <v>78</v>
          </cell>
        </row>
        <row r="685">
          <cell r="A685">
            <v>684</v>
          </cell>
          <cell r="B685" t="str">
            <v>JAWA TENGAH</v>
          </cell>
          <cell r="C685" t="str">
            <v>KENDAL</v>
          </cell>
          <cell r="D685">
            <v>12</v>
          </cell>
          <cell r="E685">
            <v>2021</v>
          </cell>
          <cell r="F685">
            <v>78</v>
          </cell>
        </row>
        <row r="686">
          <cell r="A686">
            <v>685</v>
          </cell>
          <cell r="B686" t="str">
            <v>JAWA TENGAH</v>
          </cell>
          <cell r="C686" t="str">
            <v>TEGAL</v>
          </cell>
          <cell r="D686">
            <v>1</v>
          </cell>
          <cell r="E686">
            <v>2021</v>
          </cell>
          <cell r="F686">
            <v>146</v>
          </cell>
        </row>
        <row r="687">
          <cell r="A687">
            <v>686</v>
          </cell>
          <cell r="B687" t="str">
            <v>JAWA TENGAH</v>
          </cell>
          <cell r="C687" t="str">
            <v>TEGAL</v>
          </cell>
          <cell r="D687">
            <v>2</v>
          </cell>
          <cell r="E687">
            <v>2021</v>
          </cell>
          <cell r="F687">
            <v>148</v>
          </cell>
        </row>
        <row r="688">
          <cell r="A688">
            <v>687</v>
          </cell>
          <cell r="B688" t="str">
            <v>JAWA TENGAH</v>
          </cell>
          <cell r="C688" t="str">
            <v>TEGAL</v>
          </cell>
          <cell r="D688">
            <v>3</v>
          </cell>
          <cell r="E688">
            <v>2021</v>
          </cell>
          <cell r="F688">
            <v>153</v>
          </cell>
        </row>
        <row r="689">
          <cell r="A689">
            <v>688</v>
          </cell>
          <cell r="B689" t="str">
            <v>JAWA TENGAH</v>
          </cell>
          <cell r="C689" t="str">
            <v>TEGAL</v>
          </cell>
          <cell r="D689">
            <v>4</v>
          </cell>
          <cell r="E689">
            <v>2021</v>
          </cell>
          <cell r="F689">
            <v>152</v>
          </cell>
        </row>
        <row r="690">
          <cell r="A690">
            <v>689</v>
          </cell>
          <cell r="B690" t="str">
            <v>JAWA TENGAH</v>
          </cell>
          <cell r="C690" t="str">
            <v>TEGAL</v>
          </cell>
          <cell r="D690">
            <v>5</v>
          </cell>
          <cell r="E690">
            <v>2021</v>
          </cell>
          <cell r="F690">
            <v>153</v>
          </cell>
        </row>
        <row r="691">
          <cell r="A691">
            <v>690</v>
          </cell>
          <cell r="B691" t="str">
            <v>JAWA TENGAH</v>
          </cell>
          <cell r="C691" t="str">
            <v>TEGAL</v>
          </cell>
          <cell r="D691">
            <v>6</v>
          </cell>
          <cell r="E691">
            <v>2021</v>
          </cell>
          <cell r="F691">
            <v>152</v>
          </cell>
        </row>
        <row r="692">
          <cell r="A692">
            <v>691</v>
          </cell>
          <cell r="B692" t="str">
            <v>JAWA TENGAH</v>
          </cell>
          <cell r="C692" t="str">
            <v>TEGAL</v>
          </cell>
          <cell r="D692">
            <v>7</v>
          </cell>
          <cell r="E692">
            <v>2021</v>
          </cell>
          <cell r="F692">
            <v>151</v>
          </cell>
        </row>
        <row r="693">
          <cell r="A693">
            <v>692</v>
          </cell>
          <cell r="B693" t="str">
            <v>JAWA TENGAH</v>
          </cell>
          <cell r="C693" t="str">
            <v>TEGAL</v>
          </cell>
          <cell r="D693">
            <v>8</v>
          </cell>
          <cell r="E693">
            <v>2021</v>
          </cell>
          <cell r="F693">
            <v>157</v>
          </cell>
        </row>
        <row r="694">
          <cell r="A694">
            <v>693</v>
          </cell>
          <cell r="B694" t="str">
            <v>JAWA TENGAH</v>
          </cell>
          <cell r="C694" t="str">
            <v>TEGAL</v>
          </cell>
          <cell r="D694">
            <v>9</v>
          </cell>
          <cell r="E694">
            <v>2021</v>
          </cell>
          <cell r="F694">
            <v>162</v>
          </cell>
        </row>
        <row r="695">
          <cell r="A695">
            <v>694</v>
          </cell>
          <cell r="B695" t="str">
            <v>JAWA TENGAH</v>
          </cell>
          <cell r="C695" t="str">
            <v>TEGAL</v>
          </cell>
          <cell r="D695">
            <v>10</v>
          </cell>
          <cell r="E695">
            <v>2021</v>
          </cell>
          <cell r="F695">
            <v>168</v>
          </cell>
        </row>
        <row r="696">
          <cell r="A696">
            <v>695</v>
          </cell>
          <cell r="B696" t="str">
            <v>JAWA TENGAH</v>
          </cell>
          <cell r="C696" t="str">
            <v>TEGAL</v>
          </cell>
          <cell r="D696">
            <v>11</v>
          </cell>
          <cell r="E696">
            <v>2021</v>
          </cell>
          <cell r="F696">
            <v>170</v>
          </cell>
        </row>
        <row r="697">
          <cell r="A697">
            <v>696</v>
          </cell>
          <cell r="B697" t="str">
            <v>JAWA TENGAH</v>
          </cell>
          <cell r="C697" t="str">
            <v>TEGAL</v>
          </cell>
          <cell r="D697">
            <v>12</v>
          </cell>
          <cell r="E697">
            <v>2021</v>
          </cell>
          <cell r="F697">
            <v>169</v>
          </cell>
        </row>
        <row r="698">
          <cell r="A698">
            <v>697</v>
          </cell>
          <cell r="B698" t="str">
            <v>JAWA TENGAH</v>
          </cell>
          <cell r="C698" t="str">
            <v>BREBES</v>
          </cell>
          <cell r="D698">
            <v>1</v>
          </cell>
          <cell r="E698">
            <v>2021</v>
          </cell>
          <cell r="F698">
            <v>83</v>
          </cell>
        </row>
        <row r="699">
          <cell r="A699">
            <v>698</v>
          </cell>
          <cell r="B699" t="str">
            <v>JAWA TENGAH</v>
          </cell>
          <cell r="C699" t="str">
            <v>BREBES</v>
          </cell>
          <cell r="D699">
            <v>2</v>
          </cell>
          <cell r="E699">
            <v>2021</v>
          </cell>
          <cell r="F699">
            <v>86</v>
          </cell>
        </row>
        <row r="700">
          <cell r="A700">
            <v>699</v>
          </cell>
          <cell r="B700" t="str">
            <v>JAWA TENGAH</v>
          </cell>
          <cell r="C700" t="str">
            <v>BREBES</v>
          </cell>
          <cell r="D700">
            <v>3</v>
          </cell>
          <cell r="E700">
            <v>2021</v>
          </cell>
          <cell r="F700">
            <v>92</v>
          </cell>
        </row>
        <row r="701">
          <cell r="A701">
            <v>700</v>
          </cell>
          <cell r="B701" t="str">
            <v>JAWA TENGAH</v>
          </cell>
          <cell r="C701" t="str">
            <v>BREBES</v>
          </cell>
          <cell r="D701">
            <v>4</v>
          </cell>
          <cell r="E701">
            <v>2021</v>
          </cell>
          <cell r="F701">
            <v>95</v>
          </cell>
        </row>
        <row r="702">
          <cell r="A702">
            <v>701</v>
          </cell>
          <cell r="B702" t="str">
            <v>JAWA TENGAH</v>
          </cell>
          <cell r="C702" t="str">
            <v>BREBES</v>
          </cell>
          <cell r="D702">
            <v>5</v>
          </cell>
          <cell r="E702">
            <v>2021</v>
          </cell>
          <cell r="F702">
            <v>96</v>
          </cell>
        </row>
        <row r="703">
          <cell r="A703">
            <v>702</v>
          </cell>
          <cell r="B703" t="str">
            <v>JAWA TENGAH</v>
          </cell>
          <cell r="C703" t="str">
            <v>BREBES</v>
          </cell>
          <cell r="D703">
            <v>6</v>
          </cell>
          <cell r="E703">
            <v>2021</v>
          </cell>
          <cell r="F703">
            <v>103</v>
          </cell>
        </row>
        <row r="704">
          <cell r="A704">
            <v>703</v>
          </cell>
          <cell r="B704" t="str">
            <v>JAWA TENGAH</v>
          </cell>
          <cell r="C704" t="str">
            <v>BREBES</v>
          </cell>
          <cell r="D704">
            <v>7</v>
          </cell>
          <cell r="E704">
            <v>2021</v>
          </cell>
          <cell r="F704">
            <v>106</v>
          </cell>
        </row>
        <row r="705">
          <cell r="A705">
            <v>704</v>
          </cell>
          <cell r="B705" t="str">
            <v>JAWA TENGAH</v>
          </cell>
          <cell r="C705" t="str">
            <v>BREBES</v>
          </cell>
          <cell r="D705">
            <v>8</v>
          </cell>
          <cell r="E705">
            <v>2021</v>
          </cell>
          <cell r="F705">
            <v>105</v>
          </cell>
        </row>
        <row r="706">
          <cell r="A706">
            <v>705</v>
          </cell>
          <cell r="B706" t="str">
            <v>JAWA TENGAH</v>
          </cell>
          <cell r="C706" t="str">
            <v>BREBES</v>
          </cell>
          <cell r="D706">
            <v>9</v>
          </cell>
          <cell r="E706">
            <v>2021</v>
          </cell>
          <cell r="F706">
            <v>108</v>
          </cell>
        </row>
        <row r="707">
          <cell r="A707">
            <v>706</v>
          </cell>
          <cell r="B707" t="str">
            <v>JAWA TENGAH</v>
          </cell>
          <cell r="C707" t="str">
            <v>BREBES</v>
          </cell>
          <cell r="D707">
            <v>10</v>
          </cell>
          <cell r="E707">
            <v>2021</v>
          </cell>
          <cell r="F707">
            <v>115</v>
          </cell>
        </row>
        <row r="708">
          <cell r="A708">
            <v>707</v>
          </cell>
          <cell r="B708" t="str">
            <v>JAWA TENGAH</v>
          </cell>
          <cell r="C708" t="str">
            <v>BREBES</v>
          </cell>
          <cell r="D708">
            <v>11</v>
          </cell>
          <cell r="E708">
            <v>2021</v>
          </cell>
          <cell r="F708">
            <v>121</v>
          </cell>
        </row>
        <row r="709">
          <cell r="A709">
            <v>708</v>
          </cell>
          <cell r="B709" t="str">
            <v>JAWA TENGAH</v>
          </cell>
          <cell r="C709" t="str">
            <v>BREBES</v>
          </cell>
          <cell r="D709">
            <v>12</v>
          </cell>
          <cell r="E709">
            <v>2021</v>
          </cell>
          <cell r="F709">
            <v>120</v>
          </cell>
        </row>
        <row r="710">
          <cell r="A710">
            <v>709</v>
          </cell>
          <cell r="B710" t="str">
            <v>JAWA TENGAH</v>
          </cell>
          <cell r="C710" t="str">
            <v>PEMALANG</v>
          </cell>
          <cell r="D710">
            <v>1</v>
          </cell>
          <cell r="E710">
            <v>2021</v>
          </cell>
          <cell r="F710">
            <v>131</v>
          </cell>
        </row>
        <row r="711">
          <cell r="A711">
            <v>710</v>
          </cell>
          <cell r="B711" t="str">
            <v>JAWA TENGAH</v>
          </cell>
          <cell r="C711" t="str">
            <v>PEMALANG</v>
          </cell>
          <cell r="D711">
            <v>2</v>
          </cell>
          <cell r="E711">
            <v>2021</v>
          </cell>
          <cell r="F711">
            <v>130</v>
          </cell>
        </row>
        <row r="712">
          <cell r="A712">
            <v>711</v>
          </cell>
          <cell r="B712" t="str">
            <v>JAWA TENGAH</v>
          </cell>
          <cell r="C712" t="str">
            <v>PEMALANG</v>
          </cell>
          <cell r="D712">
            <v>3</v>
          </cell>
          <cell r="E712">
            <v>2021</v>
          </cell>
          <cell r="F712">
            <v>134</v>
          </cell>
        </row>
        <row r="713">
          <cell r="A713">
            <v>712</v>
          </cell>
          <cell r="B713" t="str">
            <v>JAWA TENGAH</v>
          </cell>
          <cell r="C713" t="str">
            <v>PEMALANG</v>
          </cell>
          <cell r="D713">
            <v>4</v>
          </cell>
          <cell r="E713">
            <v>2021</v>
          </cell>
          <cell r="F713">
            <v>140</v>
          </cell>
        </row>
        <row r="714">
          <cell r="A714">
            <v>713</v>
          </cell>
          <cell r="B714" t="str">
            <v>JAWA TENGAH</v>
          </cell>
          <cell r="C714" t="str">
            <v>PEMALANG</v>
          </cell>
          <cell r="D714">
            <v>5</v>
          </cell>
          <cell r="E714">
            <v>2021</v>
          </cell>
          <cell r="F714">
            <v>139</v>
          </cell>
        </row>
        <row r="715">
          <cell r="A715">
            <v>714</v>
          </cell>
          <cell r="B715" t="str">
            <v>JAWA TENGAH</v>
          </cell>
          <cell r="C715" t="str">
            <v>PEMALANG</v>
          </cell>
          <cell r="D715">
            <v>6</v>
          </cell>
          <cell r="E715">
            <v>2021</v>
          </cell>
          <cell r="F715">
            <v>143</v>
          </cell>
        </row>
        <row r="716">
          <cell r="A716">
            <v>715</v>
          </cell>
          <cell r="B716" t="str">
            <v>JAWA TENGAH</v>
          </cell>
          <cell r="C716" t="str">
            <v>PEMALANG</v>
          </cell>
          <cell r="D716">
            <v>7</v>
          </cell>
          <cell r="E716">
            <v>2021</v>
          </cell>
          <cell r="F716">
            <v>146</v>
          </cell>
        </row>
        <row r="717">
          <cell r="A717">
            <v>716</v>
          </cell>
          <cell r="B717" t="str">
            <v>JAWA TENGAH</v>
          </cell>
          <cell r="C717" t="str">
            <v>PEMALANG</v>
          </cell>
          <cell r="D717">
            <v>8</v>
          </cell>
          <cell r="E717">
            <v>2021</v>
          </cell>
          <cell r="F717">
            <v>151</v>
          </cell>
        </row>
        <row r="718">
          <cell r="A718">
            <v>717</v>
          </cell>
          <cell r="B718" t="str">
            <v>JAWA TENGAH</v>
          </cell>
          <cell r="C718" t="str">
            <v>PEMALANG</v>
          </cell>
          <cell r="D718">
            <v>9</v>
          </cell>
          <cell r="E718">
            <v>2021</v>
          </cell>
          <cell r="F718">
            <v>154</v>
          </cell>
        </row>
        <row r="719">
          <cell r="A719">
            <v>718</v>
          </cell>
          <cell r="B719" t="str">
            <v>JAWA TENGAH</v>
          </cell>
          <cell r="C719" t="str">
            <v>PEMALANG</v>
          </cell>
          <cell r="D719">
            <v>10</v>
          </cell>
          <cell r="E719">
            <v>2021</v>
          </cell>
          <cell r="F719">
            <v>159</v>
          </cell>
        </row>
        <row r="720">
          <cell r="A720">
            <v>719</v>
          </cell>
          <cell r="B720" t="str">
            <v>JAWA TENGAH</v>
          </cell>
          <cell r="C720" t="str">
            <v>PEMALANG</v>
          </cell>
          <cell r="D720">
            <v>11</v>
          </cell>
          <cell r="E720">
            <v>2021</v>
          </cell>
          <cell r="F720">
            <v>163</v>
          </cell>
        </row>
        <row r="721">
          <cell r="A721">
            <v>720</v>
          </cell>
          <cell r="B721" t="str">
            <v>JAWA TENGAH</v>
          </cell>
          <cell r="C721" t="str">
            <v>PEMALANG</v>
          </cell>
          <cell r="D721">
            <v>12</v>
          </cell>
          <cell r="E721">
            <v>2021</v>
          </cell>
          <cell r="F721">
            <v>163</v>
          </cell>
        </row>
        <row r="722">
          <cell r="A722">
            <v>721</v>
          </cell>
          <cell r="B722" t="str">
            <v>JAWA TENGAH</v>
          </cell>
          <cell r="C722" t="str">
            <v>BANYUMAS</v>
          </cell>
          <cell r="D722">
            <v>1</v>
          </cell>
          <cell r="E722">
            <v>2021</v>
          </cell>
          <cell r="F722">
            <v>60</v>
          </cell>
        </row>
        <row r="723">
          <cell r="A723">
            <v>722</v>
          </cell>
          <cell r="B723" t="str">
            <v>JAWA TENGAH</v>
          </cell>
          <cell r="C723" t="str">
            <v>BANYUMAS</v>
          </cell>
          <cell r="D723">
            <v>2</v>
          </cell>
          <cell r="E723">
            <v>2021</v>
          </cell>
          <cell r="F723">
            <v>65</v>
          </cell>
        </row>
        <row r="724">
          <cell r="A724">
            <v>723</v>
          </cell>
          <cell r="B724" t="str">
            <v>JAWA TENGAH</v>
          </cell>
          <cell r="C724" t="str">
            <v>BANYUMAS</v>
          </cell>
          <cell r="D724">
            <v>3</v>
          </cell>
          <cell r="E724">
            <v>2021</v>
          </cell>
          <cell r="F724">
            <v>70</v>
          </cell>
        </row>
        <row r="725">
          <cell r="A725">
            <v>724</v>
          </cell>
          <cell r="B725" t="str">
            <v>JAWA TENGAH</v>
          </cell>
          <cell r="C725" t="str">
            <v>BANYUMAS</v>
          </cell>
          <cell r="D725">
            <v>4</v>
          </cell>
          <cell r="E725">
            <v>2021</v>
          </cell>
          <cell r="F725">
            <v>72</v>
          </cell>
        </row>
        <row r="726">
          <cell r="A726">
            <v>725</v>
          </cell>
          <cell r="B726" t="str">
            <v>JAWA TENGAH</v>
          </cell>
          <cell r="C726" t="str">
            <v>BANYUMAS</v>
          </cell>
          <cell r="D726">
            <v>5</v>
          </cell>
          <cell r="E726">
            <v>2021</v>
          </cell>
          <cell r="F726">
            <v>78</v>
          </cell>
        </row>
        <row r="727">
          <cell r="A727">
            <v>726</v>
          </cell>
          <cell r="B727" t="str">
            <v>JAWA TENGAH</v>
          </cell>
          <cell r="C727" t="str">
            <v>BANYUMAS</v>
          </cell>
          <cell r="D727">
            <v>6</v>
          </cell>
          <cell r="E727">
            <v>2021</v>
          </cell>
          <cell r="F727">
            <v>81</v>
          </cell>
        </row>
        <row r="728">
          <cell r="A728">
            <v>727</v>
          </cell>
          <cell r="B728" t="str">
            <v>JAWA TENGAH</v>
          </cell>
          <cell r="C728" t="str">
            <v>BANYUMAS</v>
          </cell>
          <cell r="D728">
            <v>7</v>
          </cell>
          <cell r="E728">
            <v>2021</v>
          </cell>
          <cell r="F728">
            <v>87</v>
          </cell>
        </row>
        <row r="729">
          <cell r="A729">
            <v>728</v>
          </cell>
          <cell r="B729" t="str">
            <v>JAWA TENGAH</v>
          </cell>
          <cell r="C729" t="str">
            <v>BANYUMAS</v>
          </cell>
          <cell r="D729">
            <v>8</v>
          </cell>
          <cell r="E729">
            <v>2021</v>
          </cell>
          <cell r="F729">
            <v>94</v>
          </cell>
        </row>
        <row r="730">
          <cell r="A730">
            <v>729</v>
          </cell>
          <cell r="B730" t="str">
            <v>JAWA TENGAH</v>
          </cell>
          <cell r="C730" t="str">
            <v>BANYUMAS</v>
          </cell>
          <cell r="D730">
            <v>9</v>
          </cell>
          <cell r="E730">
            <v>2021</v>
          </cell>
          <cell r="F730">
            <v>93</v>
          </cell>
        </row>
        <row r="731">
          <cell r="A731">
            <v>730</v>
          </cell>
          <cell r="B731" t="str">
            <v>JAWA TENGAH</v>
          </cell>
          <cell r="C731" t="str">
            <v>BANYUMAS</v>
          </cell>
          <cell r="D731">
            <v>10</v>
          </cell>
          <cell r="E731">
            <v>2021</v>
          </cell>
          <cell r="F731">
            <v>98</v>
          </cell>
        </row>
        <row r="732">
          <cell r="A732">
            <v>731</v>
          </cell>
          <cell r="B732" t="str">
            <v>JAWA TENGAH</v>
          </cell>
          <cell r="C732" t="str">
            <v>BANYUMAS</v>
          </cell>
          <cell r="D732">
            <v>11</v>
          </cell>
          <cell r="E732">
            <v>2021</v>
          </cell>
          <cell r="F732">
            <v>100</v>
          </cell>
        </row>
        <row r="733">
          <cell r="A733">
            <v>732</v>
          </cell>
          <cell r="B733" t="str">
            <v>JAWA TENGAH</v>
          </cell>
          <cell r="C733" t="str">
            <v>BANYUMAS</v>
          </cell>
          <cell r="D733">
            <v>12</v>
          </cell>
          <cell r="E733">
            <v>2021</v>
          </cell>
          <cell r="F733">
            <v>98</v>
          </cell>
        </row>
        <row r="734">
          <cell r="A734">
            <v>733</v>
          </cell>
          <cell r="B734" t="str">
            <v>JAWA TENGAH</v>
          </cell>
          <cell r="C734" t="str">
            <v>CILACAP</v>
          </cell>
          <cell r="D734">
            <v>1</v>
          </cell>
          <cell r="E734">
            <v>2021</v>
          </cell>
          <cell r="F734">
            <v>141</v>
          </cell>
        </row>
        <row r="735">
          <cell r="A735">
            <v>734</v>
          </cell>
          <cell r="B735" t="str">
            <v>JAWA TENGAH</v>
          </cell>
          <cell r="C735" t="str">
            <v>CILACAP</v>
          </cell>
          <cell r="D735">
            <v>2</v>
          </cell>
          <cell r="E735">
            <v>2021</v>
          </cell>
          <cell r="F735">
            <v>141</v>
          </cell>
        </row>
        <row r="736">
          <cell r="A736">
            <v>735</v>
          </cell>
          <cell r="B736" t="str">
            <v>JAWA TENGAH</v>
          </cell>
          <cell r="C736" t="str">
            <v>CILACAP</v>
          </cell>
          <cell r="D736">
            <v>3</v>
          </cell>
          <cell r="E736">
            <v>2021</v>
          </cell>
          <cell r="F736">
            <v>144</v>
          </cell>
        </row>
        <row r="737">
          <cell r="A737">
            <v>736</v>
          </cell>
          <cell r="B737" t="str">
            <v>JAWA TENGAH</v>
          </cell>
          <cell r="C737" t="str">
            <v>CILACAP</v>
          </cell>
          <cell r="D737">
            <v>4</v>
          </cell>
          <cell r="E737">
            <v>2021</v>
          </cell>
          <cell r="F737">
            <v>142</v>
          </cell>
        </row>
        <row r="738">
          <cell r="A738">
            <v>737</v>
          </cell>
          <cell r="B738" t="str">
            <v>JAWA TENGAH</v>
          </cell>
          <cell r="C738" t="str">
            <v>CILACAP</v>
          </cell>
          <cell r="D738">
            <v>5</v>
          </cell>
          <cell r="E738">
            <v>2021</v>
          </cell>
          <cell r="F738">
            <v>141</v>
          </cell>
        </row>
        <row r="739">
          <cell r="A739">
            <v>738</v>
          </cell>
          <cell r="B739" t="str">
            <v>JAWA TENGAH</v>
          </cell>
          <cell r="C739" t="str">
            <v>CILACAP</v>
          </cell>
          <cell r="D739">
            <v>6</v>
          </cell>
          <cell r="E739">
            <v>2021</v>
          </cell>
          <cell r="F739">
            <v>144</v>
          </cell>
        </row>
        <row r="740">
          <cell r="A740">
            <v>739</v>
          </cell>
          <cell r="B740" t="str">
            <v>JAWA TENGAH</v>
          </cell>
          <cell r="C740" t="str">
            <v>CILACAP</v>
          </cell>
          <cell r="D740">
            <v>7</v>
          </cell>
          <cell r="E740">
            <v>2021</v>
          </cell>
          <cell r="F740">
            <v>145</v>
          </cell>
        </row>
        <row r="741">
          <cell r="A741">
            <v>740</v>
          </cell>
          <cell r="B741" t="str">
            <v>JAWA TENGAH</v>
          </cell>
          <cell r="C741" t="str">
            <v>CILACAP</v>
          </cell>
          <cell r="D741">
            <v>8</v>
          </cell>
          <cell r="E741">
            <v>2021</v>
          </cell>
          <cell r="F741">
            <v>148</v>
          </cell>
        </row>
        <row r="742">
          <cell r="A742">
            <v>741</v>
          </cell>
          <cell r="B742" t="str">
            <v>JAWA TENGAH</v>
          </cell>
          <cell r="C742" t="str">
            <v>CILACAP</v>
          </cell>
          <cell r="D742">
            <v>9</v>
          </cell>
          <cell r="E742">
            <v>2021</v>
          </cell>
          <cell r="F742">
            <v>151</v>
          </cell>
        </row>
        <row r="743">
          <cell r="A743">
            <v>742</v>
          </cell>
          <cell r="B743" t="str">
            <v>JAWA TENGAH</v>
          </cell>
          <cell r="C743" t="str">
            <v>CILACAP</v>
          </cell>
          <cell r="D743">
            <v>10</v>
          </cell>
          <cell r="E743">
            <v>2021</v>
          </cell>
          <cell r="F743">
            <v>158</v>
          </cell>
        </row>
        <row r="744">
          <cell r="A744">
            <v>743</v>
          </cell>
          <cell r="B744" t="str">
            <v>JAWA TENGAH</v>
          </cell>
          <cell r="C744" t="str">
            <v>CILACAP</v>
          </cell>
          <cell r="D744">
            <v>11</v>
          </cell>
          <cell r="E744">
            <v>2021</v>
          </cell>
          <cell r="F744">
            <v>159</v>
          </cell>
        </row>
        <row r="745">
          <cell r="A745">
            <v>744</v>
          </cell>
          <cell r="B745" t="str">
            <v>JAWA TENGAH</v>
          </cell>
          <cell r="C745" t="str">
            <v>CILACAP</v>
          </cell>
          <cell r="D745">
            <v>12</v>
          </cell>
          <cell r="E745">
            <v>2021</v>
          </cell>
          <cell r="F745">
            <v>163</v>
          </cell>
        </row>
        <row r="746">
          <cell r="A746">
            <v>745</v>
          </cell>
          <cell r="B746" t="str">
            <v>JAWA TENGAH</v>
          </cell>
          <cell r="C746" t="str">
            <v>PURBALINGGA</v>
          </cell>
          <cell r="D746">
            <v>1</v>
          </cell>
          <cell r="E746">
            <v>2021</v>
          </cell>
          <cell r="F746">
            <v>65</v>
          </cell>
        </row>
        <row r="747">
          <cell r="A747">
            <v>746</v>
          </cell>
          <cell r="B747" t="str">
            <v>JAWA TENGAH</v>
          </cell>
          <cell r="C747" t="str">
            <v>PURBALINGGA</v>
          </cell>
          <cell r="D747">
            <v>2</v>
          </cell>
          <cell r="E747">
            <v>2021</v>
          </cell>
          <cell r="F747">
            <v>67</v>
          </cell>
        </row>
        <row r="748">
          <cell r="A748">
            <v>747</v>
          </cell>
          <cell r="B748" t="str">
            <v>JAWA TENGAH</v>
          </cell>
          <cell r="C748" t="str">
            <v>PURBALINGGA</v>
          </cell>
          <cell r="D748">
            <v>3</v>
          </cell>
          <cell r="E748">
            <v>2021</v>
          </cell>
          <cell r="F748">
            <v>73</v>
          </cell>
        </row>
        <row r="749">
          <cell r="A749">
            <v>748</v>
          </cell>
          <cell r="B749" t="str">
            <v>JAWA TENGAH</v>
          </cell>
          <cell r="C749" t="str">
            <v>PURBALINGGA</v>
          </cell>
          <cell r="D749">
            <v>4</v>
          </cell>
          <cell r="E749">
            <v>2021</v>
          </cell>
          <cell r="F749">
            <v>76</v>
          </cell>
        </row>
        <row r="750">
          <cell r="A750">
            <v>749</v>
          </cell>
          <cell r="B750" t="str">
            <v>JAWA TENGAH</v>
          </cell>
          <cell r="C750" t="str">
            <v>PURBALINGGA</v>
          </cell>
          <cell r="D750">
            <v>5</v>
          </cell>
          <cell r="E750">
            <v>2021</v>
          </cell>
          <cell r="F750">
            <v>81</v>
          </cell>
        </row>
        <row r="751">
          <cell r="A751">
            <v>750</v>
          </cell>
          <cell r="B751" t="str">
            <v>JAWA TENGAH</v>
          </cell>
          <cell r="C751" t="str">
            <v>PURBALINGGA</v>
          </cell>
          <cell r="D751">
            <v>6</v>
          </cell>
          <cell r="E751">
            <v>2021</v>
          </cell>
          <cell r="F751">
            <v>86</v>
          </cell>
        </row>
        <row r="752">
          <cell r="A752">
            <v>751</v>
          </cell>
          <cell r="B752" t="str">
            <v>JAWA TENGAH</v>
          </cell>
          <cell r="C752" t="str">
            <v>PURBALINGGA</v>
          </cell>
          <cell r="D752">
            <v>7</v>
          </cell>
          <cell r="E752">
            <v>2021</v>
          </cell>
          <cell r="F752">
            <v>93</v>
          </cell>
        </row>
        <row r="753">
          <cell r="A753">
            <v>752</v>
          </cell>
          <cell r="B753" t="str">
            <v>JAWA TENGAH</v>
          </cell>
          <cell r="C753" t="str">
            <v>PURBALINGGA</v>
          </cell>
          <cell r="D753">
            <v>8</v>
          </cell>
          <cell r="E753">
            <v>2021</v>
          </cell>
          <cell r="F753">
            <v>91</v>
          </cell>
        </row>
        <row r="754">
          <cell r="A754">
            <v>753</v>
          </cell>
          <cell r="B754" t="str">
            <v>JAWA TENGAH</v>
          </cell>
          <cell r="C754" t="str">
            <v>PURBALINGGA</v>
          </cell>
          <cell r="D754">
            <v>9</v>
          </cell>
          <cell r="E754">
            <v>2021</v>
          </cell>
          <cell r="F754">
            <v>93</v>
          </cell>
        </row>
        <row r="755">
          <cell r="A755">
            <v>754</v>
          </cell>
          <cell r="B755" t="str">
            <v>JAWA TENGAH</v>
          </cell>
          <cell r="C755" t="str">
            <v>PURBALINGGA</v>
          </cell>
          <cell r="D755">
            <v>10</v>
          </cell>
          <cell r="E755">
            <v>2021</v>
          </cell>
          <cell r="F755">
            <v>97</v>
          </cell>
        </row>
        <row r="756">
          <cell r="A756">
            <v>755</v>
          </cell>
          <cell r="B756" t="str">
            <v>JAWA TENGAH</v>
          </cell>
          <cell r="C756" t="str">
            <v>PURBALINGGA</v>
          </cell>
          <cell r="D756">
            <v>11</v>
          </cell>
          <cell r="E756">
            <v>2021</v>
          </cell>
          <cell r="F756">
            <v>99</v>
          </cell>
        </row>
        <row r="757">
          <cell r="A757">
            <v>756</v>
          </cell>
          <cell r="B757" t="str">
            <v>JAWA TENGAH</v>
          </cell>
          <cell r="C757" t="str">
            <v>PURBALINGGA</v>
          </cell>
          <cell r="D757">
            <v>12</v>
          </cell>
          <cell r="E757">
            <v>2021</v>
          </cell>
          <cell r="F757">
            <v>102</v>
          </cell>
        </row>
        <row r="758">
          <cell r="A758">
            <v>757</v>
          </cell>
          <cell r="B758" t="str">
            <v>JAWA TENGAH</v>
          </cell>
          <cell r="C758" t="str">
            <v>BANJARNEGARA</v>
          </cell>
          <cell r="D758">
            <v>1</v>
          </cell>
          <cell r="E758">
            <v>2021</v>
          </cell>
          <cell r="F758">
            <v>57</v>
          </cell>
        </row>
        <row r="759">
          <cell r="A759">
            <v>758</v>
          </cell>
          <cell r="B759" t="str">
            <v>JAWA TENGAH</v>
          </cell>
          <cell r="C759" t="str">
            <v>BANJARNEGARA</v>
          </cell>
          <cell r="D759">
            <v>2</v>
          </cell>
          <cell r="E759">
            <v>2021</v>
          </cell>
          <cell r="F759">
            <v>59</v>
          </cell>
        </row>
        <row r="760">
          <cell r="A760">
            <v>759</v>
          </cell>
          <cell r="B760" t="str">
            <v>JAWA TENGAH</v>
          </cell>
          <cell r="C760" t="str">
            <v>BANJARNEGARA</v>
          </cell>
          <cell r="D760">
            <v>3</v>
          </cell>
          <cell r="E760">
            <v>2021</v>
          </cell>
          <cell r="F760">
            <v>60</v>
          </cell>
        </row>
        <row r="761">
          <cell r="A761">
            <v>760</v>
          </cell>
          <cell r="B761" t="str">
            <v>JAWA TENGAH</v>
          </cell>
          <cell r="C761" t="str">
            <v>BANJARNEGARA</v>
          </cell>
          <cell r="D761">
            <v>4</v>
          </cell>
          <cell r="E761">
            <v>2021</v>
          </cell>
          <cell r="F761">
            <v>63</v>
          </cell>
        </row>
        <row r="762">
          <cell r="A762">
            <v>761</v>
          </cell>
          <cell r="B762" t="str">
            <v>JAWA TENGAH</v>
          </cell>
          <cell r="C762" t="str">
            <v>BANJARNEGARA</v>
          </cell>
          <cell r="D762">
            <v>5</v>
          </cell>
          <cell r="E762">
            <v>2021</v>
          </cell>
          <cell r="F762">
            <v>69</v>
          </cell>
        </row>
        <row r="763">
          <cell r="A763">
            <v>762</v>
          </cell>
          <cell r="B763" t="str">
            <v>JAWA TENGAH</v>
          </cell>
          <cell r="C763" t="str">
            <v>BANJARNEGARA</v>
          </cell>
          <cell r="D763">
            <v>6</v>
          </cell>
          <cell r="E763">
            <v>2021</v>
          </cell>
          <cell r="F763">
            <v>70</v>
          </cell>
        </row>
        <row r="764">
          <cell r="A764">
            <v>763</v>
          </cell>
          <cell r="B764" t="str">
            <v>JAWA TENGAH</v>
          </cell>
          <cell r="C764" t="str">
            <v>BANJARNEGARA</v>
          </cell>
          <cell r="D764">
            <v>7</v>
          </cell>
          <cell r="E764">
            <v>2021</v>
          </cell>
          <cell r="F764">
            <v>69</v>
          </cell>
        </row>
        <row r="765">
          <cell r="A765">
            <v>764</v>
          </cell>
          <cell r="B765" t="str">
            <v>JAWA TENGAH</v>
          </cell>
          <cell r="C765" t="str">
            <v>BANJARNEGARA</v>
          </cell>
          <cell r="D765">
            <v>8</v>
          </cell>
          <cell r="E765">
            <v>2021</v>
          </cell>
          <cell r="F765">
            <v>69</v>
          </cell>
        </row>
        <row r="766">
          <cell r="A766">
            <v>765</v>
          </cell>
          <cell r="B766" t="str">
            <v>JAWA TENGAH</v>
          </cell>
          <cell r="C766" t="str">
            <v>BANJARNEGARA</v>
          </cell>
          <cell r="D766">
            <v>9</v>
          </cell>
          <cell r="E766">
            <v>2021</v>
          </cell>
          <cell r="F766">
            <v>70</v>
          </cell>
        </row>
        <row r="767">
          <cell r="A767">
            <v>766</v>
          </cell>
          <cell r="B767" t="str">
            <v>JAWA TENGAH</v>
          </cell>
          <cell r="C767" t="str">
            <v>BANJARNEGARA</v>
          </cell>
          <cell r="D767">
            <v>10</v>
          </cell>
          <cell r="E767">
            <v>2021</v>
          </cell>
          <cell r="F767">
            <v>69</v>
          </cell>
        </row>
        <row r="768">
          <cell r="A768">
            <v>767</v>
          </cell>
          <cell r="B768" t="str">
            <v>JAWA TENGAH</v>
          </cell>
          <cell r="C768" t="str">
            <v>BANJARNEGARA</v>
          </cell>
          <cell r="D768">
            <v>11</v>
          </cell>
          <cell r="E768">
            <v>2021</v>
          </cell>
          <cell r="F768">
            <v>72</v>
          </cell>
        </row>
        <row r="769">
          <cell r="A769">
            <v>768</v>
          </cell>
          <cell r="B769" t="str">
            <v>JAWA TENGAH</v>
          </cell>
          <cell r="C769" t="str">
            <v>BANJARNEGARA</v>
          </cell>
          <cell r="D769">
            <v>12</v>
          </cell>
          <cell r="E769">
            <v>2021</v>
          </cell>
          <cell r="F769">
            <v>75</v>
          </cell>
        </row>
        <row r="770">
          <cell r="A770">
            <v>769</v>
          </cell>
          <cell r="B770" t="str">
            <v>JAWA TENGAH</v>
          </cell>
          <cell r="C770" t="str">
            <v>PURWOREJO</v>
          </cell>
          <cell r="D770">
            <v>1</v>
          </cell>
          <cell r="E770">
            <v>2021</v>
          </cell>
          <cell r="F770">
            <v>111</v>
          </cell>
        </row>
        <row r="771">
          <cell r="A771">
            <v>770</v>
          </cell>
          <cell r="B771" t="str">
            <v>JAWA TENGAH</v>
          </cell>
          <cell r="C771" t="str">
            <v>PURWOREJO</v>
          </cell>
          <cell r="D771">
            <v>2</v>
          </cell>
          <cell r="E771">
            <v>2021</v>
          </cell>
          <cell r="F771">
            <v>111</v>
          </cell>
        </row>
        <row r="772">
          <cell r="A772">
            <v>771</v>
          </cell>
          <cell r="B772" t="str">
            <v>JAWA TENGAH</v>
          </cell>
          <cell r="C772" t="str">
            <v>PURWOREJO</v>
          </cell>
          <cell r="D772">
            <v>3</v>
          </cell>
          <cell r="E772">
            <v>2021</v>
          </cell>
          <cell r="F772">
            <v>111</v>
          </cell>
        </row>
        <row r="773">
          <cell r="A773">
            <v>772</v>
          </cell>
          <cell r="B773" t="str">
            <v>JAWA TENGAH</v>
          </cell>
          <cell r="C773" t="str">
            <v>PURWOREJO</v>
          </cell>
          <cell r="D773">
            <v>4</v>
          </cell>
          <cell r="E773">
            <v>2021</v>
          </cell>
          <cell r="F773">
            <v>113</v>
          </cell>
        </row>
        <row r="774">
          <cell r="A774">
            <v>773</v>
          </cell>
          <cell r="B774" t="str">
            <v>JAWA TENGAH</v>
          </cell>
          <cell r="C774" t="str">
            <v>PURWOREJO</v>
          </cell>
          <cell r="D774">
            <v>5</v>
          </cell>
          <cell r="E774">
            <v>2021</v>
          </cell>
          <cell r="F774">
            <v>113</v>
          </cell>
        </row>
        <row r="775">
          <cell r="A775">
            <v>774</v>
          </cell>
          <cell r="B775" t="str">
            <v>JAWA TENGAH</v>
          </cell>
          <cell r="C775" t="str">
            <v>PURWOREJO</v>
          </cell>
          <cell r="D775">
            <v>6</v>
          </cell>
          <cell r="E775">
            <v>2021</v>
          </cell>
          <cell r="F775">
            <v>116</v>
          </cell>
        </row>
        <row r="776">
          <cell r="A776">
            <v>775</v>
          </cell>
          <cell r="B776" t="str">
            <v>JAWA TENGAH</v>
          </cell>
          <cell r="C776" t="str">
            <v>PURWOREJO</v>
          </cell>
          <cell r="D776">
            <v>7</v>
          </cell>
          <cell r="E776">
            <v>2021</v>
          </cell>
          <cell r="F776">
            <v>119</v>
          </cell>
        </row>
        <row r="777">
          <cell r="A777">
            <v>776</v>
          </cell>
          <cell r="B777" t="str">
            <v>JAWA TENGAH</v>
          </cell>
          <cell r="C777" t="str">
            <v>PURWOREJO</v>
          </cell>
          <cell r="D777">
            <v>8</v>
          </cell>
          <cell r="E777">
            <v>2021</v>
          </cell>
          <cell r="F777">
            <v>122</v>
          </cell>
        </row>
        <row r="778">
          <cell r="A778">
            <v>777</v>
          </cell>
          <cell r="B778" t="str">
            <v>JAWA TENGAH</v>
          </cell>
          <cell r="C778" t="str">
            <v>PURWOREJO</v>
          </cell>
          <cell r="D778">
            <v>9</v>
          </cell>
          <cell r="E778">
            <v>2021</v>
          </cell>
          <cell r="F778">
            <v>122</v>
          </cell>
        </row>
        <row r="779">
          <cell r="A779">
            <v>778</v>
          </cell>
          <cell r="B779" t="str">
            <v>JAWA TENGAH</v>
          </cell>
          <cell r="C779" t="str">
            <v>PURWOREJO</v>
          </cell>
          <cell r="D779">
            <v>10</v>
          </cell>
          <cell r="E779">
            <v>2021</v>
          </cell>
          <cell r="F779">
            <v>129</v>
          </cell>
        </row>
        <row r="780">
          <cell r="A780">
            <v>779</v>
          </cell>
          <cell r="B780" t="str">
            <v>JAWA TENGAH</v>
          </cell>
          <cell r="C780" t="str">
            <v>PURWOREJO</v>
          </cell>
          <cell r="D780">
            <v>11</v>
          </cell>
          <cell r="E780">
            <v>2021</v>
          </cell>
          <cell r="F780">
            <v>131</v>
          </cell>
        </row>
        <row r="781">
          <cell r="A781">
            <v>780</v>
          </cell>
          <cell r="B781" t="str">
            <v>JAWA TENGAH</v>
          </cell>
          <cell r="C781" t="str">
            <v>PURWOREJO</v>
          </cell>
          <cell r="D781">
            <v>12</v>
          </cell>
          <cell r="E781">
            <v>2021</v>
          </cell>
          <cell r="F781">
            <v>138</v>
          </cell>
        </row>
        <row r="782">
          <cell r="A782">
            <v>781</v>
          </cell>
          <cell r="B782" t="str">
            <v>JAWA TENGAH</v>
          </cell>
          <cell r="C782" t="str">
            <v>KEBUMEN</v>
          </cell>
          <cell r="D782">
            <v>1</v>
          </cell>
          <cell r="E782">
            <v>2021</v>
          </cell>
          <cell r="F782">
            <v>82</v>
          </cell>
        </row>
        <row r="783">
          <cell r="A783">
            <v>782</v>
          </cell>
          <cell r="B783" t="str">
            <v>JAWA TENGAH</v>
          </cell>
          <cell r="C783" t="str">
            <v>KEBUMEN</v>
          </cell>
          <cell r="D783">
            <v>2</v>
          </cell>
          <cell r="E783">
            <v>2021</v>
          </cell>
          <cell r="F783">
            <v>82</v>
          </cell>
        </row>
        <row r="784">
          <cell r="A784">
            <v>783</v>
          </cell>
          <cell r="B784" t="str">
            <v>JAWA TENGAH</v>
          </cell>
          <cell r="C784" t="str">
            <v>KEBUMEN</v>
          </cell>
          <cell r="D784">
            <v>3</v>
          </cell>
          <cell r="E784">
            <v>2021</v>
          </cell>
          <cell r="F784">
            <v>83</v>
          </cell>
        </row>
        <row r="785">
          <cell r="A785">
            <v>784</v>
          </cell>
          <cell r="B785" t="str">
            <v>JAWA TENGAH</v>
          </cell>
          <cell r="C785" t="str">
            <v>KEBUMEN</v>
          </cell>
          <cell r="D785">
            <v>4</v>
          </cell>
          <cell r="E785">
            <v>2021</v>
          </cell>
          <cell r="F785">
            <v>84</v>
          </cell>
        </row>
        <row r="786">
          <cell r="A786">
            <v>785</v>
          </cell>
          <cell r="B786" t="str">
            <v>JAWA TENGAH</v>
          </cell>
          <cell r="C786" t="str">
            <v>KEBUMEN</v>
          </cell>
          <cell r="D786">
            <v>5</v>
          </cell>
          <cell r="E786">
            <v>2021</v>
          </cell>
          <cell r="F786">
            <v>83</v>
          </cell>
        </row>
        <row r="787">
          <cell r="A787">
            <v>786</v>
          </cell>
          <cell r="B787" t="str">
            <v>JAWA TENGAH</v>
          </cell>
          <cell r="C787" t="str">
            <v>KEBUMEN</v>
          </cell>
          <cell r="D787">
            <v>6</v>
          </cell>
          <cell r="E787">
            <v>2021</v>
          </cell>
          <cell r="F787">
            <v>83</v>
          </cell>
        </row>
        <row r="788">
          <cell r="A788">
            <v>787</v>
          </cell>
          <cell r="B788" t="str">
            <v>JAWA TENGAH</v>
          </cell>
          <cell r="C788" t="str">
            <v>KEBUMEN</v>
          </cell>
          <cell r="D788">
            <v>7</v>
          </cell>
          <cell r="E788">
            <v>2021</v>
          </cell>
          <cell r="F788">
            <v>90</v>
          </cell>
        </row>
        <row r="789">
          <cell r="A789">
            <v>788</v>
          </cell>
          <cell r="B789" t="str">
            <v>JAWA TENGAH</v>
          </cell>
          <cell r="C789" t="str">
            <v>KEBUMEN</v>
          </cell>
          <cell r="D789">
            <v>8</v>
          </cell>
          <cell r="E789">
            <v>2021</v>
          </cell>
          <cell r="F789">
            <v>90</v>
          </cell>
        </row>
        <row r="790">
          <cell r="A790">
            <v>789</v>
          </cell>
          <cell r="B790" t="str">
            <v>JAWA TENGAH</v>
          </cell>
          <cell r="C790" t="str">
            <v>KEBUMEN</v>
          </cell>
          <cell r="D790">
            <v>9</v>
          </cell>
          <cell r="E790">
            <v>2021</v>
          </cell>
          <cell r="F790">
            <v>94</v>
          </cell>
        </row>
        <row r="791">
          <cell r="A791">
            <v>790</v>
          </cell>
          <cell r="B791" t="str">
            <v>JAWA TENGAH</v>
          </cell>
          <cell r="C791" t="str">
            <v>KEBUMEN</v>
          </cell>
          <cell r="D791">
            <v>10</v>
          </cell>
          <cell r="E791">
            <v>2021</v>
          </cell>
          <cell r="F791">
            <v>97</v>
          </cell>
        </row>
        <row r="792">
          <cell r="A792">
            <v>791</v>
          </cell>
          <cell r="B792" t="str">
            <v>JAWA TENGAH</v>
          </cell>
          <cell r="C792" t="str">
            <v>KEBUMEN</v>
          </cell>
          <cell r="D792">
            <v>11</v>
          </cell>
          <cell r="E792">
            <v>2021</v>
          </cell>
          <cell r="F792">
            <v>98</v>
          </cell>
        </row>
        <row r="793">
          <cell r="A793">
            <v>792</v>
          </cell>
          <cell r="B793" t="str">
            <v>JAWA TENGAH</v>
          </cell>
          <cell r="C793" t="str">
            <v>KEBUMEN</v>
          </cell>
          <cell r="D793">
            <v>12</v>
          </cell>
          <cell r="E793">
            <v>2021</v>
          </cell>
          <cell r="F793">
            <v>98</v>
          </cell>
        </row>
        <row r="794">
          <cell r="A794">
            <v>793</v>
          </cell>
          <cell r="B794" t="str">
            <v>JAWA TENGAH</v>
          </cell>
          <cell r="C794" t="str">
            <v>MAGELANG</v>
          </cell>
          <cell r="D794">
            <v>1</v>
          </cell>
          <cell r="E794">
            <v>2021</v>
          </cell>
          <cell r="F794">
            <v>142</v>
          </cell>
        </row>
        <row r="795">
          <cell r="A795">
            <v>794</v>
          </cell>
          <cell r="B795" t="str">
            <v>JAWA TENGAH</v>
          </cell>
          <cell r="C795" t="str">
            <v>MAGELANG</v>
          </cell>
          <cell r="D795">
            <v>2</v>
          </cell>
          <cell r="E795">
            <v>2021</v>
          </cell>
          <cell r="F795">
            <v>149</v>
          </cell>
        </row>
        <row r="796">
          <cell r="A796">
            <v>795</v>
          </cell>
          <cell r="B796" t="str">
            <v>JAWA TENGAH</v>
          </cell>
          <cell r="C796" t="str">
            <v>MAGELANG</v>
          </cell>
          <cell r="D796">
            <v>3</v>
          </cell>
          <cell r="E796">
            <v>2021</v>
          </cell>
          <cell r="F796">
            <v>156</v>
          </cell>
        </row>
        <row r="797">
          <cell r="A797">
            <v>796</v>
          </cell>
          <cell r="B797" t="str">
            <v>JAWA TENGAH</v>
          </cell>
          <cell r="C797" t="str">
            <v>MAGELANG</v>
          </cell>
          <cell r="D797">
            <v>4</v>
          </cell>
          <cell r="E797">
            <v>2021</v>
          </cell>
          <cell r="F797">
            <v>162</v>
          </cell>
        </row>
        <row r="798">
          <cell r="A798">
            <v>797</v>
          </cell>
          <cell r="B798" t="str">
            <v>JAWA TENGAH</v>
          </cell>
          <cell r="C798" t="str">
            <v>MAGELANG</v>
          </cell>
          <cell r="D798">
            <v>5</v>
          </cell>
          <cell r="E798">
            <v>2021</v>
          </cell>
          <cell r="F798">
            <v>163</v>
          </cell>
        </row>
        <row r="799">
          <cell r="A799">
            <v>798</v>
          </cell>
          <cell r="B799" t="str">
            <v>JAWA TENGAH</v>
          </cell>
          <cell r="C799" t="str">
            <v>MAGELANG</v>
          </cell>
          <cell r="D799">
            <v>6</v>
          </cell>
          <cell r="E799">
            <v>2021</v>
          </cell>
          <cell r="F799">
            <v>168</v>
          </cell>
        </row>
        <row r="800">
          <cell r="A800">
            <v>799</v>
          </cell>
          <cell r="B800" t="str">
            <v>JAWA TENGAH</v>
          </cell>
          <cell r="C800" t="str">
            <v>MAGELANG</v>
          </cell>
          <cell r="D800">
            <v>7</v>
          </cell>
          <cell r="E800">
            <v>2021</v>
          </cell>
          <cell r="F800">
            <v>170</v>
          </cell>
        </row>
        <row r="801">
          <cell r="A801">
            <v>800</v>
          </cell>
          <cell r="B801" t="str">
            <v>JAWA TENGAH</v>
          </cell>
          <cell r="C801" t="str">
            <v>MAGELANG</v>
          </cell>
          <cell r="D801">
            <v>8</v>
          </cell>
          <cell r="E801">
            <v>2021</v>
          </cell>
          <cell r="F801">
            <v>171</v>
          </cell>
        </row>
        <row r="802">
          <cell r="A802">
            <v>801</v>
          </cell>
          <cell r="B802" t="str">
            <v>JAWA TENGAH</v>
          </cell>
          <cell r="C802" t="str">
            <v>MAGELANG</v>
          </cell>
          <cell r="D802">
            <v>9</v>
          </cell>
          <cell r="E802">
            <v>2021</v>
          </cell>
          <cell r="F802">
            <v>172</v>
          </cell>
        </row>
        <row r="803">
          <cell r="A803">
            <v>802</v>
          </cell>
          <cell r="B803" t="str">
            <v>JAWA TENGAH</v>
          </cell>
          <cell r="C803" t="str">
            <v>MAGELANG</v>
          </cell>
          <cell r="D803">
            <v>10</v>
          </cell>
          <cell r="E803">
            <v>2021</v>
          </cell>
          <cell r="F803">
            <v>175</v>
          </cell>
        </row>
        <row r="804">
          <cell r="A804">
            <v>803</v>
          </cell>
          <cell r="B804" t="str">
            <v>JAWA TENGAH</v>
          </cell>
          <cell r="C804" t="str">
            <v>MAGELANG</v>
          </cell>
          <cell r="D804">
            <v>11</v>
          </cell>
          <cell r="E804">
            <v>2021</v>
          </cell>
          <cell r="F804">
            <v>173</v>
          </cell>
        </row>
        <row r="805">
          <cell r="A805">
            <v>804</v>
          </cell>
          <cell r="B805" t="str">
            <v>JAWA TENGAH</v>
          </cell>
          <cell r="C805" t="str">
            <v>MAGELANG</v>
          </cell>
          <cell r="D805">
            <v>12</v>
          </cell>
          <cell r="E805">
            <v>2021</v>
          </cell>
          <cell r="F805">
            <v>178</v>
          </cell>
        </row>
        <row r="806">
          <cell r="A806">
            <v>805</v>
          </cell>
          <cell r="B806" t="str">
            <v>JAWA TENGAH</v>
          </cell>
          <cell r="C806" t="str">
            <v>TEMANGGUNG</v>
          </cell>
          <cell r="D806">
            <v>1</v>
          </cell>
          <cell r="E806">
            <v>2021</v>
          </cell>
          <cell r="F806">
            <v>62</v>
          </cell>
        </row>
        <row r="807">
          <cell r="A807">
            <v>806</v>
          </cell>
          <cell r="B807" t="str">
            <v>JAWA TENGAH</v>
          </cell>
          <cell r="C807" t="str">
            <v>TEMANGGUNG</v>
          </cell>
          <cell r="D807">
            <v>2</v>
          </cell>
          <cell r="E807">
            <v>2021</v>
          </cell>
          <cell r="F807">
            <v>66</v>
          </cell>
        </row>
        <row r="808">
          <cell r="A808">
            <v>807</v>
          </cell>
          <cell r="B808" t="str">
            <v>JAWA TENGAH</v>
          </cell>
          <cell r="C808" t="str">
            <v>TEMANGGUNG</v>
          </cell>
          <cell r="D808">
            <v>3</v>
          </cell>
          <cell r="E808">
            <v>2021</v>
          </cell>
          <cell r="F808">
            <v>67</v>
          </cell>
        </row>
        <row r="809">
          <cell r="A809">
            <v>808</v>
          </cell>
          <cell r="B809" t="str">
            <v>JAWA TENGAH</v>
          </cell>
          <cell r="C809" t="str">
            <v>TEMANGGUNG</v>
          </cell>
          <cell r="D809">
            <v>4</v>
          </cell>
          <cell r="E809">
            <v>2021</v>
          </cell>
          <cell r="F809">
            <v>66</v>
          </cell>
        </row>
        <row r="810">
          <cell r="A810">
            <v>809</v>
          </cell>
          <cell r="B810" t="str">
            <v>JAWA TENGAH</v>
          </cell>
          <cell r="C810" t="str">
            <v>TEMANGGUNG</v>
          </cell>
          <cell r="D810">
            <v>5</v>
          </cell>
          <cell r="E810">
            <v>2021</v>
          </cell>
          <cell r="F810">
            <v>65</v>
          </cell>
        </row>
        <row r="811">
          <cell r="A811">
            <v>810</v>
          </cell>
          <cell r="B811" t="str">
            <v>JAWA TENGAH</v>
          </cell>
          <cell r="C811" t="str">
            <v>TEMANGGUNG</v>
          </cell>
          <cell r="D811">
            <v>6</v>
          </cell>
          <cell r="E811">
            <v>2021</v>
          </cell>
          <cell r="F811">
            <v>72</v>
          </cell>
        </row>
        <row r="812">
          <cell r="A812">
            <v>811</v>
          </cell>
          <cell r="B812" t="str">
            <v>JAWA TENGAH</v>
          </cell>
          <cell r="C812" t="str">
            <v>TEMANGGUNG</v>
          </cell>
          <cell r="D812">
            <v>7</v>
          </cell>
          <cell r="E812">
            <v>2021</v>
          </cell>
          <cell r="F812">
            <v>77</v>
          </cell>
        </row>
        <row r="813">
          <cell r="A813">
            <v>812</v>
          </cell>
          <cell r="B813" t="str">
            <v>JAWA TENGAH</v>
          </cell>
          <cell r="C813" t="str">
            <v>TEMANGGUNG</v>
          </cell>
          <cell r="D813">
            <v>8</v>
          </cell>
          <cell r="E813">
            <v>2021</v>
          </cell>
          <cell r="F813">
            <v>81</v>
          </cell>
        </row>
        <row r="814">
          <cell r="A814">
            <v>813</v>
          </cell>
          <cell r="B814" t="str">
            <v>JAWA TENGAH</v>
          </cell>
          <cell r="C814" t="str">
            <v>TEMANGGUNG</v>
          </cell>
          <cell r="D814">
            <v>9</v>
          </cell>
          <cell r="E814">
            <v>2021</v>
          </cell>
          <cell r="F814">
            <v>81</v>
          </cell>
        </row>
        <row r="815">
          <cell r="A815">
            <v>814</v>
          </cell>
          <cell r="B815" t="str">
            <v>JAWA TENGAH</v>
          </cell>
          <cell r="C815" t="str">
            <v>TEMANGGUNG</v>
          </cell>
          <cell r="D815">
            <v>10</v>
          </cell>
          <cell r="E815">
            <v>2021</v>
          </cell>
          <cell r="F815">
            <v>84</v>
          </cell>
        </row>
        <row r="816">
          <cell r="A816">
            <v>815</v>
          </cell>
          <cell r="B816" t="str">
            <v>JAWA TENGAH</v>
          </cell>
          <cell r="C816" t="str">
            <v>TEMANGGUNG</v>
          </cell>
          <cell r="D816">
            <v>11</v>
          </cell>
          <cell r="E816">
            <v>2021</v>
          </cell>
          <cell r="F816">
            <v>90</v>
          </cell>
        </row>
        <row r="817">
          <cell r="A817">
            <v>816</v>
          </cell>
          <cell r="B817" t="str">
            <v>JAWA TENGAH</v>
          </cell>
          <cell r="C817" t="str">
            <v>TEMANGGUNG</v>
          </cell>
          <cell r="D817">
            <v>12</v>
          </cell>
          <cell r="E817">
            <v>2021</v>
          </cell>
          <cell r="F817">
            <v>96</v>
          </cell>
        </row>
        <row r="818">
          <cell r="A818">
            <v>817</v>
          </cell>
          <cell r="B818" t="str">
            <v>JAWA TENGAH</v>
          </cell>
          <cell r="C818" t="str">
            <v>WONOSOBO</v>
          </cell>
          <cell r="D818">
            <v>1</v>
          </cell>
          <cell r="E818">
            <v>2021</v>
          </cell>
          <cell r="F818">
            <v>73</v>
          </cell>
        </row>
        <row r="819">
          <cell r="A819">
            <v>818</v>
          </cell>
          <cell r="B819" t="str">
            <v>JAWA TENGAH</v>
          </cell>
          <cell r="C819" t="str">
            <v>WONOSOBO</v>
          </cell>
          <cell r="D819">
            <v>2</v>
          </cell>
          <cell r="E819">
            <v>2021</v>
          </cell>
          <cell r="F819">
            <v>75</v>
          </cell>
        </row>
        <row r="820">
          <cell r="A820">
            <v>819</v>
          </cell>
          <cell r="B820" t="str">
            <v>JAWA TENGAH</v>
          </cell>
          <cell r="C820" t="str">
            <v>WONOSOBO</v>
          </cell>
          <cell r="D820">
            <v>3</v>
          </cell>
          <cell r="E820">
            <v>2021</v>
          </cell>
          <cell r="F820">
            <v>79</v>
          </cell>
        </row>
        <row r="821">
          <cell r="A821">
            <v>820</v>
          </cell>
          <cell r="B821" t="str">
            <v>JAWA TENGAH</v>
          </cell>
          <cell r="C821" t="str">
            <v>WONOSOBO</v>
          </cell>
          <cell r="D821">
            <v>4</v>
          </cell>
          <cell r="E821">
            <v>2021</v>
          </cell>
          <cell r="F821">
            <v>84</v>
          </cell>
        </row>
        <row r="822">
          <cell r="A822">
            <v>821</v>
          </cell>
          <cell r="B822" t="str">
            <v>JAWA TENGAH</v>
          </cell>
          <cell r="C822" t="str">
            <v>WONOSOBO</v>
          </cell>
          <cell r="D822">
            <v>5</v>
          </cell>
          <cell r="E822">
            <v>2021</v>
          </cell>
          <cell r="F822">
            <v>84</v>
          </cell>
        </row>
        <row r="823">
          <cell r="A823">
            <v>822</v>
          </cell>
          <cell r="B823" t="str">
            <v>JAWA TENGAH</v>
          </cell>
          <cell r="C823" t="str">
            <v>WONOSOBO</v>
          </cell>
          <cell r="D823">
            <v>6</v>
          </cell>
          <cell r="E823">
            <v>2021</v>
          </cell>
          <cell r="F823">
            <v>85</v>
          </cell>
        </row>
        <row r="824">
          <cell r="A824">
            <v>823</v>
          </cell>
          <cell r="B824" t="str">
            <v>JAWA TENGAH</v>
          </cell>
          <cell r="C824" t="str">
            <v>WONOSOBO</v>
          </cell>
          <cell r="D824">
            <v>7</v>
          </cell>
          <cell r="E824">
            <v>2021</v>
          </cell>
          <cell r="F824">
            <v>88</v>
          </cell>
        </row>
        <row r="825">
          <cell r="A825">
            <v>824</v>
          </cell>
          <cell r="B825" t="str">
            <v>JAWA TENGAH</v>
          </cell>
          <cell r="C825" t="str">
            <v>WONOSOBO</v>
          </cell>
          <cell r="D825">
            <v>8</v>
          </cell>
          <cell r="E825">
            <v>2021</v>
          </cell>
          <cell r="F825">
            <v>87</v>
          </cell>
        </row>
        <row r="826">
          <cell r="A826">
            <v>825</v>
          </cell>
          <cell r="B826" t="str">
            <v>JAWA TENGAH</v>
          </cell>
          <cell r="C826" t="str">
            <v>WONOSOBO</v>
          </cell>
          <cell r="D826">
            <v>9</v>
          </cell>
          <cell r="E826">
            <v>2021</v>
          </cell>
          <cell r="F826">
            <v>92</v>
          </cell>
        </row>
        <row r="827">
          <cell r="A827">
            <v>826</v>
          </cell>
          <cell r="B827" t="str">
            <v>JAWA TENGAH</v>
          </cell>
          <cell r="C827" t="str">
            <v>WONOSOBO</v>
          </cell>
          <cell r="D827">
            <v>10</v>
          </cell>
          <cell r="E827">
            <v>2021</v>
          </cell>
          <cell r="F827">
            <v>96</v>
          </cell>
        </row>
        <row r="828">
          <cell r="A828">
            <v>827</v>
          </cell>
          <cell r="B828" t="str">
            <v>JAWA TENGAH</v>
          </cell>
          <cell r="C828" t="str">
            <v>WONOSOBO</v>
          </cell>
          <cell r="D828">
            <v>11</v>
          </cell>
          <cell r="E828">
            <v>2021</v>
          </cell>
          <cell r="F828">
            <v>102</v>
          </cell>
        </row>
        <row r="829">
          <cell r="A829">
            <v>828</v>
          </cell>
          <cell r="B829" t="str">
            <v>JAWA TENGAH</v>
          </cell>
          <cell r="C829" t="str">
            <v>WONOSOBO</v>
          </cell>
          <cell r="D829">
            <v>12</v>
          </cell>
          <cell r="E829">
            <v>2021</v>
          </cell>
          <cell r="F829">
            <v>102</v>
          </cell>
        </row>
        <row r="830">
          <cell r="A830">
            <v>829</v>
          </cell>
          <cell r="B830" t="str">
            <v>JAWA TENGAH</v>
          </cell>
          <cell r="C830" t="str">
            <v>SURAKARTA (SOLO)</v>
          </cell>
          <cell r="D830">
            <v>1</v>
          </cell>
          <cell r="E830">
            <v>2021</v>
          </cell>
          <cell r="F830">
            <v>43</v>
          </cell>
        </row>
        <row r="831">
          <cell r="A831">
            <v>830</v>
          </cell>
          <cell r="B831" t="str">
            <v>JAWA TENGAH</v>
          </cell>
          <cell r="C831" t="str">
            <v>SURAKARTA (SOLO)</v>
          </cell>
          <cell r="D831">
            <v>2</v>
          </cell>
          <cell r="E831">
            <v>2021</v>
          </cell>
          <cell r="F831">
            <v>43</v>
          </cell>
        </row>
        <row r="832">
          <cell r="A832">
            <v>831</v>
          </cell>
          <cell r="B832" t="str">
            <v>JAWA TENGAH</v>
          </cell>
          <cell r="C832" t="str">
            <v>SURAKARTA (SOLO)</v>
          </cell>
          <cell r="D832">
            <v>3</v>
          </cell>
          <cell r="E832">
            <v>2021</v>
          </cell>
          <cell r="F832">
            <v>42</v>
          </cell>
        </row>
        <row r="833">
          <cell r="A833">
            <v>832</v>
          </cell>
          <cell r="B833" t="str">
            <v>JAWA TENGAH</v>
          </cell>
          <cell r="C833" t="str">
            <v>SURAKARTA (SOLO)</v>
          </cell>
          <cell r="D833">
            <v>4</v>
          </cell>
          <cell r="E833">
            <v>2021</v>
          </cell>
          <cell r="F833">
            <v>45</v>
          </cell>
        </row>
        <row r="834">
          <cell r="A834">
            <v>833</v>
          </cell>
          <cell r="B834" t="str">
            <v>JAWA TENGAH</v>
          </cell>
          <cell r="C834" t="str">
            <v>SURAKARTA (SOLO)</v>
          </cell>
          <cell r="D834">
            <v>5</v>
          </cell>
          <cell r="E834">
            <v>2021</v>
          </cell>
          <cell r="F834">
            <v>51</v>
          </cell>
        </row>
        <row r="835">
          <cell r="A835">
            <v>834</v>
          </cell>
          <cell r="B835" t="str">
            <v>JAWA TENGAH</v>
          </cell>
          <cell r="C835" t="str">
            <v>SURAKARTA (SOLO)</v>
          </cell>
          <cell r="D835">
            <v>6</v>
          </cell>
          <cell r="E835">
            <v>2021</v>
          </cell>
          <cell r="F835">
            <v>52</v>
          </cell>
        </row>
        <row r="836">
          <cell r="A836">
            <v>835</v>
          </cell>
          <cell r="B836" t="str">
            <v>JAWA TENGAH</v>
          </cell>
          <cell r="C836" t="str">
            <v>SURAKARTA (SOLO)</v>
          </cell>
          <cell r="D836">
            <v>7</v>
          </cell>
          <cell r="E836">
            <v>2021</v>
          </cell>
          <cell r="F836">
            <v>54</v>
          </cell>
        </row>
        <row r="837">
          <cell r="A837">
            <v>836</v>
          </cell>
          <cell r="B837" t="str">
            <v>JAWA TENGAH</v>
          </cell>
          <cell r="C837" t="str">
            <v>SURAKARTA (SOLO)</v>
          </cell>
          <cell r="D837">
            <v>8</v>
          </cell>
          <cell r="E837">
            <v>2021</v>
          </cell>
          <cell r="F837">
            <v>56</v>
          </cell>
        </row>
        <row r="838">
          <cell r="A838">
            <v>837</v>
          </cell>
          <cell r="B838" t="str">
            <v>JAWA TENGAH</v>
          </cell>
          <cell r="C838" t="str">
            <v>SURAKARTA (SOLO)</v>
          </cell>
          <cell r="D838">
            <v>9</v>
          </cell>
          <cell r="E838">
            <v>2021</v>
          </cell>
          <cell r="F838">
            <v>60</v>
          </cell>
        </row>
        <row r="839">
          <cell r="A839">
            <v>838</v>
          </cell>
          <cell r="B839" t="str">
            <v>JAWA TENGAH</v>
          </cell>
          <cell r="C839" t="str">
            <v>SURAKARTA (SOLO)</v>
          </cell>
          <cell r="D839">
            <v>10</v>
          </cell>
          <cell r="E839">
            <v>2021</v>
          </cell>
          <cell r="F839">
            <v>65</v>
          </cell>
        </row>
        <row r="840">
          <cell r="A840">
            <v>839</v>
          </cell>
          <cell r="B840" t="str">
            <v>JAWA TENGAH</v>
          </cell>
          <cell r="C840" t="str">
            <v>SURAKARTA (SOLO)</v>
          </cell>
          <cell r="D840">
            <v>11</v>
          </cell>
          <cell r="E840">
            <v>2021</v>
          </cell>
          <cell r="F840">
            <v>67</v>
          </cell>
        </row>
        <row r="841">
          <cell r="A841">
            <v>840</v>
          </cell>
          <cell r="B841" t="str">
            <v>JAWA TENGAH</v>
          </cell>
          <cell r="C841" t="str">
            <v>SURAKARTA (SOLO)</v>
          </cell>
          <cell r="D841">
            <v>12</v>
          </cell>
          <cell r="E841">
            <v>2021</v>
          </cell>
          <cell r="F841">
            <v>73</v>
          </cell>
        </row>
        <row r="842">
          <cell r="A842">
            <v>841</v>
          </cell>
          <cell r="B842" t="str">
            <v>JAWA TENGAH</v>
          </cell>
          <cell r="C842" t="str">
            <v>SUKOHARJO</v>
          </cell>
          <cell r="D842">
            <v>1</v>
          </cell>
          <cell r="E842">
            <v>2021</v>
          </cell>
          <cell r="F842">
            <v>9</v>
          </cell>
        </row>
        <row r="843">
          <cell r="A843">
            <v>842</v>
          </cell>
          <cell r="B843" t="str">
            <v>JAWA TENGAH</v>
          </cell>
          <cell r="C843" t="str">
            <v>SUKOHARJO</v>
          </cell>
          <cell r="D843">
            <v>2</v>
          </cell>
          <cell r="E843">
            <v>2021</v>
          </cell>
          <cell r="F843">
            <v>10</v>
          </cell>
        </row>
        <row r="844">
          <cell r="A844">
            <v>843</v>
          </cell>
          <cell r="B844" t="str">
            <v>JAWA TENGAH</v>
          </cell>
          <cell r="C844" t="str">
            <v>SUKOHARJO</v>
          </cell>
          <cell r="D844">
            <v>3</v>
          </cell>
          <cell r="E844">
            <v>2021</v>
          </cell>
          <cell r="F844">
            <v>8</v>
          </cell>
        </row>
        <row r="845">
          <cell r="A845">
            <v>844</v>
          </cell>
          <cell r="B845" t="str">
            <v>JAWA TENGAH</v>
          </cell>
          <cell r="C845" t="str">
            <v>SUKOHARJO</v>
          </cell>
          <cell r="D845">
            <v>4</v>
          </cell>
          <cell r="E845">
            <v>2021</v>
          </cell>
          <cell r="F845">
            <v>6</v>
          </cell>
        </row>
        <row r="846">
          <cell r="A846">
            <v>845</v>
          </cell>
          <cell r="B846" t="str">
            <v>JAWA TENGAH</v>
          </cell>
          <cell r="C846" t="str">
            <v>SUKOHARJO</v>
          </cell>
          <cell r="D846">
            <v>5</v>
          </cell>
          <cell r="E846">
            <v>2021</v>
          </cell>
          <cell r="F846">
            <v>8</v>
          </cell>
        </row>
        <row r="847">
          <cell r="A847">
            <v>846</v>
          </cell>
          <cell r="B847" t="str">
            <v>JAWA TENGAH</v>
          </cell>
          <cell r="C847" t="str">
            <v>SUKOHARJO</v>
          </cell>
          <cell r="D847">
            <v>6</v>
          </cell>
          <cell r="E847">
            <v>2021</v>
          </cell>
          <cell r="F847">
            <v>15</v>
          </cell>
        </row>
        <row r="848">
          <cell r="A848">
            <v>847</v>
          </cell>
          <cell r="B848" t="str">
            <v>JAWA TENGAH</v>
          </cell>
          <cell r="C848" t="str">
            <v>SUKOHARJO</v>
          </cell>
          <cell r="D848">
            <v>7</v>
          </cell>
          <cell r="E848">
            <v>2021</v>
          </cell>
          <cell r="F848">
            <v>16</v>
          </cell>
        </row>
        <row r="849">
          <cell r="A849">
            <v>848</v>
          </cell>
          <cell r="B849" t="str">
            <v>JAWA TENGAH</v>
          </cell>
          <cell r="C849" t="str">
            <v>SUKOHARJO</v>
          </cell>
          <cell r="D849">
            <v>8</v>
          </cell>
          <cell r="E849">
            <v>2021</v>
          </cell>
          <cell r="F849">
            <v>14</v>
          </cell>
        </row>
        <row r="850">
          <cell r="A850">
            <v>849</v>
          </cell>
          <cell r="B850" t="str">
            <v>JAWA TENGAH</v>
          </cell>
          <cell r="C850" t="str">
            <v>SUKOHARJO</v>
          </cell>
          <cell r="D850">
            <v>9</v>
          </cell>
          <cell r="E850">
            <v>2021</v>
          </cell>
          <cell r="F850">
            <v>14</v>
          </cell>
        </row>
        <row r="851">
          <cell r="A851">
            <v>850</v>
          </cell>
          <cell r="B851" t="str">
            <v>JAWA TENGAH</v>
          </cell>
          <cell r="C851" t="str">
            <v>SUKOHARJO</v>
          </cell>
          <cell r="D851">
            <v>10</v>
          </cell>
          <cell r="E851">
            <v>2021</v>
          </cell>
          <cell r="F851">
            <v>15</v>
          </cell>
        </row>
        <row r="852">
          <cell r="A852">
            <v>851</v>
          </cell>
          <cell r="B852" t="str">
            <v>JAWA TENGAH</v>
          </cell>
          <cell r="C852" t="str">
            <v>SUKOHARJO</v>
          </cell>
          <cell r="D852">
            <v>11</v>
          </cell>
          <cell r="E852">
            <v>2021</v>
          </cell>
          <cell r="F852">
            <v>16</v>
          </cell>
        </row>
        <row r="853">
          <cell r="A853">
            <v>852</v>
          </cell>
          <cell r="B853" t="str">
            <v>JAWA TENGAH</v>
          </cell>
          <cell r="C853" t="str">
            <v>SUKOHARJO</v>
          </cell>
          <cell r="D853">
            <v>12</v>
          </cell>
          <cell r="E853">
            <v>2021</v>
          </cell>
          <cell r="F853">
            <v>22</v>
          </cell>
        </row>
        <row r="854">
          <cell r="A854">
            <v>853</v>
          </cell>
          <cell r="B854" t="str">
            <v>JAWA TENGAH</v>
          </cell>
          <cell r="C854" t="str">
            <v>KARANGANYAR</v>
          </cell>
          <cell r="D854">
            <v>1</v>
          </cell>
          <cell r="E854">
            <v>2021</v>
          </cell>
          <cell r="F854">
            <v>28</v>
          </cell>
        </row>
        <row r="855">
          <cell r="A855">
            <v>854</v>
          </cell>
          <cell r="B855" t="str">
            <v>JAWA TENGAH</v>
          </cell>
          <cell r="C855" t="str">
            <v>KARANGANYAR</v>
          </cell>
          <cell r="D855">
            <v>2</v>
          </cell>
          <cell r="E855">
            <v>2021</v>
          </cell>
          <cell r="F855">
            <v>32</v>
          </cell>
        </row>
        <row r="856">
          <cell r="A856">
            <v>855</v>
          </cell>
          <cell r="B856" t="str">
            <v>JAWA TENGAH</v>
          </cell>
          <cell r="C856" t="str">
            <v>KARANGANYAR</v>
          </cell>
          <cell r="D856">
            <v>3</v>
          </cell>
          <cell r="E856">
            <v>2021</v>
          </cell>
          <cell r="F856">
            <v>32</v>
          </cell>
        </row>
        <row r="857">
          <cell r="A857">
            <v>856</v>
          </cell>
          <cell r="B857" t="str">
            <v>JAWA TENGAH</v>
          </cell>
          <cell r="C857" t="str">
            <v>KARANGANYAR</v>
          </cell>
          <cell r="D857">
            <v>4</v>
          </cell>
          <cell r="E857">
            <v>2021</v>
          </cell>
          <cell r="F857">
            <v>34</v>
          </cell>
        </row>
        <row r="858">
          <cell r="A858">
            <v>857</v>
          </cell>
          <cell r="B858" t="str">
            <v>JAWA TENGAH</v>
          </cell>
          <cell r="C858" t="str">
            <v>KARANGANYAR</v>
          </cell>
          <cell r="D858">
            <v>5</v>
          </cell>
          <cell r="E858">
            <v>2021</v>
          </cell>
          <cell r="F858">
            <v>36</v>
          </cell>
        </row>
        <row r="859">
          <cell r="A859">
            <v>858</v>
          </cell>
          <cell r="B859" t="str">
            <v>JAWA TENGAH</v>
          </cell>
          <cell r="C859" t="str">
            <v>KARANGANYAR</v>
          </cell>
          <cell r="D859">
            <v>6</v>
          </cell>
          <cell r="E859">
            <v>2021</v>
          </cell>
          <cell r="F859">
            <v>42</v>
          </cell>
        </row>
        <row r="860">
          <cell r="A860">
            <v>859</v>
          </cell>
          <cell r="B860" t="str">
            <v>JAWA TENGAH</v>
          </cell>
          <cell r="C860" t="str">
            <v>KARANGANYAR</v>
          </cell>
          <cell r="D860">
            <v>7</v>
          </cell>
          <cell r="E860">
            <v>2021</v>
          </cell>
          <cell r="F860">
            <v>44</v>
          </cell>
        </row>
        <row r="861">
          <cell r="A861">
            <v>860</v>
          </cell>
          <cell r="B861" t="str">
            <v>JAWA TENGAH</v>
          </cell>
          <cell r="C861" t="str">
            <v>KARANGANYAR</v>
          </cell>
          <cell r="D861">
            <v>8</v>
          </cell>
          <cell r="E861">
            <v>2021</v>
          </cell>
          <cell r="F861">
            <v>43</v>
          </cell>
        </row>
        <row r="862">
          <cell r="A862">
            <v>861</v>
          </cell>
          <cell r="B862" t="str">
            <v>JAWA TENGAH</v>
          </cell>
          <cell r="C862" t="str">
            <v>KARANGANYAR</v>
          </cell>
          <cell r="D862">
            <v>9</v>
          </cell>
          <cell r="E862">
            <v>2021</v>
          </cell>
          <cell r="F862">
            <v>42</v>
          </cell>
        </row>
        <row r="863">
          <cell r="A863">
            <v>862</v>
          </cell>
          <cell r="B863" t="str">
            <v>JAWA TENGAH</v>
          </cell>
          <cell r="C863" t="str">
            <v>KARANGANYAR</v>
          </cell>
          <cell r="D863">
            <v>10</v>
          </cell>
          <cell r="E863">
            <v>2021</v>
          </cell>
          <cell r="F863">
            <v>49</v>
          </cell>
        </row>
        <row r="864">
          <cell r="A864">
            <v>863</v>
          </cell>
          <cell r="B864" t="str">
            <v>JAWA TENGAH</v>
          </cell>
          <cell r="C864" t="str">
            <v>KARANGANYAR</v>
          </cell>
          <cell r="D864">
            <v>11</v>
          </cell>
          <cell r="E864">
            <v>2021</v>
          </cell>
          <cell r="F864">
            <v>53</v>
          </cell>
        </row>
        <row r="865">
          <cell r="A865">
            <v>864</v>
          </cell>
          <cell r="B865" t="str">
            <v>JAWA TENGAH</v>
          </cell>
          <cell r="C865" t="str">
            <v>KARANGANYAR</v>
          </cell>
          <cell r="D865">
            <v>12</v>
          </cell>
          <cell r="E865">
            <v>2021</v>
          </cell>
          <cell r="F865">
            <v>60</v>
          </cell>
        </row>
        <row r="866">
          <cell r="A866">
            <v>865</v>
          </cell>
          <cell r="B866" t="str">
            <v>JAWA TENGAH</v>
          </cell>
          <cell r="C866" t="str">
            <v>SRAGEN</v>
          </cell>
          <cell r="D866">
            <v>1</v>
          </cell>
          <cell r="E866">
            <v>2021</v>
          </cell>
          <cell r="F866">
            <v>19</v>
          </cell>
        </row>
        <row r="867">
          <cell r="A867">
            <v>866</v>
          </cell>
          <cell r="B867" t="str">
            <v>JAWA TENGAH</v>
          </cell>
          <cell r="C867" t="str">
            <v>SRAGEN</v>
          </cell>
          <cell r="D867">
            <v>2</v>
          </cell>
          <cell r="E867">
            <v>2021</v>
          </cell>
          <cell r="F867">
            <v>18</v>
          </cell>
        </row>
        <row r="868">
          <cell r="A868">
            <v>867</v>
          </cell>
          <cell r="B868" t="str">
            <v>JAWA TENGAH</v>
          </cell>
          <cell r="C868" t="str">
            <v>SRAGEN</v>
          </cell>
          <cell r="D868">
            <v>3</v>
          </cell>
          <cell r="E868">
            <v>2021</v>
          </cell>
          <cell r="F868">
            <v>23</v>
          </cell>
        </row>
        <row r="869">
          <cell r="A869">
            <v>868</v>
          </cell>
          <cell r="B869" t="str">
            <v>JAWA TENGAH</v>
          </cell>
          <cell r="C869" t="str">
            <v>SRAGEN</v>
          </cell>
          <cell r="D869">
            <v>4</v>
          </cell>
          <cell r="E869">
            <v>2021</v>
          </cell>
          <cell r="F869">
            <v>28</v>
          </cell>
        </row>
        <row r="870">
          <cell r="A870">
            <v>869</v>
          </cell>
          <cell r="B870" t="str">
            <v>JAWA TENGAH</v>
          </cell>
          <cell r="C870" t="str">
            <v>SRAGEN</v>
          </cell>
          <cell r="D870">
            <v>5</v>
          </cell>
          <cell r="E870">
            <v>2021</v>
          </cell>
          <cell r="F870">
            <v>28</v>
          </cell>
        </row>
        <row r="871">
          <cell r="A871">
            <v>870</v>
          </cell>
          <cell r="B871" t="str">
            <v>JAWA TENGAH</v>
          </cell>
          <cell r="C871" t="str">
            <v>SRAGEN</v>
          </cell>
          <cell r="D871">
            <v>6</v>
          </cell>
          <cell r="E871">
            <v>2021</v>
          </cell>
          <cell r="F871">
            <v>27</v>
          </cell>
        </row>
        <row r="872">
          <cell r="A872">
            <v>871</v>
          </cell>
          <cell r="B872" t="str">
            <v>JAWA TENGAH</v>
          </cell>
          <cell r="C872" t="str">
            <v>SRAGEN</v>
          </cell>
          <cell r="D872">
            <v>7</v>
          </cell>
          <cell r="E872">
            <v>2021</v>
          </cell>
          <cell r="F872">
            <v>33</v>
          </cell>
        </row>
        <row r="873">
          <cell r="A873">
            <v>872</v>
          </cell>
          <cell r="B873" t="str">
            <v>JAWA TENGAH</v>
          </cell>
          <cell r="C873" t="str">
            <v>SRAGEN</v>
          </cell>
          <cell r="D873">
            <v>8</v>
          </cell>
          <cell r="E873">
            <v>2021</v>
          </cell>
          <cell r="F873">
            <v>33</v>
          </cell>
        </row>
        <row r="874">
          <cell r="A874">
            <v>873</v>
          </cell>
          <cell r="B874" t="str">
            <v>JAWA TENGAH</v>
          </cell>
          <cell r="C874" t="str">
            <v>SRAGEN</v>
          </cell>
          <cell r="D874">
            <v>9</v>
          </cell>
          <cell r="E874">
            <v>2021</v>
          </cell>
          <cell r="F874">
            <v>35</v>
          </cell>
        </row>
        <row r="875">
          <cell r="A875">
            <v>874</v>
          </cell>
          <cell r="B875" t="str">
            <v>JAWA TENGAH</v>
          </cell>
          <cell r="C875" t="str">
            <v>SRAGEN</v>
          </cell>
          <cell r="D875">
            <v>10</v>
          </cell>
          <cell r="E875">
            <v>2021</v>
          </cell>
          <cell r="F875">
            <v>41</v>
          </cell>
        </row>
        <row r="876">
          <cell r="A876">
            <v>875</v>
          </cell>
          <cell r="B876" t="str">
            <v>JAWA TENGAH</v>
          </cell>
          <cell r="C876" t="str">
            <v>SRAGEN</v>
          </cell>
          <cell r="D876">
            <v>11</v>
          </cell>
          <cell r="E876">
            <v>2021</v>
          </cell>
          <cell r="F876">
            <v>41</v>
          </cell>
        </row>
        <row r="877">
          <cell r="A877">
            <v>876</v>
          </cell>
          <cell r="B877" t="str">
            <v>JAWA TENGAH</v>
          </cell>
          <cell r="C877" t="str">
            <v>SRAGEN</v>
          </cell>
          <cell r="D877">
            <v>12</v>
          </cell>
          <cell r="E877">
            <v>2021</v>
          </cell>
          <cell r="F877">
            <v>40</v>
          </cell>
        </row>
        <row r="878">
          <cell r="A878">
            <v>877</v>
          </cell>
          <cell r="B878" t="str">
            <v>JAWA TENGAH</v>
          </cell>
          <cell r="C878" t="str">
            <v>BOYOLALI</v>
          </cell>
          <cell r="D878">
            <v>1</v>
          </cell>
          <cell r="E878">
            <v>2021</v>
          </cell>
          <cell r="F878">
            <v>37</v>
          </cell>
        </row>
        <row r="879">
          <cell r="A879">
            <v>878</v>
          </cell>
          <cell r="B879" t="str">
            <v>JAWA TENGAH</v>
          </cell>
          <cell r="C879" t="str">
            <v>BOYOLALI</v>
          </cell>
          <cell r="D879">
            <v>2</v>
          </cell>
          <cell r="E879">
            <v>2021</v>
          </cell>
          <cell r="F879">
            <v>37</v>
          </cell>
        </row>
        <row r="880">
          <cell r="A880">
            <v>879</v>
          </cell>
          <cell r="B880" t="str">
            <v>JAWA TENGAH</v>
          </cell>
          <cell r="C880" t="str">
            <v>BOYOLALI</v>
          </cell>
          <cell r="D880">
            <v>3</v>
          </cell>
          <cell r="E880">
            <v>2021</v>
          </cell>
          <cell r="F880">
            <v>44</v>
          </cell>
        </row>
        <row r="881">
          <cell r="A881">
            <v>880</v>
          </cell>
          <cell r="B881" t="str">
            <v>JAWA TENGAH</v>
          </cell>
          <cell r="C881" t="str">
            <v>BOYOLALI</v>
          </cell>
          <cell r="D881">
            <v>4</v>
          </cell>
          <cell r="E881">
            <v>2021</v>
          </cell>
          <cell r="F881">
            <v>51</v>
          </cell>
        </row>
        <row r="882">
          <cell r="A882">
            <v>881</v>
          </cell>
          <cell r="B882" t="str">
            <v>JAWA TENGAH</v>
          </cell>
          <cell r="C882" t="str">
            <v>BOYOLALI</v>
          </cell>
          <cell r="D882">
            <v>5</v>
          </cell>
          <cell r="E882">
            <v>2021</v>
          </cell>
          <cell r="F882">
            <v>56</v>
          </cell>
        </row>
        <row r="883">
          <cell r="A883">
            <v>882</v>
          </cell>
          <cell r="B883" t="str">
            <v>JAWA TENGAH</v>
          </cell>
          <cell r="C883" t="str">
            <v>BOYOLALI</v>
          </cell>
          <cell r="D883">
            <v>6</v>
          </cell>
          <cell r="E883">
            <v>2021</v>
          </cell>
          <cell r="F883">
            <v>59</v>
          </cell>
        </row>
        <row r="884">
          <cell r="A884">
            <v>883</v>
          </cell>
          <cell r="B884" t="str">
            <v>JAWA TENGAH</v>
          </cell>
          <cell r="C884" t="str">
            <v>BOYOLALI</v>
          </cell>
          <cell r="D884">
            <v>7</v>
          </cell>
          <cell r="E884">
            <v>2021</v>
          </cell>
          <cell r="F884">
            <v>63</v>
          </cell>
        </row>
        <row r="885">
          <cell r="A885">
            <v>884</v>
          </cell>
          <cell r="B885" t="str">
            <v>JAWA TENGAH</v>
          </cell>
          <cell r="C885" t="str">
            <v>BOYOLALI</v>
          </cell>
          <cell r="D885">
            <v>8</v>
          </cell>
          <cell r="E885">
            <v>2021</v>
          </cell>
          <cell r="F885">
            <v>66</v>
          </cell>
        </row>
        <row r="886">
          <cell r="A886">
            <v>885</v>
          </cell>
          <cell r="B886" t="str">
            <v>JAWA TENGAH</v>
          </cell>
          <cell r="C886" t="str">
            <v>BOYOLALI</v>
          </cell>
          <cell r="D886">
            <v>9</v>
          </cell>
          <cell r="E886">
            <v>2021</v>
          </cell>
          <cell r="F886">
            <v>64</v>
          </cell>
        </row>
        <row r="887">
          <cell r="A887">
            <v>886</v>
          </cell>
          <cell r="B887" t="str">
            <v>JAWA TENGAH</v>
          </cell>
          <cell r="C887" t="str">
            <v>BOYOLALI</v>
          </cell>
          <cell r="D887">
            <v>10</v>
          </cell>
          <cell r="E887">
            <v>2021</v>
          </cell>
          <cell r="F887">
            <v>65</v>
          </cell>
        </row>
        <row r="888">
          <cell r="A888">
            <v>887</v>
          </cell>
          <cell r="B888" t="str">
            <v>JAWA TENGAH</v>
          </cell>
          <cell r="C888" t="str">
            <v>BOYOLALI</v>
          </cell>
          <cell r="D888">
            <v>11</v>
          </cell>
          <cell r="E888">
            <v>2021</v>
          </cell>
          <cell r="F888">
            <v>68</v>
          </cell>
        </row>
        <row r="889">
          <cell r="A889">
            <v>888</v>
          </cell>
          <cell r="B889" t="str">
            <v>JAWA TENGAH</v>
          </cell>
          <cell r="C889" t="str">
            <v>BOYOLALI</v>
          </cell>
          <cell r="D889">
            <v>12</v>
          </cell>
          <cell r="E889">
            <v>2021</v>
          </cell>
          <cell r="F889">
            <v>67</v>
          </cell>
        </row>
        <row r="890">
          <cell r="A890">
            <v>889</v>
          </cell>
          <cell r="B890" t="str">
            <v>JAWA TENGAH</v>
          </cell>
          <cell r="C890" t="str">
            <v>KLATEN</v>
          </cell>
          <cell r="D890">
            <v>1</v>
          </cell>
          <cell r="E890">
            <v>2021</v>
          </cell>
          <cell r="F890">
            <v>19</v>
          </cell>
        </row>
        <row r="891">
          <cell r="A891">
            <v>890</v>
          </cell>
          <cell r="B891" t="str">
            <v>JAWA TENGAH</v>
          </cell>
          <cell r="C891" t="str">
            <v>KLATEN</v>
          </cell>
          <cell r="D891">
            <v>2</v>
          </cell>
          <cell r="E891">
            <v>2021</v>
          </cell>
          <cell r="F891">
            <v>18</v>
          </cell>
        </row>
        <row r="892">
          <cell r="A892">
            <v>891</v>
          </cell>
          <cell r="B892" t="str">
            <v>JAWA TENGAH</v>
          </cell>
          <cell r="C892" t="str">
            <v>KLATEN</v>
          </cell>
          <cell r="D892">
            <v>3</v>
          </cell>
          <cell r="E892">
            <v>2021</v>
          </cell>
          <cell r="F892">
            <v>20</v>
          </cell>
        </row>
        <row r="893">
          <cell r="A893">
            <v>892</v>
          </cell>
          <cell r="B893" t="str">
            <v>JAWA TENGAH</v>
          </cell>
          <cell r="C893" t="str">
            <v>KLATEN</v>
          </cell>
          <cell r="D893">
            <v>4</v>
          </cell>
          <cell r="E893">
            <v>2021</v>
          </cell>
          <cell r="F893">
            <v>19</v>
          </cell>
        </row>
        <row r="894">
          <cell r="A894">
            <v>893</v>
          </cell>
          <cell r="B894" t="str">
            <v>JAWA TENGAH</v>
          </cell>
          <cell r="C894" t="str">
            <v>KLATEN</v>
          </cell>
          <cell r="D894">
            <v>5</v>
          </cell>
          <cell r="E894">
            <v>2021</v>
          </cell>
          <cell r="F894">
            <v>17</v>
          </cell>
        </row>
        <row r="895">
          <cell r="A895">
            <v>894</v>
          </cell>
          <cell r="B895" t="str">
            <v>JAWA TENGAH</v>
          </cell>
          <cell r="C895" t="str">
            <v>KLATEN</v>
          </cell>
          <cell r="D895">
            <v>6</v>
          </cell>
          <cell r="E895">
            <v>2021</v>
          </cell>
          <cell r="F895">
            <v>16</v>
          </cell>
        </row>
        <row r="896">
          <cell r="A896">
            <v>895</v>
          </cell>
          <cell r="B896" t="str">
            <v>JAWA TENGAH</v>
          </cell>
          <cell r="C896" t="str">
            <v>KLATEN</v>
          </cell>
          <cell r="D896">
            <v>7</v>
          </cell>
          <cell r="E896">
            <v>2021</v>
          </cell>
          <cell r="F896">
            <v>16</v>
          </cell>
        </row>
        <row r="897">
          <cell r="A897">
            <v>896</v>
          </cell>
          <cell r="B897" t="str">
            <v>JAWA TENGAH</v>
          </cell>
          <cell r="C897" t="str">
            <v>KLATEN</v>
          </cell>
          <cell r="D897">
            <v>8</v>
          </cell>
          <cell r="E897">
            <v>2021</v>
          </cell>
          <cell r="F897">
            <v>17</v>
          </cell>
        </row>
        <row r="898">
          <cell r="A898">
            <v>897</v>
          </cell>
          <cell r="B898" t="str">
            <v>JAWA TENGAH</v>
          </cell>
          <cell r="C898" t="str">
            <v>KLATEN</v>
          </cell>
          <cell r="D898">
            <v>9</v>
          </cell>
          <cell r="E898">
            <v>2021</v>
          </cell>
          <cell r="F898">
            <v>23</v>
          </cell>
        </row>
        <row r="899">
          <cell r="A899">
            <v>898</v>
          </cell>
          <cell r="B899" t="str">
            <v>JAWA TENGAH</v>
          </cell>
          <cell r="C899" t="str">
            <v>KLATEN</v>
          </cell>
          <cell r="D899">
            <v>10</v>
          </cell>
          <cell r="E899">
            <v>2021</v>
          </cell>
          <cell r="F899">
            <v>23</v>
          </cell>
        </row>
        <row r="900">
          <cell r="A900">
            <v>899</v>
          </cell>
          <cell r="B900" t="str">
            <v>JAWA TENGAH</v>
          </cell>
          <cell r="C900" t="str">
            <v>KLATEN</v>
          </cell>
          <cell r="D900">
            <v>11</v>
          </cell>
          <cell r="E900">
            <v>2021</v>
          </cell>
          <cell r="F900">
            <v>30</v>
          </cell>
        </row>
        <row r="901">
          <cell r="A901">
            <v>900</v>
          </cell>
          <cell r="B901" t="str">
            <v>JAWA TENGAH</v>
          </cell>
          <cell r="C901" t="str">
            <v>KLATEN</v>
          </cell>
          <cell r="D901">
            <v>12</v>
          </cell>
          <cell r="E901">
            <v>2021</v>
          </cell>
          <cell r="F901">
            <v>33</v>
          </cell>
        </row>
        <row r="902">
          <cell r="A902">
            <v>901</v>
          </cell>
          <cell r="B902" t="str">
            <v>JAWA TENGAH</v>
          </cell>
          <cell r="C902" t="str">
            <v>WONOGIRI</v>
          </cell>
          <cell r="D902">
            <v>1</v>
          </cell>
          <cell r="E902">
            <v>2021</v>
          </cell>
          <cell r="F902">
            <v>124</v>
          </cell>
        </row>
        <row r="903">
          <cell r="A903">
            <v>902</v>
          </cell>
          <cell r="B903" t="str">
            <v>JAWA TENGAH</v>
          </cell>
          <cell r="C903" t="str">
            <v>WONOGIRI</v>
          </cell>
          <cell r="D903">
            <v>2</v>
          </cell>
          <cell r="E903">
            <v>2021</v>
          </cell>
          <cell r="F903">
            <v>123</v>
          </cell>
        </row>
        <row r="904">
          <cell r="A904">
            <v>903</v>
          </cell>
          <cell r="B904" t="str">
            <v>JAWA TENGAH</v>
          </cell>
          <cell r="C904" t="str">
            <v>WONOGIRI</v>
          </cell>
          <cell r="D904">
            <v>3</v>
          </cell>
          <cell r="E904">
            <v>2021</v>
          </cell>
          <cell r="F904">
            <v>129</v>
          </cell>
        </row>
        <row r="905">
          <cell r="A905">
            <v>904</v>
          </cell>
          <cell r="B905" t="str">
            <v>JAWA TENGAH</v>
          </cell>
          <cell r="C905" t="str">
            <v>WONOGIRI</v>
          </cell>
          <cell r="D905">
            <v>4</v>
          </cell>
          <cell r="E905">
            <v>2021</v>
          </cell>
          <cell r="F905">
            <v>135</v>
          </cell>
        </row>
        <row r="906">
          <cell r="A906">
            <v>905</v>
          </cell>
          <cell r="B906" t="str">
            <v>JAWA TENGAH</v>
          </cell>
          <cell r="C906" t="str">
            <v>WONOGIRI</v>
          </cell>
          <cell r="D906">
            <v>5</v>
          </cell>
          <cell r="E906">
            <v>2021</v>
          </cell>
          <cell r="F906">
            <v>137</v>
          </cell>
        </row>
        <row r="907">
          <cell r="A907">
            <v>906</v>
          </cell>
          <cell r="B907" t="str">
            <v>JAWA TENGAH</v>
          </cell>
          <cell r="C907" t="str">
            <v>WONOGIRI</v>
          </cell>
          <cell r="D907">
            <v>6</v>
          </cell>
          <cell r="E907">
            <v>2021</v>
          </cell>
          <cell r="F907">
            <v>143</v>
          </cell>
        </row>
        <row r="908">
          <cell r="A908">
            <v>907</v>
          </cell>
          <cell r="B908" t="str">
            <v>JAWA TENGAH</v>
          </cell>
          <cell r="C908" t="str">
            <v>WONOGIRI</v>
          </cell>
          <cell r="D908">
            <v>7</v>
          </cell>
          <cell r="E908">
            <v>2021</v>
          </cell>
          <cell r="F908">
            <v>145</v>
          </cell>
        </row>
        <row r="909">
          <cell r="A909">
            <v>908</v>
          </cell>
          <cell r="B909" t="str">
            <v>JAWA TENGAH</v>
          </cell>
          <cell r="C909" t="str">
            <v>WONOGIRI</v>
          </cell>
          <cell r="D909">
            <v>8</v>
          </cell>
          <cell r="E909">
            <v>2021</v>
          </cell>
          <cell r="F909">
            <v>143</v>
          </cell>
        </row>
        <row r="910">
          <cell r="A910">
            <v>909</v>
          </cell>
          <cell r="B910" t="str">
            <v>JAWA TENGAH</v>
          </cell>
          <cell r="C910" t="str">
            <v>WONOGIRI</v>
          </cell>
          <cell r="D910">
            <v>9</v>
          </cell>
          <cell r="E910">
            <v>2021</v>
          </cell>
          <cell r="F910">
            <v>145</v>
          </cell>
        </row>
        <row r="911">
          <cell r="A911">
            <v>910</v>
          </cell>
          <cell r="B911" t="str">
            <v>JAWA TENGAH</v>
          </cell>
          <cell r="C911" t="str">
            <v>WONOGIRI</v>
          </cell>
          <cell r="D911">
            <v>10</v>
          </cell>
          <cell r="E911">
            <v>2021</v>
          </cell>
          <cell r="F911">
            <v>145</v>
          </cell>
        </row>
        <row r="912">
          <cell r="A912">
            <v>911</v>
          </cell>
          <cell r="B912" t="str">
            <v>JAWA TENGAH</v>
          </cell>
          <cell r="C912" t="str">
            <v>WONOGIRI</v>
          </cell>
          <cell r="D912">
            <v>11</v>
          </cell>
          <cell r="E912">
            <v>2021</v>
          </cell>
          <cell r="F912">
            <v>149</v>
          </cell>
        </row>
        <row r="913">
          <cell r="A913">
            <v>912</v>
          </cell>
          <cell r="B913" t="str">
            <v>JAWA TENGAH</v>
          </cell>
          <cell r="C913" t="str">
            <v>WONOGIRI</v>
          </cell>
          <cell r="D913">
            <v>12</v>
          </cell>
          <cell r="E913">
            <v>2021</v>
          </cell>
          <cell r="F913">
            <v>152</v>
          </cell>
        </row>
        <row r="914">
          <cell r="A914">
            <v>913</v>
          </cell>
          <cell r="B914" t="str">
            <v>JAWA TENGAH</v>
          </cell>
          <cell r="C914" t="str">
            <v>GROBOGAN</v>
          </cell>
          <cell r="D914">
            <v>1</v>
          </cell>
          <cell r="E914">
            <v>2021</v>
          </cell>
          <cell r="F914">
            <v>83</v>
          </cell>
        </row>
        <row r="915">
          <cell r="A915">
            <v>914</v>
          </cell>
          <cell r="B915" t="str">
            <v>JAWA TENGAH</v>
          </cell>
          <cell r="C915" t="str">
            <v>GROBOGAN</v>
          </cell>
          <cell r="D915">
            <v>2</v>
          </cell>
          <cell r="E915">
            <v>2021</v>
          </cell>
          <cell r="F915">
            <v>86</v>
          </cell>
        </row>
        <row r="916">
          <cell r="A916">
            <v>915</v>
          </cell>
          <cell r="B916" t="str">
            <v>JAWA TENGAH</v>
          </cell>
          <cell r="C916" t="str">
            <v>GROBOGAN</v>
          </cell>
          <cell r="D916">
            <v>3</v>
          </cell>
          <cell r="E916">
            <v>2021</v>
          </cell>
          <cell r="F916">
            <v>91</v>
          </cell>
        </row>
        <row r="917">
          <cell r="A917">
            <v>916</v>
          </cell>
          <cell r="B917" t="str">
            <v>JAWA TENGAH</v>
          </cell>
          <cell r="C917" t="str">
            <v>GROBOGAN</v>
          </cell>
          <cell r="D917">
            <v>4</v>
          </cell>
          <cell r="E917">
            <v>2021</v>
          </cell>
          <cell r="F917">
            <v>92</v>
          </cell>
        </row>
        <row r="918">
          <cell r="A918">
            <v>917</v>
          </cell>
          <cell r="B918" t="str">
            <v>JAWA TENGAH</v>
          </cell>
          <cell r="C918" t="str">
            <v>GROBOGAN</v>
          </cell>
          <cell r="D918">
            <v>5</v>
          </cell>
          <cell r="E918">
            <v>2021</v>
          </cell>
          <cell r="F918">
            <v>93</v>
          </cell>
        </row>
        <row r="919">
          <cell r="A919">
            <v>918</v>
          </cell>
          <cell r="B919" t="str">
            <v>JAWA TENGAH</v>
          </cell>
          <cell r="C919" t="str">
            <v>GROBOGAN</v>
          </cell>
          <cell r="D919">
            <v>6</v>
          </cell>
          <cell r="E919">
            <v>2021</v>
          </cell>
          <cell r="F919">
            <v>97</v>
          </cell>
        </row>
        <row r="920">
          <cell r="A920">
            <v>919</v>
          </cell>
          <cell r="B920" t="str">
            <v>JAWA TENGAH</v>
          </cell>
          <cell r="C920" t="str">
            <v>GROBOGAN</v>
          </cell>
          <cell r="D920">
            <v>7</v>
          </cell>
          <cell r="E920">
            <v>2021</v>
          </cell>
          <cell r="F920">
            <v>97</v>
          </cell>
        </row>
        <row r="921">
          <cell r="A921">
            <v>920</v>
          </cell>
          <cell r="B921" t="str">
            <v>JAWA TENGAH</v>
          </cell>
          <cell r="C921" t="str">
            <v>GROBOGAN</v>
          </cell>
          <cell r="D921">
            <v>8</v>
          </cell>
          <cell r="E921">
            <v>2021</v>
          </cell>
          <cell r="F921">
            <v>96</v>
          </cell>
        </row>
        <row r="922">
          <cell r="A922">
            <v>921</v>
          </cell>
          <cell r="B922" t="str">
            <v>JAWA TENGAH</v>
          </cell>
          <cell r="C922" t="str">
            <v>GROBOGAN</v>
          </cell>
          <cell r="D922">
            <v>9</v>
          </cell>
          <cell r="E922">
            <v>2021</v>
          </cell>
          <cell r="F922">
            <v>98</v>
          </cell>
        </row>
        <row r="923">
          <cell r="A923">
            <v>922</v>
          </cell>
          <cell r="B923" t="str">
            <v>JAWA TENGAH</v>
          </cell>
          <cell r="C923" t="str">
            <v>GROBOGAN</v>
          </cell>
          <cell r="D923">
            <v>10</v>
          </cell>
          <cell r="E923">
            <v>2021</v>
          </cell>
          <cell r="F923">
            <v>104</v>
          </cell>
        </row>
        <row r="924">
          <cell r="A924">
            <v>923</v>
          </cell>
          <cell r="B924" t="str">
            <v>JAWA TENGAH</v>
          </cell>
          <cell r="C924" t="str">
            <v>GROBOGAN</v>
          </cell>
          <cell r="D924">
            <v>11</v>
          </cell>
          <cell r="E924">
            <v>2021</v>
          </cell>
          <cell r="F924">
            <v>108</v>
          </cell>
        </row>
        <row r="925">
          <cell r="A925">
            <v>924</v>
          </cell>
          <cell r="B925" t="str">
            <v>JAWA TENGAH</v>
          </cell>
          <cell r="C925" t="str">
            <v>GROBOGAN</v>
          </cell>
          <cell r="D925">
            <v>12</v>
          </cell>
          <cell r="E925">
            <v>2021</v>
          </cell>
          <cell r="F925">
            <v>114</v>
          </cell>
        </row>
        <row r="926">
          <cell r="A926">
            <v>925</v>
          </cell>
          <cell r="B926" t="str">
            <v>JAWA TENGAH</v>
          </cell>
          <cell r="C926" t="str">
            <v>BLORA</v>
          </cell>
          <cell r="D926">
            <v>1</v>
          </cell>
          <cell r="E926">
            <v>2021</v>
          </cell>
          <cell r="F926">
            <v>46</v>
          </cell>
        </row>
        <row r="927">
          <cell r="A927">
            <v>926</v>
          </cell>
          <cell r="B927" t="str">
            <v>JAWA TENGAH</v>
          </cell>
          <cell r="C927" t="str">
            <v>BLORA</v>
          </cell>
          <cell r="D927">
            <v>2</v>
          </cell>
          <cell r="E927">
            <v>2021</v>
          </cell>
          <cell r="F927">
            <v>51</v>
          </cell>
        </row>
        <row r="928">
          <cell r="A928">
            <v>927</v>
          </cell>
          <cell r="B928" t="str">
            <v>JAWA TENGAH</v>
          </cell>
          <cell r="C928" t="str">
            <v>BLORA</v>
          </cell>
          <cell r="D928">
            <v>3</v>
          </cell>
          <cell r="E928">
            <v>2021</v>
          </cell>
          <cell r="F928">
            <v>50</v>
          </cell>
        </row>
        <row r="929">
          <cell r="A929">
            <v>928</v>
          </cell>
          <cell r="B929" t="str">
            <v>JAWA TENGAH</v>
          </cell>
          <cell r="C929" t="str">
            <v>BLORA</v>
          </cell>
          <cell r="D929">
            <v>4</v>
          </cell>
          <cell r="E929">
            <v>2021</v>
          </cell>
          <cell r="F929">
            <v>52</v>
          </cell>
        </row>
        <row r="930">
          <cell r="A930">
            <v>929</v>
          </cell>
          <cell r="B930" t="str">
            <v>JAWA TENGAH</v>
          </cell>
          <cell r="C930" t="str">
            <v>BLORA</v>
          </cell>
          <cell r="D930">
            <v>5</v>
          </cell>
          <cell r="E930">
            <v>2021</v>
          </cell>
          <cell r="F930">
            <v>51</v>
          </cell>
        </row>
        <row r="931">
          <cell r="A931">
            <v>930</v>
          </cell>
          <cell r="B931" t="str">
            <v>JAWA TENGAH</v>
          </cell>
          <cell r="C931" t="str">
            <v>BLORA</v>
          </cell>
          <cell r="D931">
            <v>6</v>
          </cell>
          <cell r="E931">
            <v>2021</v>
          </cell>
          <cell r="F931">
            <v>54</v>
          </cell>
        </row>
        <row r="932">
          <cell r="A932">
            <v>931</v>
          </cell>
          <cell r="B932" t="str">
            <v>JAWA TENGAH</v>
          </cell>
          <cell r="C932" t="str">
            <v>BLORA</v>
          </cell>
          <cell r="D932">
            <v>7</v>
          </cell>
          <cell r="E932">
            <v>2021</v>
          </cell>
          <cell r="F932">
            <v>57</v>
          </cell>
        </row>
        <row r="933">
          <cell r="A933">
            <v>932</v>
          </cell>
          <cell r="B933" t="str">
            <v>JAWA TENGAH</v>
          </cell>
          <cell r="C933" t="str">
            <v>BLORA</v>
          </cell>
          <cell r="D933">
            <v>8</v>
          </cell>
          <cell r="E933">
            <v>2021</v>
          </cell>
          <cell r="F933">
            <v>58</v>
          </cell>
        </row>
        <row r="934">
          <cell r="A934">
            <v>933</v>
          </cell>
          <cell r="B934" t="str">
            <v>JAWA TENGAH</v>
          </cell>
          <cell r="C934" t="str">
            <v>BLORA</v>
          </cell>
          <cell r="D934">
            <v>9</v>
          </cell>
          <cell r="E934">
            <v>2021</v>
          </cell>
          <cell r="F934">
            <v>60</v>
          </cell>
        </row>
        <row r="935">
          <cell r="A935">
            <v>934</v>
          </cell>
          <cell r="B935" t="str">
            <v>JAWA TENGAH</v>
          </cell>
          <cell r="C935" t="str">
            <v>BLORA</v>
          </cell>
          <cell r="D935">
            <v>10</v>
          </cell>
          <cell r="E935">
            <v>2021</v>
          </cell>
          <cell r="F935">
            <v>63</v>
          </cell>
        </row>
        <row r="936">
          <cell r="A936">
            <v>935</v>
          </cell>
          <cell r="B936" t="str">
            <v>JAWA TENGAH</v>
          </cell>
          <cell r="C936" t="str">
            <v>BLORA</v>
          </cell>
          <cell r="D936">
            <v>11</v>
          </cell>
          <cell r="E936">
            <v>2021</v>
          </cell>
          <cell r="F936">
            <v>67</v>
          </cell>
        </row>
        <row r="937">
          <cell r="A937">
            <v>936</v>
          </cell>
          <cell r="B937" t="str">
            <v>JAWA TENGAH</v>
          </cell>
          <cell r="C937" t="str">
            <v>BLORA</v>
          </cell>
          <cell r="D937">
            <v>12</v>
          </cell>
          <cell r="E937">
            <v>2021</v>
          </cell>
          <cell r="F937">
            <v>65</v>
          </cell>
        </row>
        <row r="938">
          <cell r="A938">
            <v>937</v>
          </cell>
          <cell r="B938" t="str">
            <v>JAWA TENGAH</v>
          </cell>
          <cell r="C938" t="str">
            <v>PATI</v>
          </cell>
          <cell r="D938">
            <v>1</v>
          </cell>
          <cell r="E938">
            <v>2021</v>
          </cell>
          <cell r="F938">
            <v>843</v>
          </cell>
        </row>
        <row r="939">
          <cell r="A939">
            <v>938</v>
          </cell>
          <cell r="B939" t="str">
            <v>JAWA TENGAH</v>
          </cell>
          <cell r="C939" t="str">
            <v>PATI</v>
          </cell>
          <cell r="D939">
            <v>2</v>
          </cell>
          <cell r="E939">
            <v>2021</v>
          </cell>
          <cell r="F939">
            <v>844</v>
          </cell>
        </row>
        <row r="940">
          <cell r="A940">
            <v>939</v>
          </cell>
          <cell r="B940" t="str">
            <v>JAWA TENGAH</v>
          </cell>
          <cell r="C940" t="str">
            <v>PATI</v>
          </cell>
          <cell r="D940">
            <v>3</v>
          </cell>
          <cell r="E940">
            <v>2021</v>
          </cell>
          <cell r="F940">
            <v>843</v>
          </cell>
        </row>
        <row r="941">
          <cell r="A941">
            <v>940</v>
          </cell>
          <cell r="B941" t="str">
            <v>JAWA TENGAH</v>
          </cell>
          <cell r="C941" t="str">
            <v>PATI</v>
          </cell>
          <cell r="D941">
            <v>4</v>
          </cell>
          <cell r="E941">
            <v>2021</v>
          </cell>
          <cell r="F941">
            <v>846</v>
          </cell>
        </row>
        <row r="942">
          <cell r="A942">
            <v>941</v>
          </cell>
          <cell r="B942" t="str">
            <v>JAWA TENGAH</v>
          </cell>
          <cell r="C942" t="str">
            <v>PATI</v>
          </cell>
          <cell r="D942">
            <v>5</v>
          </cell>
          <cell r="E942">
            <v>2021</v>
          </cell>
          <cell r="F942">
            <v>852</v>
          </cell>
        </row>
        <row r="943">
          <cell r="A943">
            <v>942</v>
          </cell>
          <cell r="B943" t="str">
            <v>JAWA TENGAH</v>
          </cell>
          <cell r="C943" t="str">
            <v>PATI</v>
          </cell>
          <cell r="D943">
            <v>6</v>
          </cell>
          <cell r="E943">
            <v>2021</v>
          </cell>
          <cell r="F943">
            <v>852</v>
          </cell>
        </row>
        <row r="944">
          <cell r="A944">
            <v>943</v>
          </cell>
          <cell r="B944" t="str">
            <v>JAWA TENGAH</v>
          </cell>
          <cell r="C944" t="str">
            <v>PATI</v>
          </cell>
          <cell r="D944">
            <v>7</v>
          </cell>
          <cell r="E944">
            <v>2021</v>
          </cell>
          <cell r="F944">
            <v>851</v>
          </cell>
        </row>
        <row r="945">
          <cell r="A945">
            <v>944</v>
          </cell>
          <cell r="B945" t="str">
            <v>JAWA TENGAH</v>
          </cell>
          <cell r="C945" t="str">
            <v>PATI</v>
          </cell>
          <cell r="D945">
            <v>8</v>
          </cell>
          <cell r="E945">
            <v>2021</v>
          </cell>
          <cell r="F945">
            <v>852</v>
          </cell>
        </row>
        <row r="946">
          <cell r="A946">
            <v>945</v>
          </cell>
          <cell r="B946" t="str">
            <v>JAWA TENGAH</v>
          </cell>
          <cell r="C946" t="str">
            <v>PATI</v>
          </cell>
          <cell r="D946">
            <v>9</v>
          </cell>
          <cell r="E946">
            <v>2021</v>
          </cell>
          <cell r="F946">
            <v>857</v>
          </cell>
        </row>
        <row r="947">
          <cell r="A947">
            <v>946</v>
          </cell>
          <cell r="B947" t="str">
            <v>JAWA TENGAH</v>
          </cell>
          <cell r="C947" t="str">
            <v>PATI</v>
          </cell>
          <cell r="D947">
            <v>10</v>
          </cell>
          <cell r="E947">
            <v>2021</v>
          </cell>
          <cell r="F947">
            <v>863</v>
          </cell>
        </row>
        <row r="948">
          <cell r="A948">
            <v>947</v>
          </cell>
          <cell r="B948" t="str">
            <v>JAWA TENGAH</v>
          </cell>
          <cell r="C948" t="str">
            <v>PATI</v>
          </cell>
          <cell r="D948">
            <v>11</v>
          </cell>
          <cell r="E948">
            <v>2021</v>
          </cell>
          <cell r="F948">
            <v>864</v>
          </cell>
        </row>
        <row r="949">
          <cell r="A949">
            <v>948</v>
          </cell>
          <cell r="B949" t="str">
            <v>JAWA TENGAH</v>
          </cell>
          <cell r="C949" t="str">
            <v>PATI</v>
          </cell>
          <cell r="D949">
            <v>12</v>
          </cell>
          <cell r="E949">
            <v>2021</v>
          </cell>
          <cell r="F949">
            <v>864</v>
          </cell>
        </row>
        <row r="950">
          <cell r="A950">
            <v>949</v>
          </cell>
          <cell r="B950" t="str">
            <v>JAWA TENGAH</v>
          </cell>
          <cell r="C950" t="str">
            <v>REMBANG</v>
          </cell>
          <cell r="D950">
            <v>1</v>
          </cell>
          <cell r="E950">
            <v>2021</v>
          </cell>
          <cell r="F950">
            <v>479</v>
          </cell>
        </row>
        <row r="951">
          <cell r="A951">
            <v>950</v>
          </cell>
          <cell r="B951" t="str">
            <v>JAWA TENGAH</v>
          </cell>
          <cell r="C951" t="str">
            <v>REMBANG</v>
          </cell>
          <cell r="D951">
            <v>2</v>
          </cell>
          <cell r="E951">
            <v>2021</v>
          </cell>
          <cell r="F951">
            <v>477</v>
          </cell>
        </row>
        <row r="952">
          <cell r="A952">
            <v>951</v>
          </cell>
          <cell r="B952" t="str">
            <v>JAWA TENGAH</v>
          </cell>
          <cell r="C952" t="str">
            <v>REMBANG</v>
          </cell>
          <cell r="D952">
            <v>3</v>
          </cell>
          <cell r="E952">
            <v>2021</v>
          </cell>
          <cell r="F952">
            <v>477</v>
          </cell>
        </row>
        <row r="953">
          <cell r="A953">
            <v>952</v>
          </cell>
          <cell r="B953" t="str">
            <v>JAWA TENGAH</v>
          </cell>
          <cell r="C953" t="str">
            <v>REMBANG</v>
          </cell>
          <cell r="D953">
            <v>4</v>
          </cell>
          <cell r="E953">
            <v>2021</v>
          </cell>
          <cell r="F953">
            <v>481</v>
          </cell>
        </row>
        <row r="954">
          <cell r="A954">
            <v>953</v>
          </cell>
          <cell r="B954" t="str">
            <v>JAWA TENGAH</v>
          </cell>
          <cell r="C954" t="str">
            <v>REMBANG</v>
          </cell>
          <cell r="D954">
            <v>5</v>
          </cell>
          <cell r="E954">
            <v>2021</v>
          </cell>
          <cell r="F954">
            <v>487</v>
          </cell>
        </row>
        <row r="955">
          <cell r="A955">
            <v>954</v>
          </cell>
          <cell r="B955" t="str">
            <v>JAWA TENGAH</v>
          </cell>
          <cell r="C955" t="str">
            <v>REMBANG</v>
          </cell>
          <cell r="D955">
            <v>6</v>
          </cell>
          <cell r="E955">
            <v>2021</v>
          </cell>
          <cell r="F955">
            <v>492</v>
          </cell>
        </row>
        <row r="956">
          <cell r="A956">
            <v>955</v>
          </cell>
          <cell r="B956" t="str">
            <v>JAWA TENGAH</v>
          </cell>
          <cell r="C956" t="str">
            <v>REMBANG</v>
          </cell>
          <cell r="D956">
            <v>7</v>
          </cell>
          <cell r="E956">
            <v>2021</v>
          </cell>
          <cell r="F956">
            <v>498</v>
          </cell>
        </row>
        <row r="957">
          <cell r="A957">
            <v>956</v>
          </cell>
          <cell r="B957" t="str">
            <v>JAWA TENGAH</v>
          </cell>
          <cell r="C957" t="str">
            <v>REMBANG</v>
          </cell>
          <cell r="D957">
            <v>8</v>
          </cell>
          <cell r="E957">
            <v>2021</v>
          </cell>
          <cell r="F957">
            <v>500</v>
          </cell>
        </row>
        <row r="958">
          <cell r="A958">
            <v>957</v>
          </cell>
          <cell r="B958" t="str">
            <v>JAWA TENGAH</v>
          </cell>
          <cell r="C958" t="str">
            <v>REMBANG</v>
          </cell>
          <cell r="D958">
            <v>9</v>
          </cell>
          <cell r="E958">
            <v>2021</v>
          </cell>
          <cell r="F958">
            <v>504</v>
          </cell>
        </row>
        <row r="959">
          <cell r="A959">
            <v>958</v>
          </cell>
          <cell r="B959" t="str">
            <v>JAWA TENGAH</v>
          </cell>
          <cell r="C959" t="str">
            <v>REMBANG</v>
          </cell>
          <cell r="D959">
            <v>10</v>
          </cell>
          <cell r="E959">
            <v>2021</v>
          </cell>
          <cell r="F959">
            <v>508</v>
          </cell>
        </row>
        <row r="960">
          <cell r="A960">
            <v>959</v>
          </cell>
          <cell r="B960" t="str">
            <v>JAWA TENGAH</v>
          </cell>
          <cell r="C960" t="str">
            <v>REMBANG</v>
          </cell>
          <cell r="D960">
            <v>11</v>
          </cell>
          <cell r="E960">
            <v>2021</v>
          </cell>
          <cell r="F960">
            <v>512</v>
          </cell>
        </row>
        <row r="961">
          <cell r="A961">
            <v>960</v>
          </cell>
          <cell r="B961" t="str">
            <v>JAWA TENGAH</v>
          </cell>
          <cell r="C961" t="str">
            <v>REMBANG</v>
          </cell>
          <cell r="D961">
            <v>12</v>
          </cell>
          <cell r="E961">
            <v>2021</v>
          </cell>
          <cell r="F961">
            <v>516</v>
          </cell>
        </row>
        <row r="962">
          <cell r="A962">
            <v>961</v>
          </cell>
          <cell r="B962" t="str">
            <v>JAWA TENGAH</v>
          </cell>
          <cell r="C962" t="str">
            <v>KUDUS</v>
          </cell>
          <cell r="D962">
            <v>1</v>
          </cell>
          <cell r="E962">
            <v>2021</v>
          </cell>
          <cell r="F962">
            <v>493</v>
          </cell>
        </row>
        <row r="963">
          <cell r="A963">
            <v>962</v>
          </cell>
          <cell r="B963" t="str">
            <v>JAWA TENGAH</v>
          </cell>
          <cell r="C963" t="str">
            <v>KUDUS</v>
          </cell>
          <cell r="D963">
            <v>2</v>
          </cell>
          <cell r="E963">
            <v>2021</v>
          </cell>
          <cell r="F963">
            <v>500</v>
          </cell>
        </row>
        <row r="964">
          <cell r="A964">
            <v>963</v>
          </cell>
          <cell r="B964" t="str">
            <v>JAWA TENGAH</v>
          </cell>
          <cell r="C964" t="str">
            <v>KUDUS</v>
          </cell>
          <cell r="D964">
            <v>3</v>
          </cell>
          <cell r="E964">
            <v>2021</v>
          </cell>
          <cell r="F964">
            <v>502</v>
          </cell>
        </row>
        <row r="965">
          <cell r="A965">
            <v>964</v>
          </cell>
          <cell r="B965" t="str">
            <v>JAWA TENGAH</v>
          </cell>
          <cell r="C965" t="str">
            <v>KUDUS</v>
          </cell>
          <cell r="D965">
            <v>4</v>
          </cell>
          <cell r="E965">
            <v>2021</v>
          </cell>
          <cell r="F965">
            <v>500</v>
          </cell>
        </row>
        <row r="966">
          <cell r="A966">
            <v>965</v>
          </cell>
          <cell r="B966" t="str">
            <v>JAWA TENGAH</v>
          </cell>
          <cell r="C966" t="str">
            <v>KUDUS</v>
          </cell>
          <cell r="D966">
            <v>5</v>
          </cell>
          <cell r="E966">
            <v>2021</v>
          </cell>
          <cell r="F966">
            <v>506</v>
          </cell>
        </row>
        <row r="967">
          <cell r="A967">
            <v>966</v>
          </cell>
          <cell r="B967" t="str">
            <v>JAWA TENGAH</v>
          </cell>
          <cell r="C967" t="str">
            <v>KUDUS</v>
          </cell>
          <cell r="D967">
            <v>6</v>
          </cell>
          <cell r="E967">
            <v>2021</v>
          </cell>
          <cell r="F967">
            <v>506</v>
          </cell>
        </row>
        <row r="968">
          <cell r="A968">
            <v>967</v>
          </cell>
          <cell r="B968" t="str">
            <v>JAWA TENGAH</v>
          </cell>
          <cell r="C968" t="str">
            <v>KUDUS</v>
          </cell>
          <cell r="D968">
            <v>7</v>
          </cell>
          <cell r="E968">
            <v>2021</v>
          </cell>
          <cell r="F968">
            <v>513</v>
          </cell>
        </row>
        <row r="969">
          <cell r="A969">
            <v>968</v>
          </cell>
          <cell r="B969" t="str">
            <v>JAWA TENGAH</v>
          </cell>
          <cell r="C969" t="str">
            <v>KUDUS</v>
          </cell>
          <cell r="D969">
            <v>8</v>
          </cell>
          <cell r="E969">
            <v>2021</v>
          </cell>
          <cell r="F969">
            <v>518</v>
          </cell>
        </row>
        <row r="970">
          <cell r="A970">
            <v>969</v>
          </cell>
          <cell r="B970" t="str">
            <v>JAWA TENGAH</v>
          </cell>
          <cell r="C970" t="str">
            <v>KUDUS</v>
          </cell>
          <cell r="D970">
            <v>9</v>
          </cell>
          <cell r="E970">
            <v>2021</v>
          </cell>
          <cell r="F970">
            <v>519</v>
          </cell>
        </row>
        <row r="971">
          <cell r="A971">
            <v>970</v>
          </cell>
          <cell r="B971" t="str">
            <v>JAWA TENGAH</v>
          </cell>
          <cell r="C971" t="str">
            <v>KUDUS</v>
          </cell>
          <cell r="D971">
            <v>10</v>
          </cell>
          <cell r="E971">
            <v>2021</v>
          </cell>
          <cell r="F971">
            <v>517</v>
          </cell>
        </row>
        <row r="972">
          <cell r="A972">
            <v>971</v>
          </cell>
          <cell r="B972" t="str">
            <v>JAWA TENGAH</v>
          </cell>
          <cell r="C972" t="str">
            <v>KUDUS</v>
          </cell>
          <cell r="D972">
            <v>11</v>
          </cell>
          <cell r="E972">
            <v>2021</v>
          </cell>
          <cell r="F972">
            <v>524</v>
          </cell>
        </row>
        <row r="973">
          <cell r="A973">
            <v>972</v>
          </cell>
          <cell r="B973" t="str">
            <v>JAWA TENGAH</v>
          </cell>
          <cell r="C973" t="str">
            <v>KUDUS</v>
          </cell>
          <cell r="D973">
            <v>12</v>
          </cell>
          <cell r="E973">
            <v>2021</v>
          </cell>
          <cell r="F973">
            <v>527</v>
          </cell>
        </row>
        <row r="974">
          <cell r="A974">
            <v>973</v>
          </cell>
          <cell r="B974" t="str">
            <v>JAWA TENGAH</v>
          </cell>
          <cell r="C974" t="str">
            <v>JEPARA</v>
          </cell>
          <cell r="D974">
            <v>1</v>
          </cell>
          <cell r="E974">
            <v>2021</v>
          </cell>
          <cell r="F974">
            <v>576</v>
          </cell>
        </row>
        <row r="975">
          <cell r="A975">
            <v>974</v>
          </cell>
          <cell r="B975" t="str">
            <v>JAWA TENGAH</v>
          </cell>
          <cell r="C975" t="str">
            <v>JEPARA</v>
          </cell>
          <cell r="D975">
            <v>2</v>
          </cell>
          <cell r="E975">
            <v>2021</v>
          </cell>
          <cell r="F975">
            <v>582</v>
          </cell>
        </row>
        <row r="976">
          <cell r="A976">
            <v>975</v>
          </cell>
          <cell r="B976" t="str">
            <v>JAWA TENGAH</v>
          </cell>
          <cell r="C976" t="str">
            <v>JEPARA</v>
          </cell>
          <cell r="D976">
            <v>3</v>
          </cell>
          <cell r="E976">
            <v>2021</v>
          </cell>
          <cell r="F976">
            <v>581</v>
          </cell>
        </row>
        <row r="977">
          <cell r="A977">
            <v>976</v>
          </cell>
          <cell r="B977" t="str">
            <v>JAWA TENGAH</v>
          </cell>
          <cell r="C977" t="str">
            <v>JEPARA</v>
          </cell>
          <cell r="D977">
            <v>4</v>
          </cell>
          <cell r="E977">
            <v>2021</v>
          </cell>
          <cell r="F977">
            <v>580</v>
          </cell>
        </row>
        <row r="978">
          <cell r="A978">
            <v>977</v>
          </cell>
          <cell r="B978" t="str">
            <v>JAWA TENGAH</v>
          </cell>
          <cell r="C978" t="str">
            <v>JEPARA</v>
          </cell>
          <cell r="D978">
            <v>5</v>
          </cell>
          <cell r="E978">
            <v>2021</v>
          </cell>
          <cell r="F978">
            <v>579</v>
          </cell>
        </row>
        <row r="979">
          <cell r="A979">
            <v>978</v>
          </cell>
          <cell r="B979" t="str">
            <v>JAWA TENGAH</v>
          </cell>
          <cell r="C979" t="str">
            <v>JEPARA</v>
          </cell>
          <cell r="D979">
            <v>6</v>
          </cell>
          <cell r="E979">
            <v>2021</v>
          </cell>
          <cell r="F979">
            <v>580</v>
          </cell>
        </row>
        <row r="980">
          <cell r="A980">
            <v>979</v>
          </cell>
          <cell r="B980" t="str">
            <v>JAWA TENGAH</v>
          </cell>
          <cell r="C980" t="str">
            <v>JEPARA</v>
          </cell>
          <cell r="D980">
            <v>7</v>
          </cell>
          <cell r="E980">
            <v>2021</v>
          </cell>
          <cell r="F980">
            <v>584</v>
          </cell>
        </row>
        <row r="981">
          <cell r="A981">
            <v>980</v>
          </cell>
          <cell r="B981" t="str">
            <v>JAWA TENGAH</v>
          </cell>
          <cell r="C981" t="str">
            <v>JEPARA</v>
          </cell>
          <cell r="D981">
            <v>8</v>
          </cell>
          <cell r="E981">
            <v>2021</v>
          </cell>
          <cell r="F981">
            <v>586</v>
          </cell>
        </row>
        <row r="982">
          <cell r="A982">
            <v>981</v>
          </cell>
          <cell r="B982" t="str">
            <v>JAWA TENGAH</v>
          </cell>
          <cell r="C982" t="str">
            <v>JEPARA</v>
          </cell>
          <cell r="D982">
            <v>9</v>
          </cell>
          <cell r="E982">
            <v>2021</v>
          </cell>
          <cell r="F982">
            <v>593</v>
          </cell>
        </row>
        <row r="983">
          <cell r="A983">
            <v>982</v>
          </cell>
          <cell r="B983" t="str">
            <v>JAWA TENGAH</v>
          </cell>
          <cell r="C983" t="str">
            <v>JEPARA</v>
          </cell>
          <cell r="D983">
            <v>10</v>
          </cell>
          <cell r="E983">
            <v>2021</v>
          </cell>
          <cell r="F983">
            <v>594</v>
          </cell>
        </row>
        <row r="984">
          <cell r="A984">
            <v>983</v>
          </cell>
          <cell r="B984" t="str">
            <v>JAWA TENGAH</v>
          </cell>
          <cell r="C984" t="str">
            <v>JEPARA</v>
          </cell>
          <cell r="D984">
            <v>11</v>
          </cell>
          <cell r="E984">
            <v>2021</v>
          </cell>
          <cell r="F984">
            <v>594</v>
          </cell>
        </row>
        <row r="985">
          <cell r="A985">
            <v>984</v>
          </cell>
          <cell r="B985" t="str">
            <v>JAWA TENGAH</v>
          </cell>
          <cell r="C985" t="str">
            <v>JEPARA</v>
          </cell>
          <cell r="D985">
            <v>12</v>
          </cell>
          <cell r="E985">
            <v>2021</v>
          </cell>
          <cell r="F985">
            <v>600</v>
          </cell>
        </row>
        <row r="986">
          <cell r="A986">
            <v>985</v>
          </cell>
          <cell r="B986" t="str">
            <v>JAWA TENGAH</v>
          </cell>
          <cell r="C986" t="str">
            <v>DEMAK</v>
          </cell>
          <cell r="D986">
            <v>1</v>
          </cell>
          <cell r="E986">
            <v>2021</v>
          </cell>
          <cell r="F986">
            <v>391</v>
          </cell>
        </row>
        <row r="987">
          <cell r="A987">
            <v>986</v>
          </cell>
          <cell r="B987" t="str">
            <v>JAWA TENGAH</v>
          </cell>
          <cell r="C987" t="str">
            <v>DEMAK</v>
          </cell>
          <cell r="D987">
            <v>2</v>
          </cell>
          <cell r="E987">
            <v>2021</v>
          </cell>
          <cell r="F987">
            <v>393</v>
          </cell>
        </row>
        <row r="988">
          <cell r="A988">
            <v>987</v>
          </cell>
          <cell r="B988" t="str">
            <v>JAWA TENGAH</v>
          </cell>
          <cell r="C988" t="str">
            <v>DEMAK</v>
          </cell>
          <cell r="D988">
            <v>3</v>
          </cell>
          <cell r="E988">
            <v>2021</v>
          </cell>
          <cell r="F988">
            <v>396</v>
          </cell>
        </row>
        <row r="989">
          <cell r="A989">
            <v>988</v>
          </cell>
          <cell r="B989" t="str">
            <v>JAWA TENGAH</v>
          </cell>
          <cell r="C989" t="str">
            <v>DEMAK</v>
          </cell>
          <cell r="D989">
            <v>4</v>
          </cell>
          <cell r="E989">
            <v>2021</v>
          </cell>
          <cell r="F989">
            <v>402</v>
          </cell>
        </row>
        <row r="990">
          <cell r="A990">
            <v>989</v>
          </cell>
          <cell r="B990" t="str">
            <v>JAWA TENGAH</v>
          </cell>
          <cell r="C990" t="str">
            <v>DEMAK</v>
          </cell>
          <cell r="D990">
            <v>5</v>
          </cell>
          <cell r="E990">
            <v>2021</v>
          </cell>
          <cell r="F990">
            <v>400</v>
          </cell>
        </row>
        <row r="991">
          <cell r="A991">
            <v>990</v>
          </cell>
          <cell r="B991" t="str">
            <v>JAWA TENGAH</v>
          </cell>
          <cell r="C991" t="str">
            <v>DEMAK</v>
          </cell>
          <cell r="D991">
            <v>6</v>
          </cell>
          <cell r="E991">
            <v>2021</v>
          </cell>
          <cell r="F991">
            <v>403</v>
          </cell>
        </row>
        <row r="992">
          <cell r="A992">
            <v>991</v>
          </cell>
          <cell r="B992" t="str">
            <v>JAWA TENGAH</v>
          </cell>
          <cell r="C992" t="str">
            <v>DEMAK</v>
          </cell>
          <cell r="D992">
            <v>7</v>
          </cell>
          <cell r="E992">
            <v>2021</v>
          </cell>
          <cell r="F992">
            <v>407</v>
          </cell>
        </row>
        <row r="993">
          <cell r="A993">
            <v>992</v>
          </cell>
          <cell r="B993" t="str">
            <v>JAWA TENGAH</v>
          </cell>
          <cell r="C993" t="str">
            <v>DEMAK</v>
          </cell>
          <cell r="D993">
            <v>8</v>
          </cell>
          <cell r="E993">
            <v>2021</v>
          </cell>
          <cell r="F993">
            <v>408</v>
          </cell>
        </row>
        <row r="994">
          <cell r="A994">
            <v>993</v>
          </cell>
          <cell r="B994" t="str">
            <v>JAWA TENGAH</v>
          </cell>
          <cell r="C994" t="str">
            <v>DEMAK</v>
          </cell>
          <cell r="D994">
            <v>9</v>
          </cell>
          <cell r="E994">
            <v>2021</v>
          </cell>
          <cell r="F994">
            <v>414</v>
          </cell>
        </row>
        <row r="995">
          <cell r="A995">
            <v>994</v>
          </cell>
          <cell r="B995" t="str">
            <v>JAWA TENGAH</v>
          </cell>
          <cell r="C995" t="str">
            <v>DEMAK</v>
          </cell>
          <cell r="D995">
            <v>10</v>
          </cell>
          <cell r="E995">
            <v>2021</v>
          </cell>
          <cell r="F995">
            <v>415</v>
          </cell>
        </row>
        <row r="996">
          <cell r="A996">
            <v>995</v>
          </cell>
          <cell r="B996" t="str">
            <v>JAWA TENGAH</v>
          </cell>
          <cell r="C996" t="str">
            <v>DEMAK</v>
          </cell>
          <cell r="D996">
            <v>11</v>
          </cell>
          <cell r="E996">
            <v>2021</v>
          </cell>
          <cell r="F996">
            <v>414</v>
          </cell>
        </row>
        <row r="997">
          <cell r="A997">
            <v>996</v>
          </cell>
          <cell r="B997" t="str">
            <v>JAWA TENGAH</v>
          </cell>
          <cell r="C997" t="str">
            <v>DEMAK</v>
          </cell>
          <cell r="D997">
            <v>12</v>
          </cell>
          <cell r="E997">
            <v>2021</v>
          </cell>
          <cell r="F997">
            <v>416</v>
          </cell>
        </row>
        <row r="998">
          <cell r="A998">
            <v>997</v>
          </cell>
          <cell r="B998" t="str">
            <v>SULAWESI SELATAN</v>
          </cell>
          <cell r="C998" t="str">
            <v>MAKASSAR</v>
          </cell>
          <cell r="D998">
            <v>1</v>
          </cell>
          <cell r="E998">
            <v>2021</v>
          </cell>
          <cell r="F998">
            <v>939</v>
          </cell>
        </row>
        <row r="999">
          <cell r="A999">
            <v>998</v>
          </cell>
          <cell r="B999" t="str">
            <v>SULAWESI SELATAN</v>
          </cell>
          <cell r="C999" t="str">
            <v>MAKASSAR</v>
          </cell>
          <cell r="D999">
            <v>2</v>
          </cell>
          <cell r="E999">
            <v>2021</v>
          </cell>
          <cell r="F999">
            <v>943</v>
          </cell>
        </row>
        <row r="1000">
          <cell r="A1000">
            <v>999</v>
          </cell>
          <cell r="B1000" t="str">
            <v>SULAWESI SELATAN</v>
          </cell>
          <cell r="C1000" t="str">
            <v>MAKASSAR</v>
          </cell>
          <cell r="D1000">
            <v>3</v>
          </cell>
          <cell r="E1000">
            <v>2021</v>
          </cell>
          <cell r="F1000">
            <v>942</v>
          </cell>
        </row>
        <row r="1001">
          <cell r="A1001">
            <v>1000</v>
          </cell>
          <cell r="B1001" t="str">
            <v>SULAWESI SELATAN</v>
          </cell>
          <cell r="C1001" t="str">
            <v>MAKASSAR</v>
          </cell>
          <cell r="D1001">
            <v>4</v>
          </cell>
          <cell r="E1001">
            <v>2021</v>
          </cell>
          <cell r="F1001">
            <v>945</v>
          </cell>
        </row>
        <row r="1002">
          <cell r="A1002">
            <v>1001</v>
          </cell>
          <cell r="B1002" t="str">
            <v>SULAWESI SELATAN</v>
          </cell>
          <cell r="C1002" t="str">
            <v>MAKASSAR</v>
          </cell>
          <cell r="D1002">
            <v>5</v>
          </cell>
          <cell r="E1002">
            <v>2021</v>
          </cell>
          <cell r="F1002">
            <v>948</v>
          </cell>
        </row>
        <row r="1003">
          <cell r="A1003">
            <v>1002</v>
          </cell>
          <cell r="B1003" t="str">
            <v>SULAWESI SELATAN</v>
          </cell>
          <cell r="C1003" t="str">
            <v>MAKASSAR</v>
          </cell>
          <cell r="D1003">
            <v>6</v>
          </cell>
          <cell r="E1003">
            <v>2021</v>
          </cell>
          <cell r="F1003">
            <v>952</v>
          </cell>
        </row>
        <row r="1004">
          <cell r="A1004">
            <v>1003</v>
          </cell>
          <cell r="B1004" t="str">
            <v>SULAWESI SELATAN</v>
          </cell>
          <cell r="C1004" t="str">
            <v>MAKASSAR</v>
          </cell>
          <cell r="D1004">
            <v>7</v>
          </cell>
          <cell r="E1004">
            <v>2021</v>
          </cell>
          <cell r="F1004">
            <v>954</v>
          </cell>
        </row>
        <row r="1005">
          <cell r="A1005">
            <v>1004</v>
          </cell>
          <cell r="B1005" t="str">
            <v>SULAWESI SELATAN</v>
          </cell>
          <cell r="C1005" t="str">
            <v>MAKASSAR</v>
          </cell>
          <cell r="D1005">
            <v>8</v>
          </cell>
          <cell r="E1005">
            <v>2021</v>
          </cell>
          <cell r="F1005">
            <v>952</v>
          </cell>
        </row>
        <row r="1006">
          <cell r="A1006">
            <v>1005</v>
          </cell>
          <cell r="B1006" t="str">
            <v>SULAWESI SELATAN</v>
          </cell>
          <cell r="C1006" t="str">
            <v>MAKASSAR</v>
          </cell>
          <cell r="D1006">
            <v>9</v>
          </cell>
          <cell r="E1006">
            <v>2021</v>
          </cell>
          <cell r="F1006">
            <v>958</v>
          </cell>
        </row>
        <row r="1007">
          <cell r="A1007">
            <v>1006</v>
          </cell>
          <cell r="B1007" t="str">
            <v>SULAWESI SELATAN</v>
          </cell>
          <cell r="C1007" t="str">
            <v>MAKASSAR</v>
          </cell>
          <cell r="D1007">
            <v>10</v>
          </cell>
          <cell r="E1007">
            <v>2021</v>
          </cell>
          <cell r="F1007">
            <v>961</v>
          </cell>
        </row>
        <row r="1008">
          <cell r="A1008">
            <v>1007</v>
          </cell>
          <cell r="B1008" t="str">
            <v>SULAWESI SELATAN</v>
          </cell>
          <cell r="C1008" t="str">
            <v>MAKASSAR</v>
          </cell>
          <cell r="D1008">
            <v>11</v>
          </cell>
          <cell r="E1008">
            <v>2021</v>
          </cell>
          <cell r="F1008">
            <v>964</v>
          </cell>
        </row>
        <row r="1009">
          <cell r="A1009">
            <v>1008</v>
          </cell>
          <cell r="B1009" t="str">
            <v>SULAWESI SELATAN</v>
          </cell>
          <cell r="C1009" t="str">
            <v>MAKASSAR</v>
          </cell>
          <cell r="D1009">
            <v>12</v>
          </cell>
          <cell r="E1009">
            <v>2021</v>
          </cell>
          <cell r="F1009">
            <v>968</v>
          </cell>
        </row>
        <row r="1010">
          <cell r="A1010">
            <v>1009</v>
          </cell>
          <cell r="B1010" t="str">
            <v>SULAWESI SELATAN</v>
          </cell>
          <cell r="C1010" t="str">
            <v>GOWA</v>
          </cell>
          <cell r="D1010">
            <v>1</v>
          </cell>
          <cell r="E1010">
            <v>2021</v>
          </cell>
          <cell r="F1010">
            <v>600</v>
          </cell>
        </row>
        <row r="1011">
          <cell r="A1011">
            <v>1010</v>
          </cell>
          <cell r="B1011" t="str">
            <v>SULAWESI SELATAN</v>
          </cell>
          <cell r="C1011" t="str">
            <v>GOWA</v>
          </cell>
          <cell r="D1011">
            <v>2</v>
          </cell>
          <cell r="E1011">
            <v>2021</v>
          </cell>
          <cell r="F1011">
            <v>602</v>
          </cell>
        </row>
        <row r="1012">
          <cell r="A1012">
            <v>1011</v>
          </cell>
          <cell r="B1012" t="str">
            <v>SULAWESI SELATAN</v>
          </cell>
          <cell r="C1012" t="str">
            <v>GOWA</v>
          </cell>
          <cell r="D1012">
            <v>3</v>
          </cell>
          <cell r="E1012">
            <v>2021</v>
          </cell>
          <cell r="F1012">
            <v>602</v>
          </cell>
        </row>
        <row r="1013">
          <cell r="A1013">
            <v>1012</v>
          </cell>
          <cell r="B1013" t="str">
            <v>SULAWESI SELATAN</v>
          </cell>
          <cell r="C1013" t="str">
            <v>GOWA</v>
          </cell>
          <cell r="D1013">
            <v>4</v>
          </cell>
          <cell r="E1013">
            <v>2021</v>
          </cell>
          <cell r="F1013">
            <v>606</v>
          </cell>
        </row>
        <row r="1014">
          <cell r="A1014">
            <v>1013</v>
          </cell>
          <cell r="B1014" t="str">
            <v>SULAWESI SELATAN</v>
          </cell>
          <cell r="C1014" t="str">
            <v>GOWA</v>
          </cell>
          <cell r="D1014">
            <v>5</v>
          </cell>
          <cell r="E1014">
            <v>2021</v>
          </cell>
          <cell r="F1014">
            <v>610</v>
          </cell>
        </row>
        <row r="1015">
          <cell r="A1015">
            <v>1014</v>
          </cell>
          <cell r="B1015" t="str">
            <v>SULAWESI SELATAN</v>
          </cell>
          <cell r="C1015" t="str">
            <v>GOWA</v>
          </cell>
          <cell r="D1015">
            <v>6</v>
          </cell>
          <cell r="E1015">
            <v>2021</v>
          </cell>
          <cell r="F1015">
            <v>613</v>
          </cell>
        </row>
        <row r="1016">
          <cell r="A1016">
            <v>1015</v>
          </cell>
          <cell r="B1016" t="str">
            <v>SULAWESI SELATAN</v>
          </cell>
          <cell r="C1016" t="str">
            <v>GOWA</v>
          </cell>
          <cell r="D1016">
            <v>7</v>
          </cell>
          <cell r="E1016">
            <v>2021</v>
          </cell>
          <cell r="F1016">
            <v>617</v>
          </cell>
        </row>
        <row r="1017">
          <cell r="A1017">
            <v>1016</v>
          </cell>
          <cell r="B1017" t="str">
            <v>SULAWESI SELATAN</v>
          </cell>
          <cell r="C1017" t="str">
            <v>GOWA</v>
          </cell>
          <cell r="D1017">
            <v>8</v>
          </cell>
          <cell r="E1017">
            <v>2021</v>
          </cell>
          <cell r="F1017">
            <v>619</v>
          </cell>
        </row>
        <row r="1018">
          <cell r="A1018">
            <v>1017</v>
          </cell>
          <cell r="B1018" t="str">
            <v>SULAWESI SELATAN</v>
          </cell>
          <cell r="C1018" t="str">
            <v>GOWA</v>
          </cell>
          <cell r="D1018">
            <v>9</v>
          </cell>
          <cell r="E1018">
            <v>2021</v>
          </cell>
          <cell r="F1018">
            <v>622</v>
          </cell>
        </row>
        <row r="1019">
          <cell r="A1019">
            <v>1018</v>
          </cell>
          <cell r="B1019" t="str">
            <v>SULAWESI SELATAN</v>
          </cell>
          <cell r="C1019" t="str">
            <v>GOWA</v>
          </cell>
          <cell r="D1019">
            <v>10</v>
          </cell>
          <cell r="E1019">
            <v>2021</v>
          </cell>
          <cell r="F1019">
            <v>622</v>
          </cell>
        </row>
        <row r="1020">
          <cell r="A1020">
            <v>1019</v>
          </cell>
          <cell r="B1020" t="str">
            <v>SULAWESI SELATAN</v>
          </cell>
          <cell r="C1020" t="str">
            <v>GOWA</v>
          </cell>
          <cell r="D1020">
            <v>11</v>
          </cell>
          <cell r="E1020">
            <v>2021</v>
          </cell>
          <cell r="F1020">
            <v>622</v>
          </cell>
        </row>
        <row r="1021">
          <cell r="A1021">
            <v>1020</v>
          </cell>
          <cell r="B1021" t="str">
            <v>SULAWESI SELATAN</v>
          </cell>
          <cell r="C1021" t="str">
            <v>GOWA</v>
          </cell>
          <cell r="D1021">
            <v>12</v>
          </cell>
          <cell r="E1021">
            <v>2021</v>
          </cell>
          <cell r="F1021">
            <v>623</v>
          </cell>
        </row>
        <row r="1022">
          <cell r="A1022">
            <v>1021</v>
          </cell>
          <cell r="B1022" t="str">
            <v>SULAWESI SELATAN</v>
          </cell>
          <cell r="C1022" t="str">
            <v>BONE</v>
          </cell>
          <cell r="D1022">
            <v>1</v>
          </cell>
          <cell r="E1022">
            <v>2021</v>
          </cell>
          <cell r="F1022">
            <v>418</v>
          </cell>
        </row>
        <row r="1023">
          <cell r="A1023">
            <v>1022</v>
          </cell>
          <cell r="B1023" t="str">
            <v>SULAWESI SELATAN</v>
          </cell>
          <cell r="C1023" t="str">
            <v>BONE</v>
          </cell>
          <cell r="D1023">
            <v>2</v>
          </cell>
          <cell r="E1023">
            <v>2021</v>
          </cell>
          <cell r="F1023">
            <v>424</v>
          </cell>
        </row>
        <row r="1024">
          <cell r="A1024">
            <v>1023</v>
          </cell>
          <cell r="B1024" t="str">
            <v>SULAWESI SELATAN</v>
          </cell>
          <cell r="C1024" t="str">
            <v>BONE</v>
          </cell>
          <cell r="D1024">
            <v>3</v>
          </cell>
          <cell r="E1024">
            <v>2021</v>
          </cell>
          <cell r="F1024">
            <v>426</v>
          </cell>
        </row>
        <row r="1025">
          <cell r="A1025">
            <v>1024</v>
          </cell>
          <cell r="B1025" t="str">
            <v>SULAWESI SELATAN</v>
          </cell>
          <cell r="C1025" t="str">
            <v>BONE</v>
          </cell>
          <cell r="D1025">
            <v>4</v>
          </cell>
          <cell r="E1025">
            <v>2021</v>
          </cell>
          <cell r="F1025">
            <v>432</v>
          </cell>
        </row>
        <row r="1026">
          <cell r="A1026">
            <v>1025</v>
          </cell>
          <cell r="B1026" t="str">
            <v>SULAWESI SELATAN</v>
          </cell>
          <cell r="C1026" t="str">
            <v>BONE</v>
          </cell>
          <cell r="D1026">
            <v>5</v>
          </cell>
          <cell r="E1026">
            <v>2021</v>
          </cell>
          <cell r="F1026">
            <v>434</v>
          </cell>
        </row>
        <row r="1027">
          <cell r="A1027">
            <v>1026</v>
          </cell>
          <cell r="B1027" t="str">
            <v>SULAWESI SELATAN</v>
          </cell>
          <cell r="C1027" t="str">
            <v>BONE</v>
          </cell>
          <cell r="D1027">
            <v>6</v>
          </cell>
          <cell r="E1027">
            <v>2021</v>
          </cell>
          <cell r="F1027">
            <v>440</v>
          </cell>
        </row>
        <row r="1028">
          <cell r="A1028">
            <v>1027</v>
          </cell>
          <cell r="B1028" t="str">
            <v>SULAWESI SELATAN</v>
          </cell>
          <cell r="C1028" t="str">
            <v>BONE</v>
          </cell>
          <cell r="D1028">
            <v>7</v>
          </cell>
          <cell r="E1028">
            <v>2021</v>
          </cell>
          <cell r="F1028">
            <v>440</v>
          </cell>
        </row>
        <row r="1029">
          <cell r="A1029">
            <v>1028</v>
          </cell>
          <cell r="B1029" t="str">
            <v>SULAWESI SELATAN</v>
          </cell>
          <cell r="C1029" t="str">
            <v>BONE</v>
          </cell>
          <cell r="D1029">
            <v>8</v>
          </cell>
          <cell r="E1029">
            <v>2021</v>
          </cell>
          <cell r="F1029">
            <v>439</v>
          </cell>
        </row>
        <row r="1030">
          <cell r="A1030">
            <v>1029</v>
          </cell>
          <cell r="B1030" t="str">
            <v>SULAWESI SELATAN</v>
          </cell>
          <cell r="C1030" t="str">
            <v>BONE</v>
          </cell>
          <cell r="D1030">
            <v>9</v>
          </cell>
          <cell r="E1030">
            <v>2021</v>
          </cell>
          <cell r="F1030">
            <v>437</v>
          </cell>
        </row>
        <row r="1031">
          <cell r="A1031">
            <v>1030</v>
          </cell>
          <cell r="B1031" t="str">
            <v>SULAWESI SELATAN</v>
          </cell>
          <cell r="C1031" t="str">
            <v>BONE</v>
          </cell>
          <cell r="D1031">
            <v>10</v>
          </cell>
          <cell r="E1031">
            <v>2021</v>
          </cell>
          <cell r="F1031">
            <v>441</v>
          </cell>
        </row>
        <row r="1032">
          <cell r="A1032">
            <v>1031</v>
          </cell>
          <cell r="B1032" t="str">
            <v>SULAWESI SELATAN</v>
          </cell>
          <cell r="C1032" t="str">
            <v>BONE</v>
          </cell>
          <cell r="D1032">
            <v>11</v>
          </cell>
          <cell r="E1032">
            <v>2021</v>
          </cell>
          <cell r="F1032">
            <v>444</v>
          </cell>
        </row>
        <row r="1033">
          <cell r="A1033">
            <v>1032</v>
          </cell>
          <cell r="B1033" t="str">
            <v>SULAWESI SELATAN</v>
          </cell>
          <cell r="C1033" t="str">
            <v>BONE</v>
          </cell>
          <cell r="D1033">
            <v>12</v>
          </cell>
          <cell r="E1033">
            <v>2021</v>
          </cell>
          <cell r="F1033">
            <v>444</v>
          </cell>
        </row>
        <row r="1034">
          <cell r="A1034">
            <v>1033</v>
          </cell>
          <cell r="B1034" t="str">
            <v>SULAWESI SELATAN</v>
          </cell>
          <cell r="C1034" t="str">
            <v>MAROS</v>
          </cell>
          <cell r="D1034">
            <v>1</v>
          </cell>
          <cell r="E1034">
            <v>2021</v>
          </cell>
          <cell r="F1034">
            <v>222</v>
          </cell>
        </row>
        <row r="1035">
          <cell r="A1035">
            <v>1034</v>
          </cell>
          <cell r="B1035" t="str">
            <v>SULAWESI SELATAN</v>
          </cell>
          <cell r="C1035" t="str">
            <v>MAROS</v>
          </cell>
          <cell r="D1035">
            <v>2</v>
          </cell>
          <cell r="E1035">
            <v>2021</v>
          </cell>
          <cell r="F1035">
            <v>229</v>
          </cell>
        </row>
        <row r="1036">
          <cell r="A1036">
            <v>1035</v>
          </cell>
          <cell r="B1036" t="str">
            <v>SULAWESI SELATAN</v>
          </cell>
          <cell r="C1036" t="str">
            <v>MAROS</v>
          </cell>
          <cell r="D1036">
            <v>3</v>
          </cell>
          <cell r="E1036">
            <v>2021</v>
          </cell>
          <cell r="F1036">
            <v>229</v>
          </cell>
        </row>
        <row r="1037">
          <cell r="A1037">
            <v>1036</v>
          </cell>
          <cell r="B1037" t="str">
            <v>SULAWESI SELATAN</v>
          </cell>
          <cell r="C1037" t="str">
            <v>MAROS</v>
          </cell>
          <cell r="D1037">
            <v>4</v>
          </cell>
          <cell r="E1037">
            <v>2021</v>
          </cell>
          <cell r="F1037">
            <v>234</v>
          </cell>
        </row>
        <row r="1038">
          <cell r="A1038">
            <v>1037</v>
          </cell>
          <cell r="B1038" t="str">
            <v>SULAWESI SELATAN</v>
          </cell>
          <cell r="C1038" t="str">
            <v>MAROS</v>
          </cell>
          <cell r="D1038">
            <v>5</v>
          </cell>
          <cell r="E1038">
            <v>2021</v>
          </cell>
          <cell r="F1038">
            <v>240</v>
          </cell>
        </row>
        <row r="1039">
          <cell r="A1039">
            <v>1038</v>
          </cell>
          <cell r="B1039" t="str">
            <v>SULAWESI SELATAN</v>
          </cell>
          <cell r="C1039" t="str">
            <v>MAROS</v>
          </cell>
          <cell r="D1039">
            <v>6</v>
          </cell>
          <cell r="E1039">
            <v>2021</v>
          </cell>
          <cell r="F1039">
            <v>244</v>
          </cell>
        </row>
        <row r="1040">
          <cell r="A1040">
            <v>1039</v>
          </cell>
          <cell r="B1040" t="str">
            <v>SULAWESI SELATAN</v>
          </cell>
          <cell r="C1040" t="str">
            <v>MAROS</v>
          </cell>
          <cell r="D1040">
            <v>7</v>
          </cell>
          <cell r="E1040">
            <v>2021</v>
          </cell>
          <cell r="F1040">
            <v>249</v>
          </cell>
        </row>
        <row r="1041">
          <cell r="A1041">
            <v>1040</v>
          </cell>
          <cell r="B1041" t="str">
            <v>SULAWESI SELATAN</v>
          </cell>
          <cell r="C1041" t="str">
            <v>MAROS</v>
          </cell>
          <cell r="D1041">
            <v>8</v>
          </cell>
          <cell r="E1041">
            <v>2021</v>
          </cell>
          <cell r="F1041">
            <v>253</v>
          </cell>
        </row>
        <row r="1042">
          <cell r="A1042">
            <v>1041</v>
          </cell>
          <cell r="B1042" t="str">
            <v>SULAWESI SELATAN</v>
          </cell>
          <cell r="C1042" t="str">
            <v>MAROS</v>
          </cell>
          <cell r="D1042">
            <v>9</v>
          </cell>
          <cell r="E1042">
            <v>2021</v>
          </cell>
          <cell r="F1042">
            <v>259</v>
          </cell>
        </row>
        <row r="1043">
          <cell r="A1043">
            <v>1042</v>
          </cell>
          <cell r="B1043" t="str">
            <v>SULAWESI SELATAN</v>
          </cell>
          <cell r="C1043" t="str">
            <v>MAROS</v>
          </cell>
          <cell r="D1043">
            <v>10</v>
          </cell>
          <cell r="E1043">
            <v>2021</v>
          </cell>
          <cell r="F1043">
            <v>257</v>
          </cell>
        </row>
        <row r="1044">
          <cell r="A1044">
            <v>1043</v>
          </cell>
          <cell r="B1044" t="str">
            <v>SULAWESI SELATAN</v>
          </cell>
          <cell r="C1044" t="str">
            <v>MAROS</v>
          </cell>
          <cell r="D1044">
            <v>11</v>
          </cell>
          <cell r="E1044">
            <v>2021</v>
          </cell>
          <cell r="F1044">
            <v>264</v>
          </cell>
        </row>
        <row r="1045">
          <cell r="A1045">
            <v>1044</v>
          </cell>
          <cell r="B1045" t="str">
            <v>SULAWESI SELATAN</v>
          </cell>
          <cell r="C1045" t="str">
            <v>MAROS</v>
          </cell>
          <cell r="D1045">
            <v>12</v>
          </cell>
          <cell r="E1045">
            <v>2021</v>
          </cell>
          <cell r="F1045">
            <v>269</v>
          </cell>
        </row>
        <row r="1046">
          <cell r="A1046">
            <v>1045</v>
          </cell>
          <cell r="B1046" t="str">
            <v>SULAWESI SELATAN</v>
          </cell>
          <cell r="C1046" t="str">
            <v>PANGKAJENE KEPULAUAN</v>
          </cell>
          <cell r="D1046">
            <v>1</v>
          </cell>
          <cell r="E1046">
            <v>2021</v>
          </cell>
          <cell r="F1046">
            <v>140</v>
          </cell>
        </row>
        <row r="1047">
          <cell r="A1047">
            <v>1046</v>
          </cell>
          <cell r="B1047" t="str">
            <v>SULAWESI SELATAN</v>
          </cell>
          <cell r="C1047" t="str">
            <v>PANGKAJENE KEPULAUAN</v>
          </cell>
          <cell r="D1047">
            <v>2</v>
          </cell>
          <cell r="E1047">
            <v>2021</v>
          </cell>
          <cell r="F1047">
            <v>144</v>
          </cell>
        </row>
        <row r="1048">
          <cell r="A1048">
            <v>1047</v>
          </cell>
          <cell r="B1048" t="str">
            <v>SULAWESI SELATAN</v>
          </cell>
          <cell r="C1048" t="str">
            <v>PANGKAJENE KEPULAUAN</v>
          </cell>
          <cell r="D1048">
            <v>3</v>
          </cell>
          <cell r="E1048">
            <v>2021</v>
          </cell>
          <cell r="F1048">
            <v>144</v>
          </cell>
        </row>
        <row r="1049">
          <cell r="A1049">
            <v>1048</v>
          </cell>
          <cell r="B1049" t="str">
            <v>SULAWESI SELATAN</v>
          </cell>
          <cell r="C1049" t="str">
            <v>PANGKAJENE KEPULAUAN</v>
          </cell>
          <cell r="D1049">
            <v>4</v>
          </cell>
          <cell r="E1049">
            <v>2021</v>
          </cell>
          <cell r="F1049">
            <v>148</v>
          </cell>
        </row>
        <row r="1050">
          <cell r="A1050">
            <v>1049</v>
          </cell>
          <cell r="B1050" t="str">
            <v>SULAWESI SELATAN</v>
          </cell>
          <cell r="C1050" t="str">
            <v>PANGKAJENE KEPULAUAN</v>
          </cell>
          <cell r="D1050">
            <v>5</v>
          </cell>
          <cell r="E1050">
            <v>2021</v>
          </cell>
          <cell r="F1050">
            <v>154</v>
          </cell>
        </row>
        <row r="1051">
          <cell r="A1051">
            <v>1050</v>
          </cell>
          <cell r="B1051" t="str">
            <v>SULAWESI SELATAN</v>
          </cell>
          <cell r="C1051" t="str">
            <v>PANGKAJENE KEPULAUAN</v>
          </cell>
          <cell r="D1051">
            <v>6</v>
          </cell>
          <cell r="E1051">
            <v>2021</v>
          </cell>
          <cell r="F1051">
            <v>158</v>
          </cell>
        </row>
        <row r="1052">
          <cell r="A1052">
            <v>1051</v>
          </cell>
          <cell r="B1052" t="str">
            <v>SULAWESI SELATAN</v>
          </cell>
          <cell r="C1052" t="str">
            <v>PANGKAJENE KEPULAUAN</v>
          </cell>
          <cell r="D1052">
            <v>7</v>
          </cell>
          <cell r="E1052">
            <v>2021</v>
          </cell>
          <cell r="F1052">
            <v>163</v>
          </cell>
        </row>
        <row r="1053">
          <cell r="A1053">
            <v>1052</v>
          </cell>
          <cell r="B1053" t="str">
            <v>SULAWESI SELATAN</v>
          </cell>
          <cell r="C1053" t="str">
            <v>PANGKAJENE KEPULAUAN</v>
          </cell>
          <cell r="D1053">
            <v>8</v>
          </cell>
          <cell r="E1053">
            <v>2021</v>
          </cell>
          <cell r="F1053">
            <v>164</v>
          </cell>
        </row>
        <row r="1054">
          <cell r="A1054">
            <v>1053</v>
          </cell>
          <cell r="B1054" t="str">
            <v>SULAWESI SELATAN</v>
          </cell>
          <cell r="C1054" t="str">
            <v>PANGKAJENE KEPULAUAN</v>
          </cell>
          <cell r="D1054">
            <v>9</v>
          </cell>
          <cell r="E1054">
            <v>2021</v>
          </cell>
          <cell r="F1054">
            <v>167</v>
          </cell>
        </row>
        <row r="1055">
          <cell r="A1055">
            <v>1054</v>
          </cell>
          <cell r="B1055" t="str">
            <v>SULAWESI SELATAN</v>
          </cell>
          <cell r="C1055" t="str">
            <v>PANGKAJENE KEPULAUAN</v>
          </cell>
          <cell r="D1055">
            <v>10</v>
          </cell>
          <cell r="E1055">
            <v>2021</v>
          </cell>
          <cell r="F1055">
            <v>170</v>
          </cell>
        </row>
        <row r="1056">
          <cell r="A1056">
            <v>1055</v>
          </cell>
          <cell r="B1056" t="str">
            <v>SULAWESI SELATAN</v>
          </cell>
          <cell r="C1056" t="str">
            <v>PANGKAJENE KEPULAUAN</v>
          </cell>
          <cell r="D1056">
            <v>11</v>
          </cell>
          <cell r="E1056">
            <v>2021</v>
          </cell>
          <cell r="F1056">
            <v>169</v>
          </cell>
        </row>
        <row r="1057">
          <cell r="A1057">
            <v>1056</v>
          </cell>
          <cell r="B1057" t="str">
            <v>SULAWESI SELATAN</v>
          </cell>
          <cell r="C1057" t="str">
            <v>PANGKAJENE KEPULAUAN</v>
          </cell>
          <cell r="D1057">
            <v>12</v>
          </cell>
          <cell r="E1057">
            <v>2021</v>
          </cell>
          <cell r="F1057">
            <v>169</v>
          </cell>
        </row>
        <row r="1058">
          <cell r="A1058">
            <v>1057</v>
          </cell>
          <cell r="B1058" t="str">
            <v>SULAWESI SELATAN</v>
          </cell>
          <cell r="C1058" t="str">
            <v>BARRU</v>
          </cell>
          <cell r="D1058">
            <v>1</v>
          </cell>
          <cell r="E1058">
            <v>2021</v>
          </cell>
          <cell r="F1058">
            <v>133</v>
          </cell>
        </row>
        <row r="1059">
          <cell r="A1059">
            <v>1058</v>
          </cell>
          <cell r="B1059" t="str">
            <v>SULAWESI SELATAN</v>
          </cell>
          <cell r="C1059" t="str">
            <v>BARRU</v>
          </cell>
          <cell r="D1059">
            <v>2</v>
          </cell>
          <cell r="E1059">
            <v>2021</v>
          </cell>
          <cell r="F1059">
            <v>132</v>
          </cell>
        </row>
        <row r="1060">
          <cell r="A1060">
            <v>1059</v>
          </cell>
          <cell r="B1060" t="str">
            <v>SULAWESI SELATAN</v>
          </cell>
          <cell r="C1060" t="str">
            <v>BARRU</v>
          </cell>
          <cell r="D1060">
            <v>3</v>
          </cell>
          <cell r="E1060">
            <v>2021</v>
          </cell>
          <cell r="F1060">
            <v>138</v>
          </cell>
        </row>
        <row r="1061">
          <cell r="A1061">
            <v>1060</v>
          </cell>
          <cell r="B1061" t="str">
            <v>SULAWESI SELATAN</v>
          </cell>
          <cell r="C1061" t="str">
            <v>BARRU</v>
          </cell>
          <cell r="D1061">
            <v>4</v>
          </cell>
          <cell r="E1061">
            <v>2021</v>
          </cell>
          <cell r="F1061">
            <v>142</v>
          </cell>
        </row>
        <row r="1062">
          <cell r="A1062">
            <v>1061</v>
          </cell>
          <cell r="B1062" t="str">
            <v>SULAWESI SELATAN</v>
          </cell>
          <cell r="C1062" t="str">
            <v>BARRU</v>
          </cell>
          <cell r="D1062">
            <v>5</v>
          </cell>
          <cell r="E1062">
            <v>2021</v>
          </cell>
          <cell r="F1062">
            <v>142</v>
          </cell>
        </row>
        <row r="1063">
          <cell r="A1063">
            <v>1062</v>
          </cell>
          <cell r="B1063" t="str">
            <v>SULAWESI SELATAN</v>
          </cell>
          <cell r="C1063" t="str">
            <v>BARRU</v>
          </cell>
          <cell r="D1063">
            <v>6</v>
          </cell>
          <cell r="E1063">
            <v>2021</v>
          </cell>
          <cell r="F1063">
            <v>143</v>
          </cell>
        </row>
        <row r="1064">
          <cell r="A1064">
            <v>1063</v>
          </cell>
          <cell r="B1064" t="str">
            <v>SULAWESI SELATAN</v>
          </cell>
          <cell r="C1064" t="str">
            <v>BARRU</v>
          </cell>
          <cell r="D1064">
            <v>7</v>
          </cell>
          <cell r="E1064">
            <v>2021</v>
          </cell>
          <cell r="F1064">
            <v>148</v>
          </cell>
        </row>
        <row r="1065">
          <cell r="A1065">
            <v>1064</v>
          </cell>
          <cell r="B1065" t="str">
            <v>SULAWESI SELATAN</v>
          </cell>
          <cell r="C1065" t="str">
            <v>BARRU</v>
          </cell>
          <cell r="D1065">
            <v>8</v>
          </cell>
          <cell r="E1065">
            <v>2021</v>
          </cell>
          <cell r="F1065">
            <v>149</v>
          </cell>
        </row>
        <row r="1066">
          <cell r="A1066">
            <v>1065</v>
          </cell>
          <cell r="B1066" t="str">
            <v>SULAWESI SELATAN</v>
          </cell>
          <cell r="C1066" t="str">
            <v>BARRU</v>
          </cell>
          <cell r="D1066">
            <v>9</v>
          </cell>
          <cell r="E1066">
            <v>2021</v>
          </cell>
          <cell r="F1066">
            <v>149</v>
          </cell>
        </row>
        <row r="1067">
          <cell r="A1067">
            <v>1066</v>
          </cell>
          <cell r="B1067" t="str">
            <v>SULAWESI SELATAN</v>
          </cell>
          <cell r="C1067" t="str">
            <v>BARRU</v>
          </cell>
          <cell r="D1067">
            <v>10</v>
          </cell>
          <cell r="E1067">
            <v>2021</v>
          </cell>
          <cell r="F1067">
            <v>155</v>
          </cell>
        </row>
        <row r="1068">
          <cell r="A1068">
            <v>1067</v>
          </cell>
          <cell r="B1068" t="str">
            <v>SULAWESI SELATAN</v>
          </cell>
          <cell r="C1068" t="str">
            <v>BARRU</v>
          </cell>
          <cell r="D1068">
            <v>11</v>
          </cell>
          <cell r="E1068">
            <v>2021</v>
          </cell>
          <cell r="F1068">
            <v>161</v>
          </cell>
        </row>
        <row r="1069">
          <cell r="A1069">
            <v>1068</v>
          </cell>
          <cell r="B1069" t="str">
            <v>SULAWESI SELATAN</v>
          </cell>
          <cell r="C1069" t="str">
            <v>BARRU</v>
          </cell>
          <cell r="D1069">
            <v>12</v>
          </cell>
          <cell r="E1069">
            <v>2021</v>
          </cell>
          <cell r="F1069">
            <v>162</v>
          </cell>
        </row>
        <row r="1070">
          <cell r="A1070">
            <v>1069</v>
          </cell>
          <cell r="B1070" t="str">
            <v>SULAWESI SELATAN</v>
          </cell>
          <cell r="C1070" t="str">
            <v>SOPPENG</v>
          </cell>
          <cell r="D1070">
            <v>1</v>
          </cell>
          <cell r="E1070">
            <v>2021</v>
          </cell>
          <cell r="F1070">
            <v>184</v>
          </cell>
        </row>
        <row r="1071">
          <cell r="A1071">
            <v>1070</v>
          </cell>
          <cell r="B1071" t="str">
            <v>SULAWESI SELATAN</v>
          </cell>
          <cell r="C1071" t="str">
            <v>SOPPENG</v>
          </cell>
          <cell r="D1071">
            <v>2</v>
          </cell>
          <cell r="E1071">
            <v>2021</v>
          </cell>
          <cell r="F1071">
            <v>191</v>
          </cell>
        </row>
        <row r="1072">
          <cell r="A1072">
            <v>1071</v>
          </cell>
          <cell r="B1072" t="str">
            <v>SULAWESI SELATAN</v>
          </cell>
          <cell r="C1072" t="str">
            <v>SOPPENG</v>
          </cell>
          <cell r="D1072">
            <v>3</v>
          </cell>
          <cell r="E1072">
            <v>2021</v>
          </cell>
          <cell r="F1072">
            <v>197</v>
          </cell>
        </row>
        <row r="1073">
          <cell r="A1073">
            <v>1072</v>
          </cell>
          <cell r="B1073" t="str">
            <v>SULAWESI SELATAN</v>
          </cell>
          <cell r="C1073" t="str">
            <v>SOPPENG</v>
          </cell>
          <cell r="D1073">
            <v>4</v>
          </cell>
          <cell r="E1073">
            <v>2021</v>
          </cell>
          <cell r="F1073">
            <v>204</v>
          </cell>
        </row>
        <row r="1074">
          <cell r="A1074">
            <v>1073</v>
          </cell>
          <cell r="B1074" t="str">
            <v>SULAWESI SELATAN</v>
          </cell>
          <cell r="C1074" t="str">
            <v>SOPPENG</v>
          </cell>
          <cell r="D1074">
            <v>5</v>
          </cell>
          <cell r="E1074">
            <v>2021</v>
          </cell>
          <cell r="F1074">
            <v>206</v>
          </cell>
        </row>
        <row r="1075">
          <cell r="A1075">
            <v>1074</v>
          </cell>
          <cell r="B1075" t="str">
            <v>SULAWESI SELATAN</v>
          </cell>
          <cell r="C1075" t="str">
            <v>SOPPENG</v>
          </cell>
          <cell r="D1075">
            <v>6</v>
          </cell>
          <cell r="E1075">
            <v>2021</v>
          </cell>
          <cell r="F1075">
            <v>206</v>
          </cell>
        </row>
        <row r="1076">
          <cell r="A1076">
            <v>1075</v>
          </cell>
          <cell r="B1076" t="str">
            <v>SULAWESI SELATAN</v>
          </cell>
          <cell r="C1076" t="str">
            <v>SOPPENG</v>
          </cell>
          <cell r="D1076">
            <v>7</v>
          </cell>
          <cell r="E1076">
            <v>2021</v>
          </cell>
          <cell r="F1076">
            <v>205</v>
          </cell>
        </row>
        <row r="1077">
          <cell r="A1077">
            <v>1076</v>
          </cell>
          <cell r="B1077" t="str">
            <v>SULAWESI SELATAN</v>
          </cell>
          <cell r="C1077" t="str">
            <v>SOPPENG</v>
          </cell>
          <cell r="D1077">
            <v>8</v>
          </cell>
          <cell r="E1077">
            <v>2021</v>
          </cell>
          <cell r="F1077">
            <v>209</v>
          </cell>
        </row>
        <row r="1078">
          <cell r="A1078">
            <v>1077</v>
          </cell>
          <cell r="B1078" t="str">
            <v>SULAWESI SELATAN</v>
          </cell>
          <cell r="C1078" t="str">
            <v>SOPPENG</v>
          </cell>
          <cell r="D1078">
            <v>9</v>
          </cell>
          <cell r="E1078">
            <v>2021</v>
          </cell>
          <cell r="F1078">
            <v>211</v>
          </cell>
        </row>
        <row r="1079">
          <cell r="A1079">
            <v>1078</v>
          </cell>
          <cell r="B1079" t="str">
            <v>SULAWESI SELATAN</v>
          </cell>
          <cell r="C1079" t="str">
            <v>SOPPENG</v>
          </cell>
          <cell r="D1079">
            <v>10</v>
          </cell>
          <cell r="E1079">
            <v>2021</v>
          </cell>
          <cell r="F1079">
            <v>216</v>
          </cell>
        </row>
        <row r="1080">
          <cell r="A1080">
            <v>1079</v>
          </cell>
          <cell r="B1080" t="str">
            <v>SULAWESI SELATAN</v>
          </cell>
          <cell r="C1080" t="str">
            <v>SOPPENG</v>
          </cell>
          <cell r="D1080">
            <v>11</v>
          </cell>
          <cell r="E1080">
            <v>2021</v>
          </cell>
          <cell r="F1080">
            <v>216</v>
          </cell>
        </row>
        <row r="1081">
          <cell r="A1081">
            <v>1080</v>
          </cell>
          <cell r="B1081" t="str">
            <v>SULAWESI SELATAN</v>
          </cell>
          <cell r="C1081" t="str">
            <v>SOPPENG</v>
          </cell>
          <cell r="D1081">
            <v>12</v>
          </cell>
          <cell r="E1081">
            <v>2021</v>
          </cell>
          <cell r="F1081">
            <v>216</v>
          </cell>
        </row>
        <row r="1082">
          <cell r="A1082">
            <v>1081</v>
          </cell>
          <cell r="B1082" t="str">
            <v>SULAWESI SELATAN</v>
          </cell>
          <cell r="C1082" t="str">
            <v>WAJO</v>
          </cell>
          <cell r="D1082">
            <v>1</v>
          </cell>
          <cell r="E1082">
            <v>2021</v>
          </cell>
          <cell r="F1082">
            <v>189</v>
          </cell>
        </row>
        <row r="1083">
          <cell r="A1083">
            <v>1082</v>
          </cell>
          <cell r="B1083" t="str">
            <v>SULAWESI SELATAN</v>
          </cell>
          <cell r="C1083" t="str">
            <v>WAJO</v>
          </cell>
          <cell r="D1083">
            <v>2</v>
          </cell>
          <cell r="E1083">
            <v>2021</v>
          </cell>
          <cell r="F1083">
            <v>190</v>
          </cell>
        </row>
        <row r="1084">
          <cell r="A1084">
            <v>1083</v>
          </cell>
          <cell r="B1084" t="str">
            <v>SULAWESI SELATAN</v>
          </cell>
          <cell r="C1084" t="str">
            <v>WAJO</v>
          </cell>
          <cell r="D1084">
            <v>3</v>
          </cell>
          <cell r="E1084">
            <v>2021</v>
          </cell>
          <cell r="F1084">
            <v>188</v>
          </cell>
        </row>
        <row r="1085">
          <cell r="A1085">
            <v>1084</v>
          </cell>
          <cell r="B1085" t="str">
            <v>SULAWESI SELATAN</v>
          </cell>
          <cell r="C1085" t="str">
            <v>WAJO</v>
          </cell>
          <cell r="D1085">
            <v>4</v>
          </cell>
          <cell r="E1085">
            <v>2021</v>
          </cell>
          <cell r="F1085">
            <v>188</v>
          </cell>
        </row>
        <row r="1086">
          <cell r="A1086">
            <v>1085</v>
          </cell>
          <cell r="B1086" t="str">
            <v>SULAWESI SELATAN</v>
          </cell>
          <cell r="C1086" t="str">
            <v>WAJO</v>
          </cell>
          <cell r="D1086">
            <v>5</v>
          </cell>
          <cell r="E1086">
            <v>2021</v>
          </cell>
          <cell r="F1086">
            <v>189</v>
          </cell>
        </row>
        <row r="1087">
          <cell r="A1087">
            <v>1086</v>
          </cell>
          <cell r="B1087" t="str">
            <v>SULAWESI SELATAN</v>
          </cell>
          <cell r="C1087" t="str">
            <v>WAJO</v>
          </cell>
          <cell r="D1087">
            <v>6</v>
          </cell>
          <cell r="E1087">
            <v>2021</v>
          </cell>
          <cell r="F1087">
            <v>193</v>
          </cell>
        </row>
        <row r="1088">
          <cell r="A1088">
            <v>1087</v>
          </cell>
          <cell r="B1088" t="str">
            <v>SULAWESI SELATAN</v>
          </cell>
          <cell r="C1088" t="str">
            <v>WAJO</v>
          </cell>
          <cell r="D1088">
            <v>7</v>
          </cell>
          <cell r="E1088">
            <v>2021</v>
          </cell>
          <cell r="F1088">
            <v>195</v>
          </cell>
        </row>
        <row r="1089">
          <cell r="A1089">
            <v>1088</v>
          </cell>
          <cell r="B1089" t="str">
            <v>SULAWESI SELATAN</v>
          </cell>
          <cell r="C1089" t="str">
            <v>WAJO</v>
          </cell>
          <cell r="D1089">
            <v>8</v>
          </cell>
          <cell r="E1089">
            <v>2021</v>
          </cell>
          <cell r="F1089">
            <v>201</v>
          </cell>
        </row>
        <row r="1090">
          <cell r="A1090">
            <v>1089</v>
          </cell>
          <cell r="B1090" t="str">
            <v>SULAWESI SELATAN</v>
          </cell>
          <cell r="C1090" t="str">
            <v>WAJO</v>
          </cell>
          <cell r="D1090">
            <v>9</v>
          </cell>
          <cell r="E1090">
            <v>2021</v>
          </cell>
          <cell r="F1090">
            <v>202</v>
          </cell>
        </row>
        <row r="1091">
          <cell r="A1091">
            <v>1090</v>
          </cell>
          <cell r="B1091" t="str">
            <v>SULAWESI SELATAN</v>
          </cell>
          <cell r="C1091" t="str">
            <v>WAJO</v>
          </cell>
          <cell r="D1091">
            <v>10</v>
          </cell>
          <cell r="E1091">
            <v>2021</v>
          </cell>
          <cell r="F1091">
            <v>204</v>
          </cell>
        </row>
        <row r="1092">
          <cell r="A1092">
            <v>1091</v>
          </cell>
          <cell r="B1092" t="str">
            <v>SULAWESI SELATAN</v>
          </cell>
          <cell r="C1092" t="str">
            <v>WAJO</v>
          </cell>
          <cell r="D1092">
            <v>11</v>
          </cell>
          <cell r="E1092">
            <v>2021</v>
          </cell>
          <cell r="F1092">
            <v>208</v>
          </cell>
        </row>
        <row r="1093">
          <cell r="A1093">
            <v>1092</v>
          </cell>
          <cell r="B1093" t="str">
            <v>SULAWESI SELATAN</v>
          </cell>
          <cell r="C1093" t="str">
            <v>WAJO</v>
          </cell>
          <cell r="D1093">
            <v>12</v>
          </cell>
          <cell r="E1093">
            <v>2021</v>
          </cell>
          <cell r="F1093">
            <v>212</v>
          </cell>
        </row>
        <row r="1094">
          <cell r="A1094">
            <v>1093</v>
          </cell>
          <cell r="B1094" t="str">
            <v>SULAWESI SELATAN</v>
          </cell>
          <cell r="C1094" t="str">
            <v>PAREPARE</v>
          </cell>
          <cell r="D1094">
            <v>1</v>
          </cell>
          <cell r="E1094">
            <v>2021</v>
          </cell>
          <cell r="F1094">
            <v>95</v>
          </cell>
        </row>
        <row r="1095">
          <cell r="A1095">
            <v>1094</v>
          </cell>
          <cell r="B1095" t="str">
            <v>SULAWESI SELATAN</v>
          </cell>
          <cell r="C1095" t="str">
            <v>PAREPARE</v>
          </cell>
          <cell r="D1095">
            <v>2</v>
          </cell>
          <cell r="E1095">
            <v>2021</v>
          </cell>
          <cell r="F1095">
            <v>96</v>
          </cell>
        </row>
        <row r="1096">
          <cell r="A1096">
            <v>1095</v>
          </cell>
          <cell r="B1096" t="str">
            <v>SULAWESI SELATAN</v>
          </cell>
          <cell r="C1096" t="str">
            <v>PAREPARE</v>
          </cell>
          <cell r="D1096">
            <v>3</v>
          </cell>
          <cell r="E1096">
            <v>2021</v>
          </cell>
          <cell r="F1096">
            <v>96</v>
          </cell>
        </row>
        <row r="1097">
          <cell r="A1097">
            <v>1096</v>
          </cell>
          <cell r="B1097" t="str">
            <v>SULAWESI SELATAN</v>
          </cell>
          <cell r="C1097" t="str">
            <v>PAREPARE</v>
          </cell>
          <cell r="D1097">
            <v>4</v>
          </cell>
          <cell r="E1097">
            <v>2021</v>
          </cell>
          <cell r="F1097">
            <v>97</v>
          </cell>
        </row>
        <row r="1098">
          <cell r="A1098">
            <v>1097</v>
          </cell>
          <cell r="B1098" t="str">
            <v>SULAWESI SELATAN</v>
          </cell>
          <cell r="C1098" t="str">
            <v>PAREPARE</v>
          </cell>
          <cell r="D1098">
            <v>5</v>
          </cell>
          <cell r="E1098">
            <v>2021</v>
          </cell>
          <cell r="F1098">
            <v>103</v>
          </cell>
        </row>
        <row r="1099">
          <cell r="A1099">
            <v>1098</v>
          </cell>
          <cell r="B1099" t="str">
            <v>SULAWESI SELATAN</v>
          </cell>
          <cell r="C1099" t="str">
            <v>PAREPARE</v>
          </cell>
          <cell r="D1099">
            <v>6</v>
          </cell>
          <cell r="E1099">
            <v>2021</v>
          </cell>
          <cell r="F1099">
            <v>106</v>
          </cell>
        </row>
        <row r="1100">
          <cell r="A1100">
            <v>1099</v>
          </cell>
          <cell r="B1100" t="str">
            <v>SULAWESI SELATAN</v>
          </cell>
          <cell r="C1100" t="str">
            <v>PAREPARE</v>
          </cell>
          <cell r="D1100">
            <v>7</v>
          </cell>
          <cell r="E1100">
            <v>2021</v>
          </cell>
          <cell r="F1100">
            <v>111</v>
          </cell>
        </row>
        <row r="1101">
          <cell r="A1101">
            <v>1100</v>
          </cell>
          <cell r="B1101" t="str">
            <v>SULAWESI SELATAN</v>
          </cell>
          <cell r="C1101" t="str">
            <v>PAREPARE</v>
          </cell>
          <cell r="D1101">
            <v>8</v>
          </cell>
          <cell r="E1101">
            <v>2021</v>
          </cell>
          <cell r="F1101">
            <v>112</v>
          </cell>
        </row>
        <row r="1102">
          <cell r="A1102">
            <v>1101</v>
          </cell>
          <cell r="B1102" t="str">
            <v>SULAWESI SELATAN</v>
          </cell>
          <cell r="C1102" t="str">
            <v>PAREPARE</v>
          </cell>
          <cell r="D1102">
            <v>9</v>
          </cell>
          <cell r="E1102">
            <v>2021</v>
          </cell>
          <cell r="F1102">
            <v>115</v>
          </cell>
        </row>
        <row r="1103">
          <cell r="A1103">
            <v>1102</v>
          </cell>
          <cell r="B1103" t="str">
            <v>SULAWESI SELATAN</v>
          </cell>
          <cell r="C1103" t="str">
            <v>PAREPARE</v>
          </cell>
          <cell r="D1103">
            <v>10</v>
          </cell>
          <cell r="E1103">
            <v>2021</v>
          </cell>
          <cell r="F1103">
            <v>115</v>
          </cell>
        </row>
        <row r="1104">
          <cell r="A1104">
            <v>1103</v>
          </cell>
          <cell r="B1104" t="str">
            <v>SULAWESI SELATAN</v>
          </cell>
          <cell r="C1104" t="str">
            <v>PAREPARE</v>
          </cell>
          <cell r="D1104">
            <v>11</v>
          </cell>
          <cell r="E1104">
            <v>2021</v>
          </cell>
          <cell r="F1104">
            <v>113</v>
          </cell>
        </row>
        <row r="1105">
          <cell r="A1105">
            <v>1104</v>
          </cell>
          <cell r="B1105" t="str">
            <v>SULAWESI SELATAN</v>
          </cell>
          <cell r="C1105" t="str">
            <v>PAREPARE</v>
          </cell>
          <cell r="D1105">
            <v>12</v>
          </cell>
          <cell r="E1105">
            <v>2021</v>
          </cell>
          <cell r="F1105">
            <v>117</v>
          </cell>
        </row>
        <row r="1106">
          <cell r="A1106">
            <v>1105</v>
          </cell>
          <cell r="B1106" t="str">
            <v>SULAWESI SELATAN</v>
          </cell>
          <cell r="C1106" t="str">
            <v>PINRANG</v>
          </cell>
          <cell r="D1106">
            <v>1</v>
          </cell>
          <cell r="E1106">
            <v>2021</v>
          </cell>
          <cell r="F1106">
            <v>271</v>
          </cell>
        </row>
        <row r="1107">
          <cell r="A1107">
            <v>1106</v>
          </cell>
          <cell r="B1107" t="str">
            <v>SULAWESI SELATAN</v>
          </cell>
          <cell r="C1107" t="str">
            <v>PINRANG</v>
          </cell>
          <cell r="D1107">
            <v>2</v>
          </cell>
          <cell r="E1107">
            <v>2021</v>
          </cell>
          <cell r="F1107">
            <v>276</v>
          </cell>
        </row>
        <row r="1108">
          <cell r="A1108">
            <v>1107</v>
          </cell>
          <cell r="B1108" t="str">
            <v>SULAWESI SELATAN</v>
          </cell>
          <cell r="C1108" t="str">
            <v>PINRANG</v>
          </cell>
          <cell r="D1108">
            <v>3</v>
          </cell>
          <cell r="E1108">
            <v>2021</v>
          </cell>
          <cell r="F1108">
            <v>279</v>
          </cell>
        </row>
        <row r="1109">
          <cell r="A1109">
            <v>1108</v>
          </cell>
          <cell r="B1109" t="str">
            <v>SULAWESI SELATAN</v>
          </cell>
          <cell r="C1109" t="str">
            <v>PINRANG</v>
          </cell>
          <cell r="D1109">
            <v>4</v>
          </cell>
          <cell r="E1109">
            <v>2021</v>
          </cell>
          <cell r="F1109">
            <v>282</v>
          </cell>
        </row>
        <row r="1110">
          <cell r="A1110">
            <v>1109</v>
          </cell>
          <cell r="B1110" t="str">
            <v>SULAWESI SELATAN</v>
          </cell>
          <cell r="C1110" t="str">
            <v>PINRANG</v>
          </cell>
          <cell r="D1110">
            <v>5</v>
          </cell>
          <cell r="E1110">
            <v>2021</v>
          </cell>
          <cell r="F1110">
            <v>285</v>
          </cell>
        </row>
        <row r="1111">
          <cell r="A1111">
            <v>1110</v>
          </cell>
          <cell r="B1111" t="str">
            <v>SULAWESI SELATAN</v>
          </cell>
          <cell r="C1111" t="str">
            <v>PINRANG</v>
          </cell>
          <cell r="D1111">
            <v>6</v>
          </cell>
          <cell r="E1111">
            <v>2021</v>
          </cell>
          <cell r="F1111">
            <v>285</v>
          </cell>
        </row>
        <row r="1112">
          <cell r="A1112">
            <v>1111</v>
          </cell>
          <cell r="B1112" t="str">
            <v>SULAWESI SELATAN</v>
          </cell>
          <cell r="C1112" t="str">
            <v>PINRANG</v>
          </cell>
          <cell r="D1112">
            <v>7</v>
          </cell>
          <cell r="E1112">
            <v>2021</v>
          </cell>
          <cell r="F1112">
            <v>291</v>
          </cell>
        </row>
        <row r="1113">
          <cell r="A1113">
            <v>1112</v>
          </cell>
          <cell r="B1113" t="str">
            <v>SULAWESI SELATAN</v>
          </cell>
          <cell r="C1113" t="str">
            <v>PINRANG</v>
          </cell>
          <cell r="D1113">
            <v>8</v>
          </cell>
          <cell r="E1113">
            <v>2021</v>
          </cell>
          <cell r="F1113">
            <v>290</v>
          </cell>
        </row>
        <row r="1114">
          <cell r="A1114">
            <v>1113</v>
          </cell>
          <cell r="B1114" t="str">
            <v>SULAWESI SELATAN</v>
          </cell>
          <cell r="C1114" t="str">
            <v>PINRANG</v>
          </cell>
          <cell r="D1114">
            <v>9</v>
          </cell>
          <cell r="E1114">
            <v>2021</v>
          </cell>
          <cell r="F1114">
            <v>290</v>
          </cell>
        </row>
        <row r="1115">
          <cell r="A1115">
            <v>1114</v>
          </cell>
          <cell r="B1115" t="str">
            <v>SULAWESI SELATAN</v>
          </cell>
          <cell r="C1115" t="str">
            <v>PINRANG</v>
          </cell>
          <cell r="D1115">
            <v>10</v>
          </cell>
          <cell r="E1115">
            <v>2021</v>
          </cell>
          <cell r="F1115">
            <v>291</v>
          </cell>
        </row>
        <row r="1116">
          <cell r="A1116">
            <v>1115</v>
          </cell>
          <cell r="B1116" t="str">
            <v>SULAWESI SELATAN</v>
          </cell>
          <cell r="C1116" t="str">
            <v>PINRANG</v>
          </cell>
          <cell r="D1116">
            <v>11</v>
          </cell>
          <cell r="E1116">
            <v>2021</v>
          </cell>
          <cell r="F1116">
            <v>292</v>
          </cell>
        </row>
        <row r="1117">
          <cell r="A1117">
            <v>1116</v>
          </cell>
          <cell r="B1117" t="str">
            <v>SULAWESI SELATAN</v>
          </cell>
          <cell r="C1117" t="str">
            <v>PINRANG</v>
          </cell>
          <cell r="D1117">
            <v>12</v>
          </cell>
          <cell r="E1117">
            <v>2021</v>
          </cell>
          <cell r="F1117">
            <v>296</v>
          </cell>
        </row>
        <row r="1118">
          <cell r="A1118">
            <v>1117</v>
          </cell>
          <cell r="B1118" t="str">
            <v>SULAWESI SELATAN</v>
          </cell>
          <cell r="C1118" t="str">
            <v>SIDENRENG RAPPANG</v>
          </cell>
          <cell r="D1118">
            <v>1</v>
          </cell>
          <cell r="E1118">
            <v>2021</v>
          </cell>
          <cell r="F1118">
            <v>126</v>
          </cell>
        </row>
        <row r="1119">
          <cell r="A1119">
            <v>1118</v>
          </cell>
          <cell r="B1119" t="str">
            <v>SULAWESI SELATAN</v>
          </cell>
          <cell r="C1119" t="str">
            <v>SIDENRENG RAPPANG</v>
          </cell>
          <cell r="D1119">
            <v>2</v>
          </cell>
          <cell r="E1119">
            <v>2021</v>
          </cell>
          <cell r="F1119">
            <v>128</v>
          </cell>
        </row>
        <row r="1120">
          <cell r="A1120">
            <v>1119</v>
          </cell>
          <cell r="B1120" t="str">
            <v>SULAWESI SELATAN</v>
          </cell>
          <cell r="C1120" t="str">
            <v>SIDENRENG RAPPANG</v>
          </cell>
          <cell r="D1120">
            <v>3</v>
          </cell>
          <cell r="E1120">
            <v>2021</v>
          </cell>
          <cell r="F1120">
            <v>131</v>
          </cell>
        </row>
        <row r="1121">
          <cell r="A1121">
            <v>1120</v>
          </cell>
          <cell r="B1121" t="str">
            <v>SULAWESI SELATAN</v>
          </cell>
          <cell r="C1121" t="str">
            <v>SIDENRENG RAPPANG</v>
          </cell>
          <cell r="D1121">
            <v>4</v>
          </cell>
          <cell r="E1121">
            <v>2021</v>
          </cell>
          <cell r="F1121">
            <v>136</v>
          </cell>
        </row>
        <row r="1122">
          <cell r="A1122">
            <v>1121</v>
          </cell>
          <cell r="B1122" t="str">
            <v>SULAWESI SELATAN</v>
          </cell>
          <cell r="C1122" t="str">
            <v>SIDENRENG RAPPANG</v>
          </cell>
          <cell r="D1122">
            <v>5</v>
          </cell>
          <cell r="E1122">
            <v>2021</v>
          </cell>
          <cell r="F1122">
            <v>141</v>
          </cell>
        </row>
        <row r="1123">
          <cell r="A1123">
            <v>1122</v>
          </cell>
          <cell r="B1123" t="str">
            <v>SULAWESI SELATAN</v>
          </cell>
          <cell r="C1123" t="str">
            <v>SIDENRENG RAPPANG</v>
          </cell>
          <cell r="D1123">
            <v>6</v>
          </cell>
          <cell r="E1123">
            <v>2021</v>
          </cell>
          <cell r="F1123">
            <v>145</v>
          </cell>
        </row>
        <row r="1124">
          <cell r="A1124">
            <v>1123</v>
          </cell>
          <cell r="B1124" t="str">
            <v>SULAWESI SELATAN</v>
          </cell>
          <cell r="C1124" t="str">
            <v>SIDENRENG RAPPANG</v>
          </cell>
          <cell r="D1124">
            <v>7</v>
          </cell>
          <cell r="E1124">
            <v>2021</v>
          </cell>
          <cell r="F1124">
            <v>149</v>
          </cell>
        </row>
        <row r="1125">
          <cell r="A1125">
            <v>1124</v>
          </cell>
          <cell r="B1125" t="str">
            <v>SULAWESI SELATAN</v>
          </cell>
          <cell r="C1125" t="str">
            <v>SIDENRENG RAPPANG</v>
          </cell>
          <cell r="D1125">
            <v>8</v>
          </cell>
          <cell r="E1125">
            <v>2021</v>
          </cell>
          <cell r="F1125">
            <v>155</v>
          </cell>
        </row>
        <row r="1126">
          <cell r="A1126">
            <v>1125</v>
          </cell>
          <cell r="B1126" t="str">
            <v>SULAWESI SELATAN</v>
          </cell>
          <cell r="C1126" t="str">
            <v>SIDENRENG RAPPANG</v>
          </cell>
          <cell r="D1126">
            <v>9</v>
          </cell>
          <cell r="E1126">
            <v>2021</v>
          </cell>
          <cell r="F1126">
            <v>155</v>
          </cell>
        </row>
        <row r="1127">
          <cell r="A1127">
            <v>1126</v>
          </cell>
          <cell r="B1127" t="str">
            <v>SULAWESI SELATAN</v>
          </cell>
          <cell r="C1127" t="str">
            <v>SIDENRENG RAPPANG</v>
          </cell>
          <cell r="D1127">
            <v>10</v>
          </cell>
          <cell r="E1127">
            <v>2021</v>
          </cell>
          <cell r="F1127">
            <v>157</v>
          </cell>
        </row>
        <row r="1128">
          <cell r="A1128">
            <v>1127</v>
          </cell>
          <cell r="B1128" t="str">
            <v>SULAWESI SELATAN</v>
          </cell>
          <cell r="C1128" t="str">
            <v>SIDENRENG RAPPANG</v>
          </cell>
          <cell r="D1128">
            <v>11</v>
          </cell>
          <cell r="E1128">
            <v>2021</v>
          </cell>
          <cell r="F1128">
            <v>157</v>
          </cell>
        </row>
        <row r="1129">
          <cell r="A1129">
            <v>1128</v>
          </cell>
          <cell r="B1129" t="str">
            <v>SULAWESI SELATAN</v>
          </cell>
          <cell r="C1129" t="str">
            <v>SIDENRENG RAPPANG</v>
          </cell>
          <cell r="D1129">
            <v>12</v>
          </cell>
          <cell r="E1129">
            <v>2021</v>
          </cell>
          <cell r="F1129">
            <v>161</v>
          </cell>
        </row>
        <row r="1130">
          <cell r="A1130">
            <v>1129</v>
          </cell>
          <cell r="B1130" t="str">
            <v>SULAWESI SELATAN</v>
          </cell>
          <cell r="C1130" t="str">
            <v>SINJAI</v>
          </cell>
          <cell r="D1130">
            <v>1</v>
          </cell>
          <cell r="E1130">
            <v>2021</v>
          </cell>
          <cell r="F1130">
            <v>79</v>
          </cell>
        </row>
        <row r="1131">
          <cell r="A1131">
            <v>1130</v>
          </cell>
          <cell r="B1131" t="str">
            <v>SULAWESI SELATAN</v>
          </cell>
          <cell r="C1131" t="str">
            <v>SINJAI</v>
          </cell>
          <cell r="D1131">
            <v>2</v>
          </cell>
          <cell r="E1131">
            <v>2021</v>
          </cell>
          <cell r="F1131">
            <v>79</v>
          </cell>
        </row>
        <row r="1132">
          <cell r="A1132">
            <v>1131</v>
          </cell>
          <cell r="B1132" t="str">
            <v>SULAWESI SELATAN</v>
          </cell>
          <cell r="C1132" t="str">
            <v>SINJAI</v>
          </cell>
          <cell r="D1132">
            <v>3</v>
          </cell>
          <cell r="E1132">
            <v>2021</v>
          </cell>
          <cell r="F1132">
            <v>78</v>
          </cell>
        </row>
        <row r="1133">
          <cell r="A1133">
            <v>1132</v>
          </cell>
          <cell r="B1133" t="str">
            <v>SULAWESI SELATAN</v>
          </cell>
          <cell r="C1133" t="str">
            <v>SINJAI</v>
          </cell>
          <cell r="D1133">
            <v>4</v>
          </cell>
          <cell r="E1133">
            <v>2021</v>
          </cell>
          <cell r="F1133">
            <v>81</v>
          </cell>
        </row>
        <row r="1134">
          <cell r="A1134">
            <v>1133</v>
          </cell>
          <cell r="B1134" t="str">
            <v>SULAWESI SELATAN</v>
          </cell>
          <cell r="C1134" t="str">
            <v>SINJAI</v>
          </cell>
          <cell r="D1134">
            <v>5</v>
          </cell>
          <cell r="E1134">
            <v>2021</v>
          </cell>
          <cell r="F1134">
            <v>88</v>
          </cell>
        </row>
        <row r="1135">
          <cell r="A1135">
            <v>1134</v>
          </cell>
          <cell r="B1135" t="str">
            <v>SULAWESI SELATAN</v>
          </cell>
          <cell r="C1135" t="str">
            <v>SINJAI</v>
          </cell>
          <cell r="D1135">
            <v>6</v>
          </cell>
          <cell r="E1135">
            <v>2021</v>
          </cell>
          <cell r="F1135">
            <v>94</v>
          </cell>
        </row>
        <row r="1136">
          <cell r="A1136">
            <v>1135</v>
          </cell>
          <cell r="B1136" t="str">
            <v>SULAWESI SELATAN</v>
          </cell>
          <cell r="C1136" t="str">
            <v>SINJAI</v>
          </cell>
          <cell r="D1136">
            <v>7</v>
          </cell>
          <cell r="E1136">
            <v>2021</v>
          </cell>
          <cell r="F1136">
            <v>95</v>
          </cell>
        </row>
        <row r="1137">
          <cell r="A1137">
            <v>1136</v>
          </cell>
          <cell r="B1137" t="str">
            <v>SULAWESI SELATAN</v>
          </cell>
          <cell r="C1137" t="str">
            <v>SINJAI</v>
          </cell>
          <cell r="D1137">
            <v>8</v>
          </cell>
          <cell r="E1137">
            <v>2021</v>
          </cell>
          <cell r="F1137">
            <v>94</v>
          </cell>
        </row>
        <row r="1138">
          <cell r="A1138">
            <v>1137</v>
          </cell>
          <cell r="B1138" t="str">
            <v>SULAWESI SELATAN</v>
          </cell>
          <cell r="C1138" t="str">
            <v>SINJAI</v>
          </cell>
          <cell r="D1138">
            <v>9</v>
          </cell>
          <cell r="E1138">
            <v>2021</v>
          </cell>
          <cell r="F1138">
            <v>93</v>
          </cell>
        </row>
        <row r="1139">
          <cell r="A1139">
            <v>1138</v>
          </cell>
          <cell r="B1139" t="str">
            <v>SULAWESI SELATAN</v>
          </cell>
          <cell r="C1139" t="str">
            <v>SINJAI</v>
          </cell>
          <cell r="D1139">
            <v>10</v>
          </cell>
          <cell r="E1139">
            <v>2021</v>
          </cell>
          <cell r="F1139">
            <v>95</v>
          </cell>
        </row>
        <row r="1140">
          <cell r="A1140">
            <v>1139</v>
          </cell>
          <cell r="B1140" t="str">
            <v>SULAWESI SELATAN</v>
          </cell>
          <cell r="C1140" t="str">
            <v>SINJAI</v>
          </cell>
          <cell r="D1140">
            <v>11</v>
          </cell>
          <cell r="E1140">
            <v>2021</v>
          </cell>
          <cell r="F1140">
            <v>94</v>
          </cell>
        </row>
        <row r="1141">
          <cell r="A1141">
            <v>1140</v>
          </cell>
          <cell r="B1141" t="str">
            <v>SULAWESI SELATAN</v>
          </cell>
          <cell r="C1141" t="str">
            <v>SINJAI</v>
          </cell>
          <cell r="D1141">
            <v>12</v>
          </cell>
          <cell r="E1141">
            <v>2021</v>
          </cell>
          <cell r="F1141">
            <v>92</v>
          </cell>
        </row>
        <row r="1142">
          <cell r="A1142">
            <v>1141</v>
          </cell>
          <cell r="B1142" t="str">
            <v>SULAWESI SELATAN</v>
          </cell>
          <cell r="C1142" t="str">
            <v>ENREKANG</v>
          </cell>
          <cell r="D1142">
            <v>1</v>
          </cell>
          <cell r="E1142">
            <v>2021</v>
          </cell>
          <cell r="F1142">
            <v>158</v>
          </cell>
        </row>
        <row r="1143">
          <cell r="A1143">
            <v>1142</v>
          </cell>
          <cell r="B1143" t="str">
            <v>SULAWESI SELATAN</v>
          </cell>
          <cell r="C1143" t="str">
            <v>ENREKANG</v>
          </cell>
          <cell r="D1143">
            <v>2</v>
          </cell>
          <cell r="E1143">
            <v>2021</v>
          </cell>
          <cell r="F1143">
            <v>165</v>
          </cell>
        </row>
        <row r="1144">
          <cell r="A1144">
            <v>1143</v>
          </cell>
          <cell r="B1144" t="str">
            <v>SULAWESI SELATAN</v>
          </cell>
          <cell r="C1144" t="str">
            <v>ENREKANG</v>
          </cell>
          <cell r="D1144">
            <v>3</v>
          </cell>
          <cell r="E1144">
            <v>2021</v>
          </cell>
          <cell r="F1144">
            <v>170</v>
          </cell>
        </row>
        <row r="1145">
          <cell r="A1145">
            <v>1144</v>
          </cell>
          <cell r="B1145" t="str">
            <v>SULAWESI SELATAN</v>
          </cell>
          <cell r="C1145" t="str">
            <v>ENREKANG</v>
          </cell>
          <cell r="D1145">
            <v>4</v>
          </cell>
          <cell r="E1145">
            <v>2021</v>
          </cell>
          <cell r="F1145">
            <v>171</v>
          </cell>
        </row>
        <row r="1146">
          <cell r="A1146">
            <v>1145</v>
          </cell>
          <cell r="B1146" t="str">
            <v>SULAWESI SELATAN</v>
          </cell>
          <cell r="C1146" t="str">
            <v>ENREKANG</v>
          </cell>
          <cell r="D1146">
            <v>5</v>
          </cell>
          <cell r="E1146">
            <v>2021</v>
          </cell>
          <cell r="F1146">
            <v>173</v>
          </cell>
        </row>
        <row r="1147">
          <cell r="A1147">
            <v>1146</v>
          </cell>
          <cell r="B1147" t="str">
            <v>SULAWESI SELATAN</v>
          </cell>
          <cell r="C1147" t="str">
            <v>ENREKANG</v>
          </cell>
          <cell r="D1147">
            <v>6</v>
          </cell>
          <cell r="E1147">
            <v>2021</v>
          </cell>
          <cell r="F1147">
            <v>175</v>
          </cell>
        </row>
        <row r="1148">
          <cell r="A1148">
            <v>1147</v>
          </cell>
          <cell r="B1148" t="str">
            <v>SULAWESI SELATAN</v>
          </cell>
          <cell r="C1148" t="str">
            <v>ENREKANG</v>
          </cell>
          <cell r="D1148">
            <v>7</v>
          </cell>
          <cell r="E1148">
            <v>2021</v>
          </cell>
          <cell r="F1148">
            <v>175</v>
          </cell>
        </row>
        <row r="1149">
          <cell r="A1149">
            <v>1148</v>
          </cell>
          <cell r="B1149" t="str">
            <v>SULAWESI SELATAN</v>
          </cell>
          <cell r="C1149" t="str">
            <v>ENREKANG</v>
          </cell>
          <cell r="D1149">
            <v>8</v>
          </cell>
          <cell r="E1149">
            <v>2021</v>
          </cell>
          <cell r="F1149">
            <v>174</v>
          </cell>
        </row>
        <row r="1150">
          <cell r="A1150">
            <v>1149</v>
          </cell>
          <cell r="B1150" t="str">
            <v>SULAWESI SELATAN</v>
          </cell>
          <cell r="C1150" t="str">
            <v>ENREKANG</v>
          </cell>
          <cell r="D1150">
            <v>9</v>
          </cell>
          <cell r="E1150">
            <v>2021</v>
          </cell>
          <cell r="F1150">
            <v>179</v>
          </cell>
        </row>
        <row r="1151">
          <cell r="A1151">
            <v>1150</v>
          </cell>
          <cell r="B1151" t="str">
            <v>SULAWESI SELATAN</v>
          </cell>
          <cell r="C1151" t="str">
            <v>ENREKANG</v>
          </cell>
          <cell r="D1151">
            <v>10</v>
          </cell>
          <cell r="E1151">
            <v>2021</v>
          </cell>
          <cell r="F1151">
            <v>183</v>
          </cell>
        </row>
        <row r="1152">
          <cell r="A1152">
            <v>1151</v>
          </cell>
          <cell r="B1152" t="str">
            <v>SULAWESI SELATAN</v>
          </cell>
          <cell r="C1152" t="str">
            <v>ENREKANG</v>
          </cell>
          <cell r="D1152">
            <v>11</v>
          </cell>
          <cell r="E1152">
            <v>2021</v>
          </cell>
          <cell r="F1152">
            <v>187</v>
          </cell>
        </row>
        <row r="1153">
          <cell r="A1153">
            <v>1152</v>
          </cell>
          <cell r="B1153" t="str">
            <v>SULAWESI SELATAN</v>
          </cell>
          <cell r="C1153" t="str">
            <v>ENREKANG</v>
          </cell>
          <cell r="D1153">
            <v>12</v>
          </cell>
          <cell r="E1153">
            <v>2021</v>
          </cell>
          <cell r="F1153">
            <v>187</v>
          </cell>
        </row>
        <row r="1154">
          <cell r="A1154">
            <v>1153</v>
          </cell>
          <cell r="B1154" t="str">
            <v>SULAWESI SELATAN</v>
          </cell>
          <cell r="C1154" t="str">
            <v>TANA TORAJA</v>
          </cell>
          <cell r="D1154">
            <v>1</v>
          </cell>
          <cell r="E1154">
            <v>2021</v>
          </cell>
          <cell r="F1154">
            <v>212</v>
          </cell>
        </row>
        <row r="1155">
          <cell r="A1155">
            <v>1154</v>
          </cell>
          <cell r="B1155" t="str">
            <v>SULAWESI SELATAN</v>
          </cell>
          <cell r="C1155" t="str">
            <v>TANA TORAJA</v>
          </cell>
          <cell r="D1155">
            <v>2</v>
          </cell>
          <cell r="E1155">
            <v>2021</v>
          </cell>
          <cell r="F1155">
            <v>216</v>
          </cell>
        </row>
        <row r="1156">
          <cell r="A1156">
            <v>1155</v>
          </cell>
          <cell r="B1156" t="str">
            <v>SULAWESI SELATAN</v>
          </cell>
          <cell r="C1156" t="str">
            <v>TANA TORAJA</v>
          </cell>
          <cell r="D1156">
            <v>3</v>
          </cell>
          <cell r="E1156">
            <v>2021</v>
          </cell>
          <cell r="F1156">
            <v>219</v>
          </cell>
        </row>
        <row r="1157">
          <cell r="A1157">
            <v>1156</v>
          </cell>
          <cell r="B1157" t="str">
            <v>SULAWESI SELATAN</v>
          </cell>
          <cell r="C1157" t="str">
            <v>TANA TORAJA</v>
          </cell>
          <cell r="D1157">
            <v>4</v>
          </cell>
          <cell r="E1157">
            <v>2021</v>
          </cell>
          <cell r="F1157">
            <v>222</v>
          </cell>
        </row>
        <row r="1158">
          <cell r="A1158">
            <v>1157</v>
          </cell>
          <cell r="B1158" t="str">
            <v>SULAWESI SELATAN</v>
          </cell>
          <cell r="C1158" t="str">
            <v>TANA TORAJA</v>
          </cell>
          <cell r="D1158">
            <v>5</v>
          </cell>
          <cell r="E1158">
            <v>2021</v>
          </cell>
          <cell r="F1158">
            <v>225</v>
          </cell>
        </row>
        <row r="1159">
          <cell r="A1159">
            <v>1158</v>
          </cell>
          <cell r="B1159" t="str">
            <v>SULAWESI SELATAN</v>
          </cell>
          <cell r="C1159" t="str">
            <v>TANA TORAJA</v>
          </cell>
          <cell r="D1159">
            <v>6</v>
          </cell>
          <cell r="E1159">
            <v>2021</v>
          </cell>
          <cell r="F1159">
            <v>226</v>
          </cell>
        </row>
        <row r="1160">
          <cell r="A1160">
            <v>1159</v>
          </cell>
          <cell r="B1160" t="str">
            <v>SULAWESI SELATAN</v>
          </cell>
          <cell r="C1160" t="str">
            <v>TANA TORAJA</v>
          </cell>
          <cell r="D1160">
            <v>7</v>
          </cell>
          <cell r="E1160">
            <v>2021</v>
          </cell>
          <cell r="F1160">
            <v>224</v>
          </cell>
        </row>
        <row r="1161">
          <cell r="A1161">
            <v>1160</v>
          </cell>
          <cell r="B1161" t="str">
            <v>SULAWESI SELATAN</v>
          </cell>
          <cell r="C1161" t="str">
            <v>TANA TORAJA</v>
          </cell>
          <cell r="D1161">
            <v>8</v>
          </cell>
          <cell r="E1161">
            <v>2021</v>
          </cell>
          <cell r="F1161">
            <v>227</v>
          </cell>
        </row>
        <row r="1162">
          <cell r="A1162">
            <v>1161</v>
          </cell>
          <cell r="B1162" t="str">
            <v>SULAWESI SELATAN</v>
          </cell>
          <cell r="C1162" t="str">
            <v>TANA TORAJA</v>
          </cell>
          <cell r="D1162">
            <v>9</v>
          </cell>
          <cell r="E1162">
            <v>2021</v>
          </cell>
          <cell r="F1162">
            <v>231</v>
          </cell>
        </row>
        <row r="1163">
          <cell r="A1163">
            <v>1162</v>
          </cell>
          <cell r="B1163" t="str">
            <v>SULAWESI SELATAN</v>
          </cell>
          <cell r="C1163" t="str">
            <v>TANA TORAJA</v>
          </cell>
          <cell r="D1163">
            <v>10</v>
          </cell>
          <cell r="E1163">
            <v>2021</v>
          </cell>
          <cell r="F1163">
            <v>232</v>
          </cell>
        </row>
        <row r="1164">
          <cell r="A1164">
            <v>1163</v>
          </cell>
          <cell r="B1164" t="str">
            <v>SULAWESI SELATAN</v>
          </cell>
          <cell r="C1164" t="str">
            <v>TANA TORAJA</v>
          </cell>
          <cell r="D1164">
            <v>11</v>
          </cell>
          <cell r="E1164">
            <v>2021</v>
          </cell>
          <cell r="F1164">
            <v>235</v>
          </cell>
        </row>
        <row r="1165">
          <cell r="A1165">
            <v>1164</v>
          </cell>
          <cell r="B1165" t="str">
            <v>SULAWESI SELATAN</v>
          </cell>
          <cell r="C1165" t="str">
            <v>TANA TORAJA</v>
          </cell>
          <cell r="D1165">
            <v>12</v>
          </cell>
          <cell r="E1165">
            <v>2021</v>
          </cell>
          <cell r="F1165">
            <v>233</v>
          </cell>
        </row>
        <row r="1166">
          <cell r="A1166">
            <v>1165</v>
          </cell>
          <cell r="B1166" t="str">
            <v>SULAWESI SELATAN</v>
          </cell>
          <cell r="C1166" t="str">
            <v>TORAJA UTARA</v>
          </cell>
          <cell r="D1166">
            <v>1</v>
          </cell>
          <cell r="E1166">
            <v>2021</v>
          </cell>
          <cell r="F1166">
            <v>172</v>
          </cell>
        </row>
        <row r="1167">
          <cell r="A1167">
            <v>1166</v>
          </cell>
          <cell r="B1167" t="str">
            <v>SULAWESI SELATAN</v>
          </cell>
          <cell r="C1167" t="str">
            <v>TORAJA UTARA</v>
          </cell>
          <cell r="D1167">
            <v>2</v>
          </cell>
          <cell r="E1167">
            <v>2021</v>
          </cell>
          <cell r="F1167">
            <v>173</v>
          </cell>
        </row>
        <row r="1168">
          <cell r="A1168">
            <v>1167</v>
          </cell>
          <cell r="B1168" t="str">
            <v>SULAWESI SELATAN</v>
          </cell>
          <cell r="C1168" t="str">
            <v>TORAJA UTARA</v>
          </cell>
          <cell r="D1168">
            <v>3</v>
          </cell>
          <cell r="E1168">
            <v>2021</v>
          </cell>
          <cell r="F1168">
            <v>176</v>
          </cell>
        </row>
        <row r="1169">
          <cell r="A1169">
            <v>1168</v>
          </cell>
          <cell r="B1169" t="str">
            <v>SULAWESI SELATAN</v>
          </cell>
          <cell r="C1169" t="str">
            <v>TORAJA UTARA</v>
          </cell>
          <cell r="D1169">
            <v>4</v>
          </cell>
          <cell r="E1169">
            <v>2021</v>
          </cell>
          <cell r="F1169">
            <v>181</v>
          </cell>
        </row>
        <row r="1170">
          <cell r="A1170">
            <v>1169</v>
          </cell>
          <cell r="B1170" t="str">
            <v>SULAWESI SELATAN</v>
          </cell>
          <cell r="C1170" t="str">
            <v>TORAJA UTARA</v>
          </cell>
          <cell r="D1170">
            <v>5</v>
          </cell>
          <cell r="E1170">
            <v>2021</v>
          </cell>
          <cell r="F1170">
            <v>185</v>
          </cell>
        </row>
        <row r="1171">
          <cell r="A1171">
            <v>1170</v>
          </cell>
          <cell r="B1171" t="str">
            <v>SULAWESI SELATAN</v>
          </cell>
          <cell r="C1171" t="str">
            <v>TORAJA UTARA</v>
          </cell>
          <cell r="D1171">
            <v>6</v>
          </cell>
          <cell r="E1171">
            <v>2021</v>
          </cell>
          <cell r="F1171">
            <v>190</v>
          </cell>
        </row>
        <row r="1172">
          <cell r="A1172">
            <v>1171</v>
          </cell>
          <cell r="B1172" t="str">
            <v>SULAWESI SELATAN</v>
          </cell>
          <cell r="C1172" t="str">
            <v>TORAJA UTARA</v>
          </cell>
          <cell r="D1172">
            <v>7</v>
          </cell>
          <cell r="E1172">
            <v>2021</v>
          </cell>
          <cell r="F1172">
            <v>196</v>
          </cell>
        </row>
        <row r="1173">
          <cell r="A1173">
            <v>1172</v>
          </cell>
          <cell r="B1173" t="str">
            <v>SULAWESI SELATAN</v>
          </cell>
          <cell r="C1173" t="str">
            <v>TORAJA UTARA</v>
          </cell>
          <cell r="D1173">
            <v>8</v>
          </cell>
          <cell r="E1173">
            <v>2021</v>
          </cell>
          <cell r="F1173">
            <v>196</v>
          </cell>
        </row>
        <row r="1174">
          <cell r="A1174">
            <v>1173</v>
          </cell>
          <cell r="B1174" t="str">
            <v>SULAWESI SELATAN</v>
          </cell>
          <cell r="C1174" t="str">
            <v>TORAJA UTARA</v>
          </cell>
          <cell r="D1174">
            <v>9</v>
          </cell>
          <cell r="E1174">
            <v>2021</v>
          </cell>
          <cell r="F1174">
            <v>197</v>
          </cell>
        </row>
        <row r="1175">
          <cell r="A1175">
            <v>1174</v>
          </cell>
          <cell r="B1175" t="str">
            <v>SULAWESI SELATAN</v>
          </cell>
          <cell r="C1175" t="str">
            <v>TORAJA UTARA</v>
          </cell>
          <cell r="D1175">
            <v>10</v>
          </cell>
          <cell r="E1175">
            <v>2021</v>
          </cell>
          <cell r="F1175">
            <v>198</v>
          </cell>
        </row>
        <row r="1176">
          <cell r="A1176">
            <v>1175</v>
          </cell>
          <cell r="B1176" t="str">
            <v>SULAWESI SELATAN</v>
          </cell>
          <cell r="C1176" t="str">
            <v>TORAJA UTARA</v>
          </cell>
          <cell r="D1176">
            <v>11</v>
          </cell>
          <cell r="E1176">
            <v>2021</v>
          </cell>
          <cell r="F1176">
            <v>200</v>
          </cell>
        </row>
        <row r="1177">
          <cell r="A1177">
            <v>1176</v>
          </cell>
          <cell r="B1177" t="str">
            <v>SULAWESI SELATAN</v>
          </cell>
          <cell r="C1177" t="str">
            <v>TORAJA UTARA</v>
          </cell>
          <cell r="D1177">
            <v>12</v>
          </cell>
          <cell r="E1177">
            <v>2021</v>
          </cell>
          <cell r="F1177">
            <v>198</v>
          </cell>
        </row>
        <row r="1178">
          <cell r="A1178">
            <v>1177</v>
          </cell>
          <cell r="B1178" t="str">
            <v>SULAWESI SELATAN</v>
          </cell>
          <cell r="C1178" t="str">
            <v>LUWU UTARA</v>
          </cell>
          <cell r="D1178">
            <v>1</v>
          </cell>
          <cell r="E1178">
            <v>2021</v>
          </cell>
          <cell r="F1178">
            <v>123</v>
          </cell>
        </row>
        <row r="1179">
          <cell r="A1179">
            <v>1178</v>
          </cell>
          <cell r="B1179" t="str">
            <v>SULAWESI SELATAN</v>
          </cell>
          <cell r="C1179" t="str">
            <v>LUWU UTARA</v>
          </cell>
          <cell r="D1179">
            <v>2</v>
          </cell>
          <cell r="E1179">
            <v>2021</v>
          </cell>
          <cell r="F1179">
            <v>123</v>
          </cell>
        </row>
        <row r="1180">
          <cell r="A1180">
            <v>1179</v>
          </cell>
          <cell r="B1180" t="str">
            <v>SULAWESI SELATAN</v>
          </cell>
          <cell r="C1180" t="str">
            <v>LUWU UTARA</v>
          </cell>
          <cell r="D1180">
            <v>3</v>
          </cell>
          <cell r="E1180">
            <v>2021</v>
          </cell>
          <cell r="F1180">
            <v>129</v>
          </cell>
        </row>
        <row r="1181">
          <cell r="A1181">
            <v>1180</v>
          </cell>
          <cell r="B1181" t="str">
            <v>SULAWESI SELATAN</v>
          </cell>
          <cell r="C1181" t="str">
            <v>LUWU UTARA</v>
          </cell>
          <cell r="D1181">
            <v>4</v>
          </cell>
          <cell r="E1181">
            <v>2021</v>
          </cell>
          <cell r="F1181">
            <v>132</v>
          </cell>
        </row>
        <row r="1182">
          <cell r="A1182">
            <v>1181</v>
          </cell>
          <cell r="B1182" t="str">
            <v>SULAWESI SELATAN</v>
          </cell>
          <cell r="C1182" t="str">
            <v>LUWU UTARA</v>
          </cell>
          <cell r="D1182">
            <v>5</v>
          </cell>
          <cell r="E1182">
            <v>2021</v>
          </cell>
          <cell r="F1182">
            <v>131</v>
          </cell>
        </row>
        <row r="1183">
          <cell r="A1183">
            <v>1182</v>
          </cell>
          <cell r="B1183" t="str">
            <v>SULAWESI SELATAN</v>
          </cell>
          <cell r="C1183" t="str">
            <v>LUWU UTARA</v>
          </cell>
          <cell r="D1183">
            <v>6</v>
          </cell>
          <cell r="E1183">
            <v>2021</v>
          </cell>
          <cell r="F1183">
            <v>129</v>
          </cell>
        </row>
        <row r="1184">
          <cell r="A1184">
            <v>1183</v>
          </cell>
          <cell r="B1184" t="str">
            <v>SULAWESI SELATAN</v>
          </cell>
          <cell r="C1184" t="str">
            <v>LUWU UTARA</v>
          </cell>
          <cell r="D1184">
            <v>7</v>
          </cell>
          <cell r="E1184">
            <v>2021</v>
          </cell>
          <cell r="F1184">
            <v>129</v>
          </cell>
        </row>
        <row r="1185">
          <cell r="A1185">
            <v>1184</v>
          </cell>
          <cell r="B1185" t="str">
            <v>SULAWESI SELATAN</v>
          </cell>
          <cell r="C1185" t="str">
            <v>LUWU UTARA</v>
          </cell>
          <cell r="D1185">
            <v>8</v>
          </cell>
          <cell r="E1185">
            <v>2021</v>
          </cell>
          <cell r="F1185">
            <v>128</v>
          </cell>
        </row>
        <row r="1186">
          <cell r="A1186">
            <v>1185</v>
          </cell>
          <cell r="B1186" t="str">
            <v>SULAWESI SELATAN</v>
          </cell>
          <cell r="C1186" t="str">
            <v>LUWU UTARA</v>
          </cell>
          <cell r="D1186">
            <v>9</v>
          </cell>
          <cell r="E1186">
            <v>2021</v>
          </cell>
          <cell r="F1186">
            <v>129</v>
          </cell>
        </row>
        <row r="1187">
          <cell r="A1187">
            <v>1186</v>
          </cell>
          <cell r="B1187" t="str">
            <v>SULAWESI SELATAN</v>
          </cell>
          <cell r="C1187" t="str">
            <v>LUWU UTARA</v>
          </cell>
          <cell r="D1187">
            <v>10</v>
          </cell>
          <cell r="E1187">
            <v>2021</v>
          </cell>
          <cell r="F1187">
            <v>136</v>
          </cell>
        </row>
        <row r="1188">
          <cell r="A1188">
            <v>1187</v>
          </cell>
          <cell r="B1188" t="str">
            <v>SULAWESI SELATAN</v>
          </cell>
          <cell r="C1188" t="str">
            <v>LUWU UTARA</v>
          </cell>
          <cell r="D1188">
            <v>11</v>
          </cell>
          <cell r="E1188">
            <v>2021</v>
          </cell>
          <cell r="F1188">
            <v>141</v>
          </cell>
        </row>
        <row r="1189">
          <cell r="A1189">
            <v>1188</v>
          </cell>
          <cell r="B1189" t="str">
            <v>SULAWESI SELATAN</v>
          </cell>
          <cell r="C1189" t="str">
            <v>LUWU UTARA</v>
          </cell>
          <cell r="D1189">
            <v>12</v>
          </cell>
          <cell r="E1189">
            <v>2021</v>
          </cell>
          <cell r="F1189">
            <v>143</v>
          </cell>
        </row>
        <row r="1190">
          <cell r="A1190">
            <v>1189</v>
          </cell>
          <cell r="B1190" t="str">
            <v>SULAWESI SELATAN</v>
          </cell>
          <cell r="C1190" t="str">
            <v>PALOPO</v>
          </cell>
          <cell r="D1190">
            <v>1</v>
          </cell>
          <cell r="E1190">
            <v>2021</v>
          </cell>
          <cell r="F1190">
            <v>137</v>
          </cell>
        </row>
        <row r="1191">
          <cell r="A1191">
            <v>1190</v>
          </cell>
          <cell r="B1191" t="str">
            <v>SULAWESI SELATAN</v>
          </cell>
          <cell r="C1191" t="str">
            <v>PALOPO</v>
          </cell>
          <cell r="D1191">
            <v>2</v>
          </cell>
          <cell r="E1191">
            <v>2021</v>
          </cell>
          <cell r="F1191">
            <v>140</v>
          </cell>
        </row>
        <row r="1192">
          <cell r="A1192">
            <v>1191</v>
          </cell>
          <cell r="B1192" t="str">
            <v>SULAWESI SELATAN</v>
          </cell>
          <cell r="C1192" t="str">
            <v>PALOPO</v>
          </cell>
          <cell r="D1192">
            <v>3</v>
          </cell>
          <cell r="E1192">
            <v>2021</v>
          </cell>
          <cell r="F1192">
            <v>140</v>
          </cell>
        </row>
        <row r="1193">
          <cell r="A1193">
            <v>1192</v>
          </cell>
          <cell r="B1193" t="str">
            <v>SULAWESI SELATAN</v>
          </cell>
          <cell r="C1193" t="str">
            <v>PALOPO</v>
          </cell>
          <cell r="D1193">
            <v>4</v>
          </cell>
          <cell r="E1193">
            <v>2021</v>
          </cell>
          <cell r="F1193">
            <v>140</v>
          </cell>
        </row>
        <row r="1194">
          <cell r="A1194">
            <v>1193</v>
          </cell>
          <cell r="B1194" t="str">
            <v>SULAWESI SELATAN</v>
          </cell>
          <cell r="C1194" t="str">
            <v>PALOPO</v>
          </cell>
          <cell r="D1194">
            <v>5</v>
          </cell>
          <cell r="E1194">
            <v>2021</v>
          </cell>
          <cell r="F1194">
            <v>144</v>
          </cell>
        </row>
        <row r="1195">
          <cell r="A1195">
            <v>1194</v>
          </cell>
          <cell r="B1195" t="str">
            <v>SULAWESI SELATAN</v>
          </cell>
          <cell r="C1195" t="str">
            <v>PALOPO</v>
          </cell>
          <cell r="D1195">
            <v>6</v>
          </cell>
          <cell r="E1195">
            <v>2021</v>
          </cell>
          <cell r="F1195">
            <v>145</v>
          </cell>
        </row>
        <row r="1196">
          <cell r="A1196">
            <v>1195</v>
          </cell>
          <cell r="B1196" t="str">
            <v>SULAWESI SELATAN</v>
          </cell>
          <cell r="C1196" t="str">
            <v>PALOPO</v>
          </cell>
          <cell r="D1196">
            <v>7</v>
          </cell>
          <cell r="E1196">
            <v>2021</v>
          </cell>
          <cell r="F1196">
            <v>147</v>
          </cell>
        </row>
        <row r="1197">
          <cell r="A1197">
            <v>1196</v>
          </cell>
          <cell r="B1197" t="str">
            <v>SULAWESI SELATAN</v>
          </cell>
          <cell r="C1197" t="str">
            <v>PALOPO</v>
          </cell>
          <cell r="D1197">
            <v>8</v>
          </cell>
          <cell r="E1197">
            <v>2021</v>
          </cell>
          <cell r="F1197">
            <v>147</v>
          </cell>
        </row>
        <row r="1198">
          <cell r="A1198">
            <v>1197</v>
          </cell>
          <cell r="B1198" t="str">
            <v>SULAWESI SELATAN</v>
          </cell>
          <cell r="C1198" t="str">
            <v>PALOPO</v>
          </cell>
          <cell r="D1198">
            <v>9</v>
          </cell>
          <cell r="E1198">
            <v>2021</v>
          </cell>
          <cell r="F1198">
            <v>153</v>
          </cell>
        </row>
        <row r="1199">
          <cell r="A1199">
            <v>1198</v>
          </cell>
          <cell r="B1199" t="str">
            <v>SULAWESI SELATAN</v>
          </cell>
          <cell r="C1199" t="str">
            <v>PALOPO</v>
          </cell>
          <cell r="D1199">
            <v>10</v>
          </cell>
          <cell r="E1199">
            <v>2021</v>
          </cell>
          <cell r="F1199">
            <v>159</v>
          </cell>
        </row>
        <row r="1200">
          <cell r="A1200">
            <v>1199</v>
          </cell>
          <cell r="B1200" t="str">
            <v>SULAWESI SELATAN</v>
          </cell>
          <cell r="C1200" t="str">
            <v>PALOPO</v>
          </cell>
          <cell r="D1200">
            <v>11</v>
          </cell>
          <cell r="E1200">
            <v>2021</v>
          </cell>
          <cell r="F1200">
            <v>162</v>
          </cell>
        </row>
        <row r="1201">
          <cell r="A1201">
            <v>1200</v>
          </cell>
          <cell r="B1201" t="str">
            <v>SULAWESI SELATAN</v>
          </cell>
          <cell r="C1201" t="str">
            <v>PALOPO</v>
          </cell>
          <cell r="D1201">
            <v>12</v>
          </cell>
          <cell r="E1201">
            <v>2021</v>
          </cell>
          <cell r="F1201">
            <v>163</v>
          </cell>
        </row>
        <row r="1202">
          <cell r="A1202">
            <v>1201</v>
          </cell>
          <cell r="B1202" t="str">
            <v>SULAWESI SELATAN</v>
          </cell>
          <cell r="C1202" t="str">
            <v>LUWU</v>
          </cell>
          <cell r="D1202">
            <v>1</v>
          </cell>
          <cell r="E1202">
            <v>2021</v>
          </cell>
          <cell r="F1202">
            <v>170</v>
          </cell>
        </row>
        <row r="1203">
          <cell r="A1203">
            <v>1202</v>
          </cell>
          <cell r="B1203" t="str">
            <v>SULAWESI SELATAN</v>
          </cell>
          <cell r="C1203" t="str">
            <v>LUWU</v>
          </cell>
          <cell r="D1203">
            <v>2</v>
          </cell>
          <cell r="E1203">
            <v>2021</v>
          </cell>
          <cell r="F1203">
            <v>172</v>
          </cell>
        </row>
        <row r="1204">
          <cell r="A1204">
            <v>1203</v>
          </cell>
          <cell r="B1204" t="str">
            <v>SULAWESI SELATAN</v>
          </cell>
          <cell r="C1204" t="str">
            <v>LUWU</v>
          </cell>
          <cell r="D1204">
            <v>3</v>
          </cell>
          <cell r="E1204">
            <v>2021</v>
          </cell>
          <cell r="F1204">
            <v>175</v>
          </cell>
        </row>
        <row r="1205">
          <cell r="A1205">
            <v>1204</v>
          </cell>
          <cell r="B1205" t="str">
            <v>SULAWESI SELATAN</v>
          </cell>
          <cell r="C1205" t="str">
            <v>LUWU</v>
          </cell>
          <cell r="D1205">
            <v>4</v>
          </cell>
          <cell r="E1205">
            <v>2021</v>
          </cell>
          <cell r="F1205">
            <v>177</v>
          </cell>
        </row>
        <row r="1206">
          <cell r="A1206">
            <v>1205</v>
          </cell>
          <cell r="B1206" t="str">
            <v>SULAWESI SELATAN</v>
          </cell>
          <cell r="C1206" t="str">
            <v>LUWU</v>
          </cell>
          <cell r="D1206">
            <v>5</v>
          </cell>
          <cell r="E1206">
            <v>2021</v>
          </cell>
          <cell r="F1206">
            <v>183</v>
          </cell>
        </row>
        <row r="1207">
          <cell r="A1207">
            <v>1206</v>
          </cell>
          <cell r="B1207" t="str">
            <v>SULAWESI SELATAN</v>
          </cell>
          <cell r="C1207" t="str">
            <v>LUWU</v>
          </cell>
          <cell r="D1207">
            <v>6</v>
          </cell>
          <cell r="E1207">
            <v>2021</v>
          </cell>
          <cell r="F1207">
            <v>186</v>
          </cell>
        </row>
        <row r="1208">
          <cell r="A1208">
            <v>1207</v>
          </cell>
          <cell r="B1208" t="str">
            <v>SULAWESI SELATAN</v>
          </cell>
          <cell r="C1208" t="str">
            <v>LUWU</v>
          </cell>
          <cell r="D1208">
            <v>7</v>
          </cell>
          <cell r="E1208">
            <v>2021</v>
          </cell>
          <cell r="F1208">
            <v>189</v>
          </cell>
        </row>
        <row r="1209">
          <cell r="A1209">
            <v>1208</v>
          </cell>
          <cell r="B1209" t="str">
            <v>SULAWESI SELATAN</v>
          </cell>
          <cell r="C1209" t="str">
            <v>LUWU</v>
          </cell>
          <cell r="D1209">
            <v>8</v>
          </cell>
          <cell r="E1209">
            <v>2021</v>
          </cell>
          <cell r="F1209">
            <v>189</v>
          </cell>
        </row>
        <row r="1210">
          <cell r="A1210">
            <v>1209</v>
          </cell>
          <cell r="B1210" t="str">
            <v>SULAWESI SELATAN</v>
          </cell>
          <cell r="C1210" t="str">
            <v>LUWU</v>
          </cell>
          <cell r="D1210">
            <v>9</v>
          </cell>
          <cell r="E1210">
            <v>2021</v>
          </cell>
          <cell r="F1210">
            <v>192</v>
          </cell>
        </row>
        <row r="1211">
          <cell r="A1211">
            <v>1210</v>
          </cell>
          <cell r="B1211" t="str">
            <v>SULAWESI SELATAN</v>
          </cell>
          <cell r="C1211" t="str">
            <v>LUWU</v>
          </cell>
          <cell r="D1211">
            <v>10</v>
          </cell>
          <cell r="E1211">
            <v>2021</v>
          </cell>
          <cell r="F1211">
            <v>196</v>
          </cell>
        </row>
        <row r="1212">
          <cell r="A1212">
            <v>1211</v>
          </cell>
          <cell r="B1212" t="str">
            <v>SULAWESI SELATAN</v>
          </cell>
          <cell r="C1212" t="str">
            <v>LUWU</v>
          </cell>
          <cell r="D1212">
            <v>11</v>
          </cell>
          <cell r="E1212">
            <v>2021</v>
          </cell>
          <cell r="F1212">
            <v>196</v>
          </cell>
        </row>
        <row r="1213">
          <cell r="A1213">
            <v>1212</v>
          </cell>
          <cell r="B1213" t="str">
            <v>SULAWESI SELATAN</v>
          </cell>
          <cell r="C1213" t="str">
            <v>LUWU</v>
          </cell>
          <cell r="D1213">
            <v>12</v>
          </cell>
          <cell r="E1213">
            <v>2021</v>
          </cell>
          <cell r="F1213">
            <v>202</v>
          </cell>
        </row>
        <row r="1214">
          <cell r="A1214">
            <v>1213</v>
          </cell>
          <cell r="B1214" t="str">
            <v>SULAWESI SELATAN</v>
          </cell>
          <cell r="C1214" t="str">
            <v>LUWU TIMUR</v>
          </cell>
          <cell r="D1214">
            <v>1</v>
          </cell>
          <cell r="E1214">
            <v>2021</v>
          </cell>
          <cell r="F1214">
            <v>98</v>
          </cell>
        </row>
        <row r="1215">
          <cell r="A1215">
            <v>1214</v>
          </cell>
          <cell r="B1215" t="str">
            <v>SULAWESI SELATAN</v>
          </cell>
          <cell r="C1215" t="str">
            <v>LUWU TIMUR</v>
          </cell>
          <cell r="D1215">
            <v>2</v>
          </cell>
          <cell r="E1215">
            <v>2021</v>
          </cell>
          <cell r="F1215">
            <v>97</v>
          </cell>
        </row>
        <row r="1216">
          <cell r="A1216">
            <v>1215</v>
          </cell>
          <cell r="B1216" t="str">
            <v>SULAWESI SELATAN</v>
          </cell>
          <cell r="C1216" t="str">
            <v>LUWU TIMUR</v>
          </cell>
          <cell r="D1216">
            <v>3</v>
          </cell>
          <cell r="E1216">
            <v>2021</v>
          </cell>
          <cell r="F1216">
            <v>96</v>
          </cell>
        </row>
        <row r="1217">
          <cell r="A1217">
            <v>1216</v>
          </cell>
          <cell r="B1217" t="str">
            <v>SULAWESI SELATAN</v>
          </cell>
          <cell r="C1217" t="str">
            <v>LUWU TIMUR</v>
          </cell>
          <cell r="D1217">
            <v>4</v>
          </cell>
          <cell r="E1217">
            <v>2021</v>
          </cell>
          <cell r="F1217">
            <v>99</v>
          </cell>
        </row>
        <row r="1218">
          <cell r="A1218">
            <v>1217</v>
          </cell>
          <cell r="B1218" t="str">
            <v>SULAWESI SELATAN</v>
          </cell>
          <cell r="C1218" t="str">
            <v>LUWU TIMUR</v>
          </cell>
          <cell r="D1218">
            <v>5</v>
          </cell>
          <cell r="E1218">
            <v>2021</v>
          </cell>
          <cell r="F1218">
            <v>99</v>
          </cell>
        </row>
        <row r="1219">
          <cell r="A1219">
            <v>1218</v>
          </cell>
          <cell r="B1219" t="str">
            <v>SULAWESI SELATAN</v>
          </cell>
          <cell r="C1219" t="str">
            <v>LUWU TIMUR</v>
          </cell>
          <cell r="D1219">
            <v>6</v>
          </cell>
          <cell r="E1219">
            <v>2021</v>
          </cell>
          <cell r="F1219">
            <v>97</v>
          </cell>
        </row>
        <row r="1220">
          <cell r="A1220">
            <v>1219</v>
          </cell>
          <cell r="B1220" t="str">
            <v>SULAWESI SELATAN</v>
          </cell>
          <cell r="C1220" t="str">
            <v>LUWU TIMUR</v>
          </cell>
          <cell r="D1220">
            <v>7</v>
          </cell>
          <cell r="E1220">
            <v>2021</v>
          </cell>
          <cell r="F1220">
            <v>103</v>
          </cell>
        </row>
        <row r="1221">
          <cell r="A1221">
            <v>1220</v>
          </cell>
          <cell r="B1221" t="str">
            <v>SULAWESI SELATAN</v>
          </cell>
          <cell r="C1221" t="str">
            <v>LUWU TIMUR</v>
          </cell>
          <cell r="D1221">
            <v>8</v>
          </cell>
          <cell r="E1221">
            <v>2021</v>
          </cell>
          <cell r="F1221">
            <v>105</v>
          </cell>
        </row>
        <row r="1222">
          <cell r="A1222">
            <v>1221</v>
          </cell>
          <cell r="B1222" t="str">
            <v>SULAWESI SELATAN</v>
          </cell>
          <cell r="C1222" t="str">
            <v>LUWU TIMUR</v>
          </cell>
          <cell r="D1222">
            <v>9</v>
          </cell>
          <cell r="E1222">
            <v>2021</v>
          </cell>
          <cell r="F1222">
            <v>107</v>
          </cell>
        </row>
        <row r="1223">
          <cell r="A1223">
            <v>1222</v>
          </cell>
          <cell r="B1223" t="str">
            <v>SULAWESI SELATAN</v>
          </cell>
          <cell r="C1223" t="str">
            <v>LUWU TIMUR</v>
          </cell>
          <cell r="D1223">
            <v>10</v>
          </cell>
          <cell r="E1223">
            <v>2021</v>
          </cell>
          <cell r="F1223">
            <v>111</v>
          </cell>
        </row>
        <row r="1224">
          <cell r="A1224">
            <v>1223</v>
          </cell>
          <cell r="B1224" t="str">
            <v>SULAWESI SELATAN</v>
          </cell>
          <cell r="C1224" t="str">
            <v>LUWU TIMUR</v>
          </cell>
          <cell r="D1224">
            <v>11</v>
          </cell>
          <cell r="E1224">
            <v>2021</v>
          </cell>
          <cell r="F1224">
            <v>114</v>
          </cell>
        </row>
        <row r="1225">
          <cell r="A1225">
            <v>1224</v>
          </cell>
          <cell r="B1225" t="str">
            <v>SULAWESI SELATAN</v>
          </cell>
          <cell r="C1225" t="str">
            <v>LUWU TIMUR</v>
          </cell>
          <cell r="D1225">
            <v>12</v>
          </cell>
          <cell r="E1225">
            <v>2021</v>
          </cell>
          <cell r="F1225">
            <v>114</v>
          </cell>
        </row>
        <row r="1226">
          <cell r="A1226">
            <v>1225</v>
          </cell>
          <cell r="B1226" t="str">
            <v>SULAWESI SELATAN</v>
          </cell>
          <cell r="C1226" t="str">
            <v>TAKALAR</v>
          </cell>
          <cell r="D1226">
            <v>1</v>
          </cell>
          <cell r="E1226">
            <v>2021</v>
          </cell>
          <cell r="F1226">
            <v>106</v>
          </cell>
        </row>
        <row r="1227">
          <cell r="A1227">
            <v>1226</v>
          </cell>
          <cell r="B1227" t="str">
            <v>SULAWESI SELATAN</v>
          </cell>
          <cell r="C1227" t="str">
            <v>TAKALAR</v>
          </cell>
          <cell r="D1227">
            <v>2</v>
          </cell>
          <cell r="E1227">
            <v>2021</v>
          </cell>
          <cell r="F1227">
            <v>112</v>
          </cell>
        </row>
        <row r="1228">
          <cell r="A1228">
            <v>1227</v>
          </cell>
          <cell r="B1228" t="str">
            <v>SULAWESI SELATAN</v>
          </cell>
          <cell r="C1228" t="str">
            <v>TAKALAR</v>
          </cell>
          <cell r="D1228">
            <v>3</v>
          </cell>
          <cell r="E1228">
            <v>2021</v>
          </cell>
          <cell r="F1228">
            <v>116</v>
          </cell>
        </row>
        <row r="1229">
          <cell r="A1229">
            <v>1228</v>
          </cell>
          <cell r="B1229" t="str">
            <v>SULAWESI SELATAN</v>
          </cell>
          <cell r="C1229" t="str">
            <v>TAKALAR</v>
          </cell>
          <cell r="D1229">
            <v>4</v>
          </cell>
          <cell r="E1229">
            <v>2021</v>
          </cell>
          <cell r="F1229">
            <v>117</v>
          </cell>
        </row>
        <row r="1230">
          <cell r="A1230">
            <v>1229</v>
          </cell>
          <cell r="B1230" t="str">
            <v>SULAWESI SELATAN</v>
          </cell>
          <cell r="C1230" t="str">
            <v>TAKALAR</v>
          </cell>
          <cell r="D1230">
            <v>5</v>
          </cell>
          <cell r="E1230">
            <v>2021</v>
          </cell>
          <cell r="F1230">
            <v>118</v>
          </cell>
        </row>
        <row r="1231">
          <cell r="A1231">
            <v>1230</v>
          </cell>
          <cell r="B1231" t="str">
            <v>SULAWESI SELATAN</v>
          </cell>
          <cell r="C1231" t="str">
            <v>TAKALAR</v>
          </cell>
          <cell r="D1231">
            <v>6</v>
          </cell>
          <cell r="E1231">
            <v>2021</v>
          </cell>
          <cell r="F1231">
            <v>119</v>
          </cell>
        </row>
        <row r="1232">
          <cell r="A1232">
            <v>1231</v>
          </cell>
          <cell r="B1232" t="str">
            <v>SULAWESI SELATAN</v>
          </cell>
          <cell r="C1232" t="str">
            <v>TAKALAR</v>
          </cell>
          <cell r="D1232">
            <v>7</v>
          </cell>
          <cell r="E1232">
            <v>2021</v>
          </cell>
          <cell r="F1232">
            <v>125</v>
          </cell>
        </row>
        <row r="1233">
          <cell r="A1233">
            <v>1232</v>
          </cell>
          <cell r="B1233" t="str">
            <v>SULAWESI SELATAN</v>
          </cell>
          <cell r="C1233" t="str">
            <v>TAKALAR</v>
          </cell>
          <cell r="D1233">
            <v>8</v>
          </cell>
          <cell r="E1233">
            <v>2021</v>
          </cell>
          <cell r="F1233">
            <v>124</v>
          </cell>
        </row>
        <row r="1234">
          <cell r="A1234">
            <v>1233</v>
          </cell>
          <cell r="B1234" t="str">
            <v>SULAWESI SELATAN</v>
          </cell>
          <cell r="C1234" t="str">
            <v>TAKALAR</v>
          </cell>
          <cell r="D1234">
            <v>9</v>
          </cell>
          <cell r="E1234">
            <v>2021</v>
          </cell>
          <cell r="F1234">
            <v>124</v>
          </cell>
        </row>
        <row r="1235">
          <cell r="A1235">
            <v>1234</v>
          </cell>
          <cell r="B1235" t="str">
            <v>SULAWESI SELATAN</v>
          </cell>
          <cell r="C1235" t="str">
            <v>TAKALAR</v>
          </cell>
          <cell r="D1235">
            <v>10</v>
          </cell>
          <cell r="E1235">
            <v>2021</v>
          </cell>
          <cell r="F1235">
            <v>129</v>
          </cell>
        </row>
        <row r="1236">
          <cell r="A1236">
            <v>1235</v>
          </cell>
          <cell r="B1236" t="str">
            <v>SULAWESI SELATAN</v>
          </cell>
          <cell r="C1236" t="str">
            <v>TAKALAR</v>
          </cell>
          <cell r="D1236">
            <v>11</v>
          </cell>
          <cell r="E1236">
            <v>2021</v>
          </cell>
          <cell r="F1236">
            <v>135</v>
          </cell>
        </row>
        <row r="1237">
          <cell r="A1237">
            <v>1236</v>
          </cell>
          <cell r="B1237" t="str">
            <v>SULAWESI SELATAN</v>
          </cell>
          <cell r="C1237" t="str">
            <v>TAKALAR</v>
          </cell>
          <cell r="D1237">
            <v>12</v>
          </cell>
          <cell r="E1237">
            <v>2021</v>
          </cell>
          <cell r="F1237">
            <v>135</v>
          </cell>
        </row>
        <row r="1238">
          <cell r="A1238">
            <v>1237</v>
          </cell>
          <cell r="B1238" t="str">
            <v>SULAWESI SELATAN</v>
          </cell>
          <cell r="C1238" t="str">
            <v>JENEPONTO</v>
          </cell>
          <cell r="D1238">
            <v>1</v>
          </cell>
          <cell r="E1238">
            <v>2021</v>
          </cell>
          <cell r="F1238">
            <v>196</v>
          </cell>
        </row>
        <row r="1239">
          <cell r="A1239">
            <v>1238</v>
          </cell>
          <cell r="B1239" t="str">
            <v>SULAWESI SELATAN</v>
          </cell>
          <cell r="C1239" t="str">
            <v>JENEPONTO</v>
          </cell>
          <cell r="D1239">
            <v>2</v>
          </cell>
          <cell r="E1239">
            <v>2021</v>
          </cell>
          <cell r="F1239">
            <v>199</v>
          </cell>
        </row>
        <row r="1240">
          <cell r="A1240">
            <v>1239</v>
          </cell>
          <cell r="B1240" t="str">
            <v>SULAWESI SELATAN</v>
          </cell>
          <cell r="C1240" t="str">
            <v>JENEPONTO</v>
          </cell>
          <cell r="D1240">
            <v>3</v>
          </cell>
          <cell r="E1240">
            <v>2021</v>
          </cell>
          <cell r="F1240">
            <v>202</v>
          </cell>
        </row>
        <row r="1241">
          <cell r="A1241">
            <v>1240</v>
          </cell>
          <cell r="B1241" t="str">
            <v>SULAWESI SELATAN</v>
          </cell>
          <cell r="C1241" t="str">
            <v>JENEPONTO</v>
          </cell>
          <cell r="D1241">
            <v>4</v>
          </cell>
          <cell r="E1241">
            <v>2021</v>
          </cell>
          <cell r="F1241">
            <v>206</v>
          </cell>
        </row>
        <row r="1242">
          <cell r="A1242">
            <v>1241</v>
          </cell>
          <cell r="B1242" t="str">
            <v>SULAWESI SELATAN</v>
          </cell>
          <cell r="C1242" t="str">
            <v>JENEPONTO</v>
          </cell>
          <cell r="D1242">
            <v>5</v>
          </cell>
          <cell r="E1242">
            <v>2021</v>
          </cell>
          <cell r="F1242">
            <v>206</v>
          </cell>
        </row>
        <row r="1243">
          <cell r="A1243">
            <v>1242</v>
          </cell>
          <cell r="B1243" t="str">
            <v>SULAWESI SELATAN</v>
          </cell>
          <cell r="C1243" t="str">
            <v>JENEPONTO</v>
          </cell>
          <cell r="D1243">
            <v>6</v>
          </cell>
          <cell r="E1243">
            <v>2021</v>
          </cell>
          <cell r="F1243">
            <v>205</v>
          </cell>
        </row>
        <row r="1244">
          <cell r="A1244">
            <v>1243</v>
          </cell>
          <cell r="B1244" t="str">
            <v>SULAWESI SELATAN</v>
          </cell>
          <cell r="C1244" t="str">
            <v>JENEPONTO</v>
          </cell>
          <cell r="D1244">
            <v>7</v>
          </cell>
          <cell r="E1244">
            <v>2021</v>
          </cell>
          <cell r="F1244">
            <v>210</v>
          </cell>
        </row>
        <row r="1245">
          <cell r="A1245">
            <v>1244</v>
          </cell>
          <cell r="B1245" t="str">
            <v>SULAWESI SELATAN</v>
          </cell>
          <cell r="C1245" t="str">
            <v>JENEPONTO</v>
          </cell>
          <cell r="D1245">
            <v>8</v>
          </cell>
          <cell r="E1245">
            <v>2021</v>
          </cell>
          <cell r="F1245">
            <v>209</v>
          </cell>
        </row>
        <row r="1246">
          <cell r="A1246">
            <v>1245</v>
          </cell>
          <cell r="B1246" t="str">
            <v>SULAWESI SELATAN</v>
          </cell>
          <cell r="C1246" t="str">
            <v>JENEPONTO</v>
          </cell>
          <cell r="D1246">
            <v>9</v>
          </cell>
          <cell r="E1246">
            <v>2021</v>
          </cell>
          <cell r="F1246">
            <v>214</v>
          </cell>
        </row>
        <row r="1247">
          <cell r="A1247">
            <v>1246</v>
          </cell>
          <cell r="B1247" t="str">
            <v>SULAWESI SELATAN</v>
          </cell>
          <cell r="C1247" t="str">
            <v>JENEPONTO</v>
          </cell>
          <cell r="D1247">
            <v>10</v>
          </cell>
          <cell r="E1247">
            <v>2021</v>
          </cell>
          <cell r="F1247">
            <v>212</v>
          </cell>
        </row>
        <row r="1248">
          <cell r="A1248">
            <v>1247</v>
          </cell>
          <cell r="B1248" t="str">
            <v>SULAWESI SELATAN</v>
          </cell>
          <cell r="C1248" t="str">
            <v>JENEPONTO</v>
          </cell>
          <cell r="D1248">
            <v>11</v>
          </cell>
          <cell r="E1248">
            <v>2021</v>
          </cell>
          <cell r="F1248">
            <v>216</v>
          </cell>
        </row>
        <row r="1249">
          <cell r="A1249">
            <v>1248</v>
          </cell>
          <cell r="B1249" t="str">
            <v>SULAWESI SELATAN</v>
          </cell>
          <cell r="C1249" t="str">
            <v>JENEPONTO</v>
          </cell>
          <cell r="D1249">
            <v>12</v>
          </cell>
          <cell r="E1249">
            <v>2021</v>
          </cell>
          <cell r="F1249">
            <v>220</v>
          </cell>
        </row>
        <row r="1250">
          <cell r="A1250">
            <v>1249</v>
          </cell>
          <cell r="B1250" t="str">
            <v>SULAWESI SELATAN</v>
          </cell>
          <cell r="C1250" t="str">
            <v>BANTAENG</v>
          </cell>
          <cell r="D1250">
            <v>1</v>
          </cell>
          <cell r="E1250">
            <v>2021</v>
          </cell>
          <cell r="F1250">
            <v>108</v>
          </cell>
        </row>
        <row r="1251">
          <cell r="A1251">
            <v>1250</v>
          </cell>
          <cell r="B1251" t="str">
            <v>SULAWESI SELATAN</v>
          </cell>
          <cell r="C1251" t="str">
            <v>BANTAENG</v>
          </cell>
          <cell r="D1251">
            <v>2</v>
          </cell>
          <cell r="E1251">
            <v>2021</v>
          </cell>
          <cell r="F1251">
            <v>112</v>
          </cell>
        </row>
        <row r="1252">
          <cell r="A1252">
            <v>1251</v>
          </cell>
          <cell r="B1252" t="str">
            <v>SULAWESI SELATAN</v>
          </cell>
          <cell r="C1252" t="str">
            <v>BANTAENG</v>
          </cell>
          <cell r="D1252">
            <v>3</v>
          </cell>
          <cell r="E1252">
            <v>2021</v>
          </cell>
          <cell r="F1252">
            <v>115</v>
          </cell>
        </row>
        <row r="1253">
          <cell r="A1253">
            <v>1252</v>
          </cell>
          <cell r="B1253" t="str">
            <v>SULAWESI SELATAN</v>
          </cell>
          <cell r="C1253" t="str">
            <v>BANTAENG</v>
          </cell>
          <cell r="D1253">
            <v>4</v>
          </cell>
          <cell r="E1253">
            <v>2021</v>
          </cell>
          <cell r="F1253">
            <v>117</v>
          </cell>
        </row>
        <row r="1254">
          <cell r="A1254">
            <v>1253</v>
          </cell>
          <cell r="B1254" t="str">
            <v>SULAWESI SELATAN</v>
          </cell>
          <cell r="C1254" t="str">
            <v>BANTAENG</v>
          </cell>
          <cell r="D1254">
            <v>5</v>
          </cell>
          <cell r="E1254">
            <v>2021</v>
          </cell>
          <cell r="F1254">
            <v>119</v>
          </cell>
        </row>
        <row r="1255">
          <cell r="A1255">
            <v>1254</v>
          </cell>
          <cell r="B1255" t="str">
            <v>SULAWESI SELATAN</v>
          </cell>
          <cell r="C1255" t="str">
            <v>BANTAENG</v>
          </cell>
          <cell r="D1255">
            <v>6</v>
          </cell>
          <cell r="E1255">
            <v>2021</v>
          </cell>
          <cell r="F1255">
            <v>123</v>
          </cell>
        </row>
        <row r="1256">
          <cell r="A1256">
            <v>1255</v>
          </cell>
          <cell r="B1256" t="str">
            <v>SULAWESI SELATAN</v>
          </cell>
          <cell r="C1256" t="str">
            <v>BANTAENG</v>
          </cell>
          <cell r="D1256">
            <v>7</v>
          </cell>
          <cell r="E1256">
            <v>2021</v>
          </cell>
          <cell r="F1256">
            <v>125</v>
          </cell>
        </row>
        <row r="1257">
          <cell r="A1257">
            <v>1256</v>
          </cell>
          <cell r="B1257" t="str">
            <v>SULAWESI SELATAN</v>
          </cell>
          <cell r="C1257" t="str">
            <v>BANTAENG</v>
          </cell>
          <cell r="D1257">
            <v>8</v>
          </cell>
          <cell r="E1257">
            <v>2021</v>
          </cell>
          <cell r="F1257">
            <v>132</v>
          </cell>
        </row>
        <row r="1258">
          <cell r="A1258">
            <v>1257</v>
          </cell>
          <cell r="B1258" t="str">
            <v>SULAWESI SELATAN</v>
          </cell>
          <cell r="C1258" t="str">
            <v>BANTAENG</v>
          </cell>
          <cell r="D1258">
            <v>9</v>
          </cell>
          <cell r="E1258">
            <v>2021</v>
          </cell>
          <cell r="F1258">
            <v>135</v>
          </cell>
        </row>
        <row r="1259">
          <cell r="A1259">
            <v>1258</v>
          </cell>
          <cell r="B1259" t="str">
            <v>SULAWESI SELATAN</v>
          </cell>
          <cell r="C1259" t="str">
            <v>BANTAENG</v>
          </cell>
          <cell r="D1259">
            <v>10</v>
          </cell>
          <cell r="E1259">
            <v>2021</v>
          </cell>
          <cell r="F1259">
            <v>133</v>
          </cell>
        </row>
        <row r="1260">
          <cell r="A1260">
            <v>1259</v>
          </cell>
          <cell r="B1260" t="str">
            <v>SULAWESI SELATAN</v>
          </cell>
          <cell r="C1260" t="str">
            <v>BANTAENG</v>
          </cell>
          <cell r="D1260">
            <v>11</v>
          </cell>
          <cell r="E1260">
            <v>2021</v>
          </cell>
          <cell r="F1260">
            <v>133</v>
          </cell>
        </row>
        <row r="1261">
          <cell r="A1261">
            <v>1260</v>
          </cell>
          <cell r="B1261" t="str">
            <v>SULAWESI SELATAN</v>
          </cell>
          <cell r="C1261" t="str">
            <v>BANTAENG</v>
          </cell>
          <cell r="D1261">
            <v>12</v>
          </cell>
          <cell r="E1261">
            <v>2021</v>
          </cell>
          <cell r="F1261">
            <v>133</v>
          </cell>
        </row>
        <row r="1262">
          <cell r="A1262">
            <v>1261</v>
          </cell>
          <cell r="B1262" t="str">
            <v>SULAWESI SELATAN</v>
          </cell>
          <cell r="C1262" t="str">
            <v>BULUKUMBA</v>
          </cell>
          <cell r="D1262">
            <v>1</v>
          </cell>
          <cell r="E1262">
            <v>2021</v>
          </cell>
          <cell r="F1262">
            <v>157</v>
          </cell>
        </row>
        <row r="1263">
          <cell r="A1263">
            <v>1262</v>
          </cell>
          <cell r="B1263" t="str">
            <v>SULAWESI SELATAN</v>
          </cell>
          <cell r="C1263" t="str">
            <v>BULUKUMBA</v>
          </cell>
          <cell r="D1263">
            <v>2</v>
          </cell>
          <cell r="E1263">
            <v>2021</v>
          </cell>
          <cell r="F1263">
            <v>159</v>
          </cell>
        </row>
        <row r="1264">
          <cell r="A1264">
            <v>1263</v>
          </cell>
          <cell r="B1264" t="str">
            <v>SULAWESI SELATAN</v>
          </cell>
          <cell r="C1264" t="str">
            <v>BULUKUMBA</v>
          </cell>
          <cell r="D1264">
            <v>3</v>
          </cell>
          <cell r="E1264">
            <v>2021</v>
          </cell>
          <cell r="F1264">
            <v>160</v>
          </cell>
        </row>
        <row r="1265">
          <cell r="A1265">
            <v>1264</v>
          </cell>
          <cell r="B1265" t="str">
            <v>SULAWESI SELATAN</v>
          </cell>
          <cell r="C1265" t="str">
            <v>BULUKUMBA</v>
          </cell>
          <cell r="D1265">
            <v>4</v>
          </cell>
          <cell r="E1265">
            <v>2021</v>
          </cell>
          <cell r="F1265">
            <v>158</v>
          </cell>
        </row>
        <row r="1266">
          <cell r="A1266">
            <v>1265</v>
          </cell>
          <cell r="B1266" t="str">
            <v>SULAWESI SELATAN</v>
          </cell>
          <cell r="C1266" t="str">
            <v>BULUKUMBA</v>
          </cell>
          <cell r="D1266">
            <v>5</v>
          </cell>
          <cell r="E1266">
            <v>2021</v>
          </cell>
          <cell r="F1266">
            <v>165</v>
          </cell>
        </row>
        <row r="1267">
          <cell r="A1267">
            <v>1266</v>
          </cell>
          <cell r="B1267" t="str">
            <v>SULAWESI SELATAN</v>
          </cell>
          <cell r="C1267" t="str">
            <v>BULUKUMBA</v>
          </cell>
          <cell r="D1267">
            <v>6</v>
          </cell>
          <cell r="E1267">
            <v>2021</v>
          </cell>
          <cell r="F1267">
            <v>166</v>
          </cell>
        </row>
        <row r="1268">
          <cell r="A1268">
            <v>1267</v>
          </cell>
          <cell r="B1268" t="str">
            <v>SULAWESI SELATAN</v>
          </cell>
          <cell r="C1268" t="str">
            <v>BULUKUMBA</v>
          </cell>
          <cell r="D1268">
            <v>7</v>
          </cell>
          <cell r="E1268">
            <v>2021</v>
          </cell>
          <cell r="F1268">
            <v>165</v>
          </cell>
        </row>
        <row r="1269">
          <cell r="A1269">
            <v>1268</v>
          </cell>
          <cell r="B1269" t="str">
            <v>SULAWESI SELATAN</v>
          </cell>
          <cell r="C1269" t="str">
            <v>BULUKUMBA</v>
          </cell>
          <cell r="D1269">
            <v>8</v>
          </cell>
          <cell r="E1269">
            <v>2021</v>
          </cell>
          <cell r="F1269">
            <v>166</v>
          </cell>
        </row>
        <row r="1270">
          <cell r="A1270">
            <v>1269</v>
          </cell>
          <cell r="B1270" t="str">
            <v>SULAWESI SELATAN</v>
          </cell>
          <cell r="C1270" t="str">
            <v>BULUKUMBA</v>
          </cell>
          <cell r="D1270">
            <v>9</v>
          </cell>
          <cell r="E1270">
            <v>2021</v>
          </cell>
          <cell r="F1270">
            <v>169</v>
          </cell>
        </row>
        <row r="1271">
          <cell r="A1271">
            <v>1270</v>
          </cell>
          <cell r="B1271" t="str">
            <v>SULAWESI SELATAN</v>
          </cell>
          <cell r="C1271" t="str">
            <v>BULUKUMBA</v>
          </cell>
          <cell r="D1271">
            <v>10</v>
          </cell>
          <cell r="E1271">
            <v>2021</v>
          </cell>
          <cell r="F1271">
            <v>169</v>
          </cell>
        </row>
        <row r="1272">
          <cell r="A1272">
            <v>1271</v>
          </cell>
          <cell r="B1272" t="str">
            <v>SULAWESI SELATAN</v>
          </cell>
          <cell r="C1272" t="str">
            <v>BULUKUMBA</v>
          </cell>
          <cell r="D1272">
            <v>11</v>
          </cell>
          <cell r="E1272">
            <v>2021</v>
          </cell>
          <cell r="F1272">
            <v>167</v>
          </cell>
        </row>
        <row r="1273">
          <cell r="A1273">
            <v>1272</v>
          </cell>
          <cell r="B1273" t="str">
            <v>SULAWESI SELATAN</v>
          </cell>
          <cell r="C1273" t="str">
            <v>BULUKUMBA</v>
          </cell>
          <cell r="D1273">
            <v>12</v>
          </cell>
          <cell r="E1273">
            <v>2021</v>
          </cell>
          <cell r="F1273">
            <v>166</v>
          </cell>
        </row>
        <row r="1274">
          <cell r="A1274">
            <v>1273</v>
          </cell>
          <cell r="B1274" t="str">
            <v>SULAWESI SELATAN</v>
          </cell>
          <cell r="C1274" t="str">
            <v>SELAYAR (KEPULAUAN SELAYAR)</v>
          </cell>
          <cell r="D1274">
            <v>1</v>
          </cell>
          <cell r="E1274">
            <v>2021</v>
          </cell>
          <cell r="F1274">
            <v>50</v>
          </cell>
        </row>
        <row r="1275">
          <cell r="A1275">
            <v>1274</v>
          </cell>
          <cell r="B1275" t="str">
            <v>SULAWESI SELATAN</v>
          </cell>
          <cell r="C1275" t="str">
            <v>SELAYAR (KEPULAUAN SELAYAR)</v>
          </cell>
          <cell r="D1275">
            <v>2</v>
          </cell>
          <cell r="E1275">
            <v>2021</v>
          </cell>
          <cell r="F1275">
            <v>55</v>
          </cell>
        </row>
        <row r="1276">
          <cell r="A1276">
            <v>1275</v>
          </cell>
          <cell r="B1276" t="str">
            <v>SULAWESI SELATAN</v>
          </cell>
          <cell r="C1276" t="str">
            <v>SELAYAR (KEPULAUAN SELAYAR)</v>
          </cell>
          <cell r="D1276">
            <v>3</v>
          </cell>
          <cell r="E1276">
            <v>2021</v>
          </cell>
          <cell r="F1276">
            <v>59</v>
          </cell>
        </row>
        <row r="1277">
          <cell r="A1277">
            <v>1276</v>
          </cell>
          <cell r="B1277" t="str">
            <v>SULAWESI SELATAN</v>
          </cell>
          <cell r="C1277" t="str">
            <v>SELAYAR (KEPULAUAN SELAYAR)</v>
          </cell>
          <cell r="D1277">
            <v>4</v>
          </cell>
          <cell r="E1277">
            <v>2021</v>
          </cell>
          <cell r="F1277">
            <v>59</v>
          </cell>
        </row>
        <row r="1278">
          <cell r="A1278">
            <v>1277</v>
          </cell>
          <cell r="B1278" t="str">
            <v>SULAWESI SELATAN</v>
          </cell>
          <cell r="C1278" t="str">
            <v>SELAYAR (KEPULAUAN SELAYAR)</v>
          </cell>
          <cell r="D1278">
            <v>5</v>
          </cell>
          <cell r="E1278">
            <v>2021</v>
          </cell>
          <cell r="F1278">
            <v>57</v>
          </cell>
        </row>
        <row r="1279">
          <cell r="A1279">
            <v>1278</v>
          </cell>
          <cell r="B1279" t="str">
            <v>SULAWESI SELATAN</v>
          </cell>
          <cell r="C1279" t="str">
            <v>SELAYAR (KEPULAUAN SELAYAR)</v>
          </cell>
          <cell r="D1279">
            <v>6</v>
          </cell>
          <cell r="E1279">
            <v>2021</v>
          </cell>
          <cell r="F1279">
            <v>59</v>
          </cell>
        </row>
        <row r="1280">
          <cell r="A1280">
            <v>1279</v>
          </cell>
          <cell r="B1280" t="str">
            <v>SULAWESI SELATAN</v>
          </cell>
          <cell r="C1280" t="str">
            <v>SELAYAR (KEPULAUAN SELAYAR)</v>
          </cell>
          <cell r="D1280">
            <v>7</v>
          </cell>
          <cell r="E1280">
            <v>2021</v>
          </cell>
          <cell r="F1280">
            <v>58</v>
          </cell>
        </row>
        <row r="1281">
          <cell r="A1281">
            <v>1280</v>
          </cell>
          <cell r="B1281" t="str">
            <v>SULAWESI SELATAN</v>
          </cell>
          <cell r="C1281" t="str">
            <v>SELAYAR (KEPULAUAN SELAYAR)</v>
          </cell>
          <cell r="D1281">
            <v>8</v>
          </cell>
          <cell r="E1281">
            <v>2021</v>
          </cell>
          <cell r="F1281">
            <v>62</v>
          </cell>
        </row>
        <row r="1282">
          <cell r="A1282">
            <v>1281</v>
          </cell>
          <cell r="B1282" t="str">
            <v>SULAWESI SELATAN</v>
          </cell>
          <cell r="C1282" t="str">
            <v>SELAYAR (KEPULAUAN SELAYAR)</v>
          </cell>
          <cell r="D1282">
            <v>9</v>
          </cell>
          <cell r="E1282">
            <v>2021</v>
          </cell>
          <cell r="F1282">
            <v>67</v>
          </cell>
        </row>
        <row r="1283">
          <cell r="A1283">
            <v>1282</v>
          </cell>
          <cell r="B1283" t="str">
            <v>SULAWESI SELATAN</v>
          </cell>
          <cell r="C1283" t="str">
            <v>SELAYAR (KEPULAUAN SELAYAR)</v>
          </cell>
          <cell r="D1283">
            <v>10</v>
          </cell>
          <cell r="E1283">
            <v>2021</v>
          </cell>
          <cell r="F1283">
            <v>69</v>
          </cell>
        </row>
        <row r="1284">
          <cell r="A1284">
            <v>1283</v>
          </cell>
          <cell r="B1284" t="str">
            <v>SULAWESI SELATAN</v>
          </cell>
          <cell r="C1284" t="str">
            <v>SELAYAR (KEPULAUAN SELAYAR)</v>
          </cell>
          <cell r="D1284">
            <v>11</v>
          </cell>
          <cell r="E1284">
            <v>2021</v>
          </cell>
          <cell r="F1284">
            <v>69</v>
          </cell>
        </row>
        <row r="1285">
          <cell r="A1285">
            <v>1284</v>
          </cell>
          <cell r="B1285" t="str">
            <v>SULAWESI SELATAN</v>
          </cell>
          <cell r="C1285" t="str">
            <v>SELAYAR (KEPULAUAN SELAYAR)</v>
          </cell>
          <cell r="D1285">
            <v>12</v>
          </cell>
          <cell r="E1285">
            <v>2021</v>
          </cell>
          <cell r="F1285">
            <v>67</v>
          </cell>
        </row>
        <row r="1286">
          <cell r="A1286">
            <v>1285</v>
          </cell>
          <cell r="B1286" t="str">
            <v>SUMATERA SELATAN</v>
          </cell>
          <cell r="C1286" t="str">
            <v>PALEMBANG</v>
          </cell>
          <cell r="D1286">
            <v>1</v>
          </cell>
          <cell r="E1286">
            <v>2021</v>
          </cell>
          <cell r="F1286">
            <v>658</v>
          </cell>
        </row>
        <row r="1287">
          <cell r="A1287">
            <v>1286</v>
          </cell>
          <cell r="B1287" t="str">
            <v>SUMATERA SELATAN</v>
          </cell>
          <cell r="C1287" t="str">
            <v>PALEMBANG</v>
          </cell>
          <cell r="D1287">
            <v>2</v>
          </cell>
          <cell r="E1287">
            <v>2021</v>
          </cell>
          <cell r="F1287">
            <v>660</v>
          </cell>
        </row>
        <row r="1288">
          <cell r="A1288">
            <v>1287</v>
          </cell>
          <cell r="B1288" t="str">
            <v>SUMATERA SELATAN</v>
          </cell>
          <cell r="C1288" t="str">
            <v>PALEMBANG</v>
          </cell>
          <cell r="D1288">
            <v>3</v>
          </cell>
          <cell r="E1288">
            <v>2021</v>
          </cell>
          <cell r="F1288">
            <v>660</v>
          </cell>
        </row>
        <row r="1289">
          <cell r="A1289">
            <v>1288</v>
          </cell>
          <cell r="B1289" t="str">
            <v>SUMATERA SELATAN</v>
          </cell>
          <cell r="C1289" t="str">
            <v>PALEMBANG</v>
          </cell>
          <cell r="D1289">
            <v>4</v>
          </cell>
          <cell r="E1289">
            <v>2021</v>
          </cell>
          <cell r="F1289">
            <v>667</v>
          </cell>
        </row>
        <row r="1290">
          <cell r="A1290">
            <v>1289</v>
          </cell>
          <cell r="B1290" t="str">
            <v>SUMATERA SELATAN</v>
          </cell>
          <cell r="C1290" t="str">
            <v>PALEMBANG</v>
          </cell>
          <cell r="D1290">
            <v>5</v>
          </cell>
          <cell r="E1290">
            <v>2021</v>
          </cell>
          <cell r="F1290">
            <v>667</v>
          </cell>
        </row>
        <row r="1291">
          <cell r="A1291">
            <v>1290</v>
          </cell>
          <cell r="B1291" t="str">
            <v>SUMATERA SELATAN</v>
          </cell>
          <cell r="C1291" t="str">
            <v>PALEMBANG</v>
          </cell>
          <cell r="D1291">
            <v>6</v>
          </cell>
          <cell r="E1291">
            <v>2021</v>
          </cell>
          <cell r="F1291">
            <v>666</v>
          </cell>
        </row>
        <row r="1292">
          <cell r="A1292">
            <v>1291</v>
          </cell>
          <cell r="B1292" t="str">
            <v>SUMATERA SELATAN</v>
          </cell>
          <cell r="C1292" t="str">
            <v>PALEMBANG</v>
          </cell>
          <cell r="D1292">
            <v>7</v>
          </cell>
          <cell r="E1292">
            <v>2021</v>
          </cell>
          <cell r="F1292">
            <v>668</v>
          </cell>
        </row>
        <row r="1293">
          <cell r="A1293">
            <v>1292</v>
          </cell>
          <cell r="B1293" t="str">
            <v>SUMATERA SELATAN</v>
          </cell>
          <cell r="C1293" t="str">
            <v>PALEMBANG</v>
          </cell>
          <cell r="D1293">
            <v>8</v>
          </cell>
          <cell r="E1293">
            <v>2021</v>
          </cell>
          <cell r="F1293">
            <v>667</v>
          </cell>
        </row>
        <row r="1294">
          <cell r="A1294">
            <v>1293</v>
          </cell>
          <cell r="B1294" t="str">
            <v>SUMATERA SELATAN</v>
          </cell>
          <cell r="C1294" t="str">
            <v>PALEMBANG</v>
          </cell>
          <cell r="D1294">
            <v>9</v>
          </cell>
          <cell r="E1294">
            <v>2021</v>
          </cell>
          <cell r="F1294">
            <v>674</v>
          </cell>
        </row>
        <row r="1295">
          <cell r="A1295">
            <v>1294</v>
          </cell>
          <cell r="B1295" t="str">
            <v>SUMATERA SELATAN</v>
          </cell>
          <cell r="C1295" t="str">
            <v>PALEMBANG</v>
          </cell>
          <cell r="D1295">
            <v>10</v>
          </cell>
          <cell r="E1295">
            <v>2021</v>
          </cell>
          <cell r="F1295">
            <v>680</v>
          </cell>
        </row>
        <row r="1296">
          <cell r="A1296">
            <v>1295</v>
          </cell>
          <cell r="B1296" t="str">
            <v>SUMATERA SELATAN</v>
          </cell>
          <cell r="C1296" t="str">
            <v>PALEMBANG</v>
          </cell>
          <cell r="D1296">
            <v>11</v>
          </cell>
          <cell r="E1296">
            <v>2021</v>
          </cell>
          <cell r="F1296">
            <v>682</v>
          </cell>
        </row>
        <row r="1297">
          <cell r="A1297">
            <v>1296</v>
          </cell>
          <cell r="B1297" t="str">
            <v>SUMATERA SELATAN</v>
          </cell>
          <cell r="C1297" t="str">
            <v>PALEMBANG</v>
          </cell>
          <cell r="D1297">
            <v>12</v>
          </cell>
          <cell r="E1297">
            <v>2021</v>
          </cell>
          <cell r="F1297">
            <v>683</v>
          </cell>
        </row>
        <row r="1298">
          <cell r="A1298">
            <v>1297</v>
          </cell>
          <cell r="B1298" t="str">
            <v>SUMATERA SELATAN</v>
          </cell>
          <cell r="C1298" t="str">
            <v>OGAN KOMERING ILIR</v>
          </cell>
          <cell r="D1298">
            <v>1</v>
          </cell>
          <cell r="E1298">
            <v>2021</v>
          </cell>
          <cell r="F1298">
            <v>509</v>
          </cell>
        </row>
        <row r="1299">
          <cell r="A1299">
            <v>1298</v>
          </cell>
          <cell r="B1299" t="str">
            <v>SUMATERA SELATAN</v>
          </cell>
          <cell r="C1299" t="str">
            <v>OGAN KOMERING ILIR</v>
          </cell>
          <cell r="D1299">
            <v>2</v>
          </cell>
          <cell r="E1299">
            <v>2021</v>
          </cell>
          <cell r="F1299">
            <v>516</v>
          </cell>
        </row>
        <row r="1300">
          <cell r="A1300">
            <v>1299</v>
          </cell>
          <cell r="B1300" t="str">
            <v>SUMATERA SELATAN</v>
          </cell>
          <cell r="C1300" t="str">
            <v>OGAN KOMERING ILIR</v>
          </cell>
          <cell r="D1300">
            <v>3</v>
          </cell>
          <cell r="E1300">
            <v>2021</v>
          </cell>
          <cell r="F1300">
            <v>521</v>
          </cell>
        </row>
        <row r="1301">
          <cell r="A1301">
            <v>1300</v>
          </cell>
          <cell r="B1301" t="str">
            <v>SUMATERA SELATAN</v>
          </cell>
          <cell r="C1301" t="str">
            <v>OGAN KOMERING ILIR</v>
          </cell>
          <cell r="D1301">
            <v>4</v>
          </cell>
          <cell r="E1301">
            <v>2021</v>
          </cell>
          <cell r="F1301">
            <v>523</v>
          </cell>
        </row>
        <row r="1302">
          <cell r="A1302">
            <v>1301</v>
          </cell>
          <cell r="B1302" t="str">
            <v>SUMATERA SELATAN</v>
          </cell>
          <cell r="C1302" t="str">
            <v>OGAN KOMERING ILIR</v>
          </cell>
          <cell r="D1302">
            <v>5</v>
          </cell>
          <cell r="E1302">
            <v>2021</v>
          </cell>
          <cell r="F1302">
            <v>522</v>
          </cell>
        </row>
        <row r="1303">
          <cell r="A1303">
            <v>1302</v>
          </cell>
          <cell r="B1303" t="str">
            <v>SUMATERA SELATAN</v>
          </cell>
          <cell r="C1303" t="str">
            <v>OGAN KOMERING ILIR</v>
          </cell>
          <cell r="D1303">
            <v>6</v>
          </cell>
          <cell r="E1303">
            <v>2021</v>
          </cell>
          <cell r="F1303">
            <v>528</v>
          </cell>
        </row>
        <row r="1304">
          <cell r="A1304">
            <v>1303</v>
          </cell>
          <cell r="B1304" t="str">
            <v>SUMATERA SELATAN</v>
          </cell>
          <cell r="C1304" t="str">
            <v>OGAN KOMERING ILIR</v>
          </cell>
          <cell r="D1304">
            <v>7</v>
          </cell>
          <cell r="E1304">
            <v>2021</v>
          </cell>
          <cell r="F1304">
            <v>530</v>
          </cell>
        </row>
        <row r="1305">
          <cell r="A1305">
            <v>1304</v>
          </cell>
          <cell r="B1305" t="str">
            <v>SUMATERA SELATAN</v>
          </cell>
          <cell r="C1305" t="str">
            <v>OGAN KOMERING ILIR</v>
          </cell>
          <cell r="D1305">
            <v>8</v>
          </cell>
          <cell r="E1305">
            <v>2021</v>
          </cell>
          <cell r="F1305">
            <v>532</v>
          </cell>
        </row>
        <row r="1306">
          <cell r="A1306">
            <v>1305</v>
          </cell>
          <cell r="B1306" t="str">
            <v>SUMATERA SELATAN</v>
          </cell>
          <cell r="C1306" t="str">
            <v>OGAN KOMERING ILIR</v>
          </cell>
          <cell r="D1306">
            <v>9</v>
          </cell>
          <cell r="E1306">
            <v>2021</v>
          </cell>
          <cell r="F1306">
            <v>531</v>
          </cell>
        </row>
        <row r="1307">
          <cell r="A1307">
            <v>1306</v>
          </cell>
          <cell r="B1307" t="str">
            <v>SUMATERA SELATAN</v>
          </cell>
          <cell r="C1307" t="str">
            <v>OGAN KOMERING ILIR</v>
          </cell>
          <cell r="D1307">
            <v>10</v>
          </cell>
          <cell r="E1307">
            <v>2021</v>
          </cell>
          <cell r="F1307">
            <v>529</v>
          </cell>
        </row>
        <row r="1308">
          <cell r="A1308">
            <v>1307</v>
          </cell>
          <cell r="B1308" t="str">
            <v>SUMATERA SELATAN</v>
          </cell>
          <cell r="C1308" t="str">
            <v>OGAN KOMERING ILIR</v>
          </cell>
          <cell r="D1308">
            <v>11</v>
          </cell>
          <cell r="E1308">
            <v>2021</v>
          </cell>
          <cell r="F1308">
            <v>535</v>
          </cell>
        </row>
        <row r="1309">
          <cell r="A1309">
            <v>1308</v>
          </cell>
          <cell r="B1309" t="str">
            <v>SUMATERA SELATAN</v>
          </cell>
          <cell r="C1309" t="str">
            <v>OGAN KOMERING ILIR</v>
          </cell>
          <cell r="D1309">
            <v>12</v>
          </cell>
          <cell r="E1309">
            <v>2021</v>
          </cell>
          <cell r="F1309">
            <v>540</v>
          </cell>
        </row>
        <row r="1310">
          <cell r="A1310">
            <v>1309</v>
          </cell>
          <cell r="B1310" t="str">
            <v>SUMATERA SELATAN</v>
          </cell>
          <cell r="C1310" t="str">
            <v>OGAN ILIR</v>
          </cell>
          <cell r="D1310">
            <v>1</v>
          </cell>
          <cell r="E1310">
            <v>2021</v>
          </cell>
          <cell r="F1310">
            <v>163</v>
          </cell>
        </row>
        <row r="1311">
          <cell r="A1311">
            <v>1310</v>
          </cell>
          <cell r="B1311" t="str">
            <v>SUMATERA SELATAN</v>
          </cell>
          <cell r="C1311" t="str">
            <v>OGAN ILIR</v>
          </cell>
          <cell r="D1311">
            <v>2</v>
          </cell>
          <cell r="E1311">
            <v>2021</v>
          </cell>
          <cell r="F1311">
            <v>169</v>
          </cell>
        </row>
        <row r="1312">
          <cell r="A1312">
            <v>1311</v>
          </cell>
          <cell r="B1312" t="str">
            <v>SUMATERA SELATAN</v>
          </cell>
          <cell r="C1312" t="str">
            <v>OGAN ILIR</v>
          </cell>
          <cell r="D1312">
            <v>3</v>
          </cell>
          <cell r="E1312">
            <v>2021</v>
          </cell>
          <cell r="F1312">
            <v>172</v>
          </cell>
        </row>
        <row r="1313">
          <cell r="A1313">
            <v>1312</v>
          </cell>
          <cell r="B1313" t="str">
            <v>SUMATERA SELATAN</v>
          </cell>
          <cell r="C1313" t="str">
            <v>OGAN ILIR</v>
          </cell>
          <cell r="D1313">
            <v>4</v>
          </cell>
          <cell r="E1313">
            <v>2021</v>
          </cell>
          <cell r="F1313">
            <v>175</v>
          </cell>
        </row>
        <row r="1314">
          <cell r="A1314">
            <v>1313</v>
          </cell>
          <cell r="B1314" t="str">
            <v>SUMATERA SELATAN</v>
          </cell>
          <cell r="C1314" t="str">
            <v>OGAN ILIR</v>
          </cell>
          <cell r="D1314">
            <v>5</v>
          </cell>
          <cell r="E1314">
            <v>2021</v>
          </cell>
          <cell r="F1314">
            <v>181</v>
          </cell>
        </row>
        <row r="1315">
          <cell r="A1315">
            <v>1314</v>
          </cell>
          <cell r="B1315" t="str">
            <v>SUMATERA SELATAN</v>
          </cell>
          <cell r="C1315" t="str">
            <v>OGAN ILIR</v>
          </cell>
          <cell r="D1315">
            <v>6</v>
          </cell>
          <cell r="E1315">
            <v>2021</v>
          </cell>
          <cell r="F1315">
            <v>180</v>
          </cell>
        </row>
        <row r="1316">
          <cell r="A1316">
            <v>1315</v>
          </cell>
          <cell r="B1316" t="str">
            <v>SUMATERA SELATAN</v>
          </cell>
          <cell r="C1316" t="str">
            <v>OGAN ILIR</v>
          </cell>
          <cell r="D1316">
            <v>7</v>
          </cell>
          <cell r="E1316">
            <v>2021</v>
          </cell>
          <cell r="F1316">
            <v>180</v>
          </cell>
        </row>
        <row r="1317">
          <cell r="A1317">
            <v>1316</v>
          </cell>
          <cell r="B1317" t="str">
            <v>SUMATERA SELATAN</v>
          </cell>
          <cell r="C1317" t="str">
            <v>OGAN ILIR</v>
          </cell>
          <cell r="D1317">
            <v>8</v>
          </cell>
          <cell r="E1317">
            <v>2021</v>
          </cell>
          <cell r="F1317">
            <v>187</v>
          </cell>
        </row>
        <row r="1318">
          <cell r="A1318">
            <v>1317</v>
          </cell>
          <cell r="B1318" t="str">
            <v>SUMATERA SELATAN</v>
          </cell>
          <cell r="C1318" t="str">
            <v>OGAN ILIR</v>
          </cell>
          <cell r="D1318">
            <v>9</v>
          </cell>
          <cell r="E1318">
            <v>2021</v>
          </cell>
          <cell r="F1318">
            <v>187</v>
          </cell>
        </row>
        <row r="1319">
          <cell r="A1319">
            <v>1318</v>
          </cell>
          <cell r="B1319" t="str">
            <v>SUMATERA SELATAN</v>
          </cell>
          <cell r="C1319" t="str">
            <v>OGAN ILIR</v>
          </cell>
          <cell r="D1319">
            <v>10</v>
          </cell>
          <cell r="E1319">
            <v>2021</v>
          </cell>
          <cell r="F1319">
            <v>192</v>
          </cell>
        </row>
        <row r="1320">
          <cell r="A1320">
            <v>1319</v>
          </cell>
          <cell r="B1320" t="str">
            <v>SUMATERA SELATAN</v>
          </cell>
          <cell r="C1320" t="str">
            <v>OGAN ILIR</v>
          </cell>
          <cell r="D1320">
            <v>11</v>
          </cell>
          <cell r="E1320">
            <v>2021</v>
          </cell>
          <cell r="F1320">
            <v>195</v>
          </cell>
        </row>
        <row r="1321">
          <cell r="A1321">
            <v>1320</v>
          </cell>
          <cell r="B1321" t="str">
            <v>SUMATERA SELATAN</v>
          </cell>
          <cell r="C1321" t="str">
            <v>OGAN ILIR</v>
          </cell>
          <cell r="D1321">
            <v>12</v>
          </cell>
          <cell r="E1321">
            <v>2021</v>
          </cell>
          <cell r="F1321">
            <v>197</v>
          </cell>
        </row>
        <row r="1322">
          <cell r="A1322">
            <v>1321</v>
          </cell>
          <cell r="B1322" t="str">
            <v>SUMATERA SELATAN</v>
          </cell>
          <cell r="C1322" t="str">
            <v>MUSI BANYUASIN</v>
          </cell>
          <cell r="D1322">
            <v>1</v>
          </cell>
          <cell r="E1322">
            <v>2021</v>
          </cell>
          <cell r="F1322">
            <v>424</v>
          </cell>
        </row>
        <row r="1323">
          <cell r="A1323">
            <v>1322</v>
          </cell>
          <cell r="B1323" t="str">
            <v>SUMATERA SELATAN</v>
          </cell>
          <cell r="C1323" t="str">
            <v>MUSI BANYUASIN</v>
          </cell>
          <cell r="D1323">
            <v>2</v>
          </cell>
          <cell r="E1323">
            <v>2021</v>
          </cell>
          <cell r="F1323">
            <v>423</v>
          </cell>
        </row>
        <row r="1324">
          <cell r="A1324">
            <v>1323</v>
          </cell>
          <cell r="B1324" t="str">
            <v>SUMATERA SELATAN</v>
          </cell>
          <cell r="C1324" t="str">
            <v>MUSI BANYUASIN</v>
          </cell>
          <cell r="D1324">
            <v>3</v>
          </cell>
          <cell r="E1324">
            <v>2021</v>
          </cell>
          <cell r="F1324">
            <v>425</v>
          </cell>
        </row>
        <row r="1325">
          <cell r="A1325">
            <v>1324</v>
          </cell>
          <cell r="B1325" t="str">
            <v>SUMATERA SELATAN</v>
          </cell>
          <cell r="C1325" t="str">
            <v>MUSI BANYUASIN</v>
          </cell>
          <cell r="D1325">
            <v>4</v>
          </cell>
          <cell r="E1325">
            <v>2021</v>
          </cell>
          <cell r="F1325">
            <v>429</v>
          </cell>
        </row>
        <row r="1326">
          <cell r="A1326">
            <v>1325</v>
          </cell>
          <cell r="B1326" t="str">
            <v>SUMATERA SELATAN</v>
          </cell>
          <cell r="C1326" t="str">
            <v>MUSI BANYUASIN</v>
          </cell>
          <cell r="D1326">
            <v>5</v>
          </cell>
          <cell r="E1326">
            <v>2021</v>
          </cell>
          <cell r="F1326">
            <v>435</v>
          </cell>
        </row>
        <row r="1327">
          <cell r="A1327">
            <v>1326</v>
          </cell>
          <cell r="B1327" t="str">
            <v>SUMATERA SELATAN</v>
          </cell>
          <cell r="C1327" t="str">
            <v>MUSI BANYUASIN</v>
          </cell>
          <cell r="D1327">
            <v>6</v>
          </cell>
          <cell r="E1327">
            <v>2021</v>
          </cell>
          <cell r="F1327">
            <v>438</v>
          </cell>
        </row>
        <row r="1328">
          <cell r="A1328">
            <v>1327</v>
          </cell>
          <cell r="B1328" t="str">
            <v>SUMATERA SELATAN</v>
          </cell>
          <cell r="C1328" t="str">
            <v>MUSI BANYUASIN</v>
          </cell>
          <cell r="D1328">
            <v>7</v>
          </cell>
          <cell r="E1328">
            <v>2021</v>
          </cell>
          <cell r="F1328">
            <v>437</v>
          </cell>
        </row>
        <row r="1329">
          <cell r="A1329">
            <v>1328</v>
          </cell>
          <cell r="B1329" t="str">
            <v>SUMATERA SELATAN</v>
          </cell>
          <cell r="C1329" t="str">
            <v>MUSI BANYUASIN</v>
          </cell>
          <cell r="D1329">
            <v>8</v>
          </cell>
          <cell r="E1329">
            <v>2021</v>
          </cell>
          <cell r="F1329">
            <v>439</v>
          </cell>
        </row>
        <row r="1330">
          <cell r="A1330">
            <v>1329</v>
          </cell>
          <cell r="B1330" t="str">
            <v>SUMATERA SELATAN</v>
          </cell>
          <cell r="C1330" t="str">
            <v>MUSI BANYUASIN</v>
          </cell>
          <cell r="D1330">
            <v>9</v>
          </cell>
          <cell r="E1330">
            <v>2021</v>
          </cell>
          <cell r="F1330">
            <v>445</v>
          </cell>
        </row>
        <row r="1331">
          <cell r="A1331">
            <v>1330</v>
          </cell>
          <cell r="B1331" t="str">
            <v>SUMATERA SELATAN</v>
          </cell>
          <cell r="C1331" t="str">
            <v>MUSI BANYUASIN</v>
          </cell>
          <cell r="D1331">
            <v>10</v>
          </cell>
          <cell r="E1331">
            <v>2021</v>
          </cell>
          <cell r="F1331">
            <v>443</v>
          </cell>
        </row>
        <row r="1332">
          <cell r="A1332">
            <v>1331</v>
          </cell>
          <cell r="B1332" t="str">
            <v>SUMATERA SELATAN</v>
          </cell>
          <cell r="C1332" t="str">
            <v>MUSI BANYUASIN</v>
          </cell>
          <cell r="D1332">
            <v>11</v>
          </cell>
          <cell r="E1332">
            <v>2021</v>
          </cell>
          <cell r="F1332">
            <v>444</v>
          </cell>
        </row>
        <row r="1333">
          <cell r="A1333">
            <v>1332</v>
          </cell>
          <cell r="B1333" t="str">
            <v>SUMATERA SELATAN</v>
          </cell>
          <cell r="C1333" t="str">
            <v>MUSI BANYUASIN</v>
          </cell>
          <cell r="D1333">
            <v>12</v>
          </cell>
          <cell r="E1333">
            <v>2021</v>
          </cell>
          <cell r="F1333">
            <v>447</v>
          </cell>
        </row>
        <row r="1334">
          <cell r="A1334">
            <v>1333</v>
          </cell>
          <cell r="B1334" t="str">
            <v>SUMATERA SELATAN</v>
          </cell>
          <cell r="C1334" t="str">
            <v>MUSI RAWAS</v>
          </cell>
          <cell r="D1334">
            <v>1</v>
          </cell>
          <cell r="E1334">
            <v>2021</v>
          </cell>
          <cell r="F1334">
            <v>240</v>
          </cell>
        </row>
        <row r="1335">
          <cell r="A1335">
            <v>1334</v>
          </cell>
          <cell r="B1335" t="str">
            <v>SUMATERA SELATAN</v>
          </cell>
          <cell r="C1335" t="str">
            <v>MUSI RAWAS</v>
          </cell>
          <cell r="D1335">
            <v>2</v>
          </cell>
          <cell r="E1335">
            <v>2021</v>
          </cell>
          <cell r="F1335">
            <v>243</v>
          </cell>
        </row>
        <row r="1336">
          <cell r="A1336">
            <v>1335</v>
          </cell>
          <cell r="B1336" t="str">
            <v>SUMATERA SELATAN</v>
          </cell>
          <cell r="C1336" t="str">
            <v>MUSI RAWAS</v>
          </cell>
          <cell r="D1336">
            <v>3</v>
          </cell>
          <cell r="E1336">
            <v>2021</v>
          </cell>
          <cell r="F1336">
            <v>248</v>
          </cell>
        </row>
        <row r="1337">
          <cell r="A1337">
            <v>1336</v>
          </cell>
          <cell r="B1337" t="str">
            <v>SUMATERA SELATAN</v>
          </cell>
          <cell r="C1337" t="str">
            <v>MUSI RAWAS</v>
          </cell>
          <cell r="D1337">
            <v>4</v>
          </cell>
          <cell r="E1337">
            <v>2021</v>
          </cell>
          <cell r="F1337">
            <v>252</v>
          </cell>
        </row>
        <row r="1338">
          <cell r="A1338">
            <v>1337</v>
          </cell>
          <cell r="B1338" t="str">
            <v>SUMATERA SELATAN</v>
          </cell>
          <cell r="C1338" t="str">
            <v>MUSI RAWAS</v>
          </cell>
          <cell r="D1338">
            <v>5</v>
          </cell>
          <cell r="E1338">
            <v>2021</v>
          </cell>
          <cell r="F1338">
            <v>255</v>
          </cell>
        </row>
        <row r="1339">
          <cell r="A1339">
            <v>1338</v>
          </cell>
          <cell r="B1339" t="str">
            <v>SUMATERA SELATAN</v>
          </cell>
          <cell r="C1339" t="str">
            <v>MUSI RAWAS</v>
          </cell>
          <cell r="D1339">
            <v>6</v>
          </cell>
          <cell r="E1339">
            <v>2021</v>
          </cell>
          <cell r="F1339">
            <v>261</v>
          </cell>
        </row>
        <row r="1340">
          <cell r="A1340">
            <v>1339</v>
          </cell>
          <cell r="B1340" t="str">
            <v>SUMATERA SELATAN</v>
          </cell>
          <cell r="C1340" t="str">
            <v>MUSI RAWAS</v>
          </cell>
          <cell r="D1340">
            <v>7</v>
          </cell>
          <cell r="E1340">
            <v>2021</v>
          </cell>
          <cell r="F1340">
            <v>261</v>
          </cell>
        </row>
        <row r="1341">
          <cell r="A1341">
            <v>1340</v>
          </cell>
          <cell r="B1341" t="str">
            <v>SUMATERA SELATAN</v>
          </cell>
          <cell r="C1341" t="str">
            <v>MUSI RAWAS</v>
          </cell>
          <cell r="D1341">
            <v>8</v>
          </cell>
          <cell r="E1341">
            <v>2021</v>
          </cell>
          <cell r="F1341">
            <v>262</v>
          </cell>
        </row>
        <row r="1342">
          <cell r="A1342">
            <v>1341</v>
          </cell>
          <cell r="B1342" t="str">
            <v>SUMATERA SELATAN</v>
          </cell>
          <cell r="C1342" t="str">
            <v>MUSI RAWAS</v>
          </cell>
          <cell r="D1342">
            <v>9</v>
          </cell>
          <cell r="E1342">
            <v>2021</v>
          </cell>
          <cell r="F1342">
            <v>268</v>
          </cell>
        </row>
        <row r="1343">
          <cell r="A1343">
            <v>1342</v>
          </cell>
          <cell r="B1343" t="str">
            <v>SUMATERA SELATAN</v>
          </cell>
          <cell r="C1343" t="str">
            <v>MUSI RAWAS</v>
          </cell>
          <cell r="D1343">
            <v>10</v>
          </cell>
          <cell r="E1343">
            <v>2021</v>
          </cell>
          <cell r="F1343">
            <v>271</v>
          </cell>
        </row>
        <row r="1344">
          <cell r="A1344">
            <v>1343</v>
          </cell>
          <cell r="B1344" t="str">
            <v>SUMATERA SELATAN</v>
          </cell>
          <cell r="C1344" t="str">
            <v>MUSI RAWAS</v>
          </cell>
          <cell r="D1344">
            <v>11</v>
          </cell>
          <cell r="E1344">
            <v>2021</v>
          </cell>
          <cell r="F1344">
            <v>272</v>
          </cell>
        </row>
        <row r="1345">
          <cell r="A1345">
            <v>1344</v>
          </cell>
          <cell r="B1345" t="str">
            <v>SUMATERA SELATAN</v>
          </cell>
          <cell r="C1345" t="str">
            <v>MUSI RAWAS</v>
          </cell>
          <cell r="D1345">
            <v>12</v>
          </cell>
          <cell r="E1345">
            <v>2021</v>
          </cell>
          <cell r="F1345">
            <v>278</v>
          </cell>
        </row>
        <row r="1346">
          <cell r="A1346">
            <v>1345</v>
          </cell>
          <cell r="B1346" t="str">
            <v>SUMATERA SELATAN</v>
          </cell>
          <cell r="C1346" t="str">
            <v>BANYUASIN</v>
          </cell>
          <cell r="D1346">
            <v>1</v>
          </cell>
          <cell r="E1346">
            <v>2021</v>
          </cell>
          <cell r="F1346">
            <v>325</v>
          </cell>
        </row>
        <row r="1347">
          <cell r="A1347">
            <v>1346</v>
          </cell>
          <cell r="B1347" t="str">
            <v>SUMATERA SELATAN</v>
          </cell>
          <cell r="C1347" t="str">
            <v>BANYUASIN</v>
          </cell>
          <cell r="D1347">
            <v>2</v>
          </cell>
          <cell r="E1347">
            <v>2021</v>
          </cell>
          <cell r="F1347">
            <v>325</v>
          </cell>
        </row>
        <row r="1348">
          <cell r="A1348">
            <v>1347</v>
          </cell>
          <cell r="B1348" t="str">
            <v>SUMATERA SELATAN</v>
          </cell>
          <cell r="C1348" t="str">
            <v>BANYUASIN</v>
          </cell>
          <cell r="D1348">
            <v>3</v>
          </cell>
          <cell r="E1348">
            <v>2021</v>
          </cell>
          <cell r="F1348">
            <v>331</v>
          </cell>
        </row>
        <row r="1349">
          <cell r="A1349">
            <v>1348</v>
          </cell>
          <cell r="B1349" t="str">
            <v>SUMATERA SELATAN</v>
          </cell>
          <cell r="C1349" t="str">
            <v>BANYUASIN</v>
          </cell>
          <cell r="D1349">
            <v>4</v>
          </cell>
          <cell r="E1349">
            <v>2021</v>
          </cell>
          <cell r="F1349">
            <v>331</v>
          </cell>
        </row>
        <row r="1350">
          <cell r="A1350">
            <v>1349</v>
          </cell>
          <cell r="B1350" t="str">
            <v>SUMATERA SELATAN</v>
          </cell>
          <cell r="C1350" t="str">
            <v>BANYUASIN</v>
          </cell>
          <cell r="D1350">
            <v>5</v>
          </cell>
          <cell r="E1350">
            <v>2021</v>
          </cell>
          <cell r="F1350">
            <v>337</v>
          </cell>
        </row>
        <row r="1351">
          <cell r="A1351">
            <v>1350</v>
          </cell>
          <cell r="B1351" t="str">
            <v>SUMATERA SELATAN</v>
          </cell>
          <cell r="C1351" t="str">
            <v>BANYUASIN</v>
          </cell>
          <cell r="D1351">
            <v>6</v>
          </cell>
          <cell r="E1351">
            <v>2021</v>
          </cell>
          <cell r="F1351">
            <v>336</v>
          </cell>
        </row>
        <row r="1352">
          <cell r="A1352">
            <v>1351</v>
          </cell>
          <cell r="B1352" t="str">
            <v>SUMATERA SELATAN</v>
          </cell>
          <cell r="C1352" t="str">
            <v>BANYUASIN</v>
          </cell>
          <cell r="D1352">
            <v>7</v>
          </cell>
          <cell r="E1352">
            <v>2021</v>
          </cell>
          <cell r="F1352">
            <v>342</v>
          </cell>
        </row>
        <row r="1353">
          <cell r="A1353">
            <v>1352</v>
          </cell>
          <cell r="B1353" t="str">
            <v>SUMATERA SELATAN</v>
          </cell>
          <cell r="C1353" t="str">
            <v>BANYUASIN</v>
          </cell>
          <cell r="D1353">
            <v>8</v>
          </cell>
          <cell r="E1353">
            <v>2021</v>
          </cell>
          <cell r="F1353">
            <v>340</v>
          </cell>
        </row>
        <row r="1354">
          <cell r="A1354">
            <v>1353</v>
          </cell>
          <cell r="B1354" t="str">
            <v>SUMATERA SELATAN</v>
          </cell>
          <cell r="C1354" t="str">
            <v>BANYUASIN</v>
          </cell>
          <cell r="D1354">
            <v>9</v>
          </cell>
          <cell r="E1354">
            <v>2021</v>
          </cell>
          <cell r="F1354">
            <v>342</v>
          </cell>
        </row>
        <row r="1355">
          <cell r="A1355">
            <v>1354</v>
          </cell>
          <cell r="B1355" t="str">
            <v>SUMATERA SELATAN</v>
          </cell>
          <cell r="C1355" t="str">
            <v>BANYUASIN</v>
          </cell>
          <cell r="D1355">
            <v>10</v>
          </cell>
          <cell r="E1355">
            <v>2021</v>
          </cell>
          <cell r="F1355">
            <v>348</v>
          </cell>
        </row>
        <row r="1356">
          <cell r="A1356">
            <v>1355</v>
          </cell>
          <cell r="B1356" t="str">
            <v>SUMATERA SELATAN</v>
          </cell>
          <cell r="C1356" t="str">
            <v>BANYUASIN</v>
          </cell>
          <cell r="D1356">
            <v>11</v>
          </cell>
          <cell r="E1356">
            <v>2021</v>
          </cell>
          <cell r="F1356">
            <v>351</v>
          </cell>
        </row>
        <row r="1357">
          <cell r="A1357">
            <v>1356</v>
          </cell>
          <cell r="B1357" t="str">
            <v>SUMATERA SELATAN</v>
          </cell>
          <cell r="C1357" t="str">
            <v>BANYUASIN</v>
          </cell>
          <cell r="D1357">
            <v>12</v>
          </cell>
          <cell r="E1357">
            <v>2021</v>
          </cell>
          <cell r="F1357">
            <v>354</v>
          </cell>
        </row>
        <row r="1358">
          <cell r="A1358">
            <v>1357</v>
          </cell>
          <cell r="B1358" t="str">
            <v>SUMATERA SELATAN</v>
          </cell>
          <cell r="C1358" t="str">
            <v>PRABUMULIH</v>
          </cell>
          <cell r="D1358">
            <v>1</v>
          </cell>
          <cell r="E1358">
            <v>2021</v>
          </cell>
          <cell r="F1358">
            <v>130</v>
          </cell>
        </row>
        <row r="1359">
          <cell r="A1359">
            <v>1358</v>
          </cell>
          <cell r="B1359" t="str">
            <v>SUMATERA SELATAN</v>
          </cell>
          <cell r="C1359" t="str">
            <v>PRABUMULIH</v>
          </cell>
          <cell r="D1359">
            <v>2</v>
          </cell>
          <cell r="E1359">
            <v>2021</v>
          </cell>
          <cell r="F1359">
            <v>136</v>
          </cell>
        </row>
        <row r="1360">
          <cell r="A1360">
            <v>1359</v>
          </cell>
          <cell r="B1360" t="str">
            <v>SUMATERA SELATAN</v>
          </cell>
          <cell r="C1360" t="str">
            <v>PRABUMULIH</v>
          </cell>
          <cell r="D1360">
            <v>3</v>
          </cell>
          <cell r="E1360">
            <v>2021</v>
          </cell>
          <cell r="F1360">
            <v>138</v>
          </cell>
        </row>
        <row r="1361">
          <cell r="A1361">
            <v>1360</v>
          </cell>
          <cell r="B1361" t="str">
            <v>SUMATERA SELATAN</v>
          </cell>
          <cell r="C1361" t="str">
            <v>PRABUMULIH</v>
          </cell>
          <cell r="D1361">
            <v>4</v>
          </cell>
          <cell r="E1361">
            <v>2021</v>
          </cell>
          <cell r="F1361">
            <v>142</v>
          </cell>
        </row>
        <row r="1362">
          <cell r="A1362">
            <v>1361</v>
          </cell>
          <cell r="B1362" t="str">
            <v>SUMATERA SELATAN</v>
          </cell>
          <cell r="C1362" t="str">
            <v>PRABUMULIH</v>
          </cell>
          <cell r="D1362">
            <v>5</v>
          </cell>
          <cell r="E1362">
            <v>2021</v>
          </cell>
          <cell r="F1362">
            <v>141</v>
          </cell>
        </row>
        <row r="1363">
          <cell r="A1363">
            <v>1362</v>
          </cell>
          <cell r="B1363" t="str">
            <v>SUMATERA SELATAN</v>
          </cell>
          <cell r="C1363" t="str">
            <v>PRABUMULIH</v>
          </cell>
          <cell r="D1363">
            <v>6</v>
          </cell>
          <cell r="E1363">
            <v>2021</v>
          </cell>
          <cell r="F1363">
            <v>143</v>
          </cell>
        </row>
        <row r="1364">
          <cell r="A1364">
            <v>1363</v>
          </cell>
          <cell r="B1364" t="str">
            <v>SUMATERA SELATAN</v>
          </cell>
          <cell r="C1364" t="str">
            <v>PRABUMULIH</v>
          </cell>
          <cell r="D1364">
            <v>7</v>
          </cell>
          <cell r="E1364">
            <v>2021</v>
          </cell>
          <cell r="F1364">
            <v>145</v>
          </cell>
        </row>
        <row r="1365">
          <cell r="A1365">
            <v>1364</v>
          </cell>
          <cell r="B1365" t="str">
            <v>SUMATERA SELATAN</v>
          </cell>
          <cell r="C1365" t="str">
            <v>PRABUMULIH</v>
          </cell>
          <cell r="D1365">
            <v>8</v>
          </cell>
          <cell r="E1365">
            <v>2021</v>
          </cell>
          <cell r="F1365">
            <v>145</v>
          </cell>
        </row>
        <row r="1366">
          <cell r="A1366">
            <v>1365</v>
          </cell>
          <cell r="B1366" t="str">
            <v>SUMATERA SELATAN</v>
          </cell>
          <cell r="C1366" t="str">
            <v>PRABUMULIH</v>
          </cell>
          <cell r="D1366">
            <v>9</v>
          </cell>
          <cell r="E1366">
            <v>2021</v>
          </cell>
          <cell r="F1366">
            <v>143</v>
          </cell>
        </row>
        <row r="1367">
          <cell r="A1367">
            <v>1366</v>
          </cell>
          <cell r="B1367" t="str">
            <v>SUMATERA SELATAN</v>
          </cell>
          <cell r="C1367" t="str">
            <v>PRABUMULIH</v>
          </cell>
          <cell r="D1367">
            <v>10</v>
          </cell>
          <cell r="E1367">
            <v>2021</v>
          </cell>
          <cell r="F1367">
            <v>144</v>
          </cell>
        </row>
        <row r="1368">
          <cell r="A1368">
            <v>1367</v>
          </cell>
          <cell r="B1368" t="str">
            <v>SUMATERA SELATAN</v>
          </cell>
          <cell r="C1368" t="str">
            <v>PRABUMULIH</v>
          </cell>
          <cell r="D1368">
            <v>11</v>
          </cell>
          <cell r="E1368">
            <v>2021</v>
          </cell>
          <cell r="F1368">
            <v>144</v>
          </cell>
        </row>
        <row r="1369">
          <cell r="A1369">
            <v>1368</v>
          </cell>
          <cell r="B1369" t="str">
            <v>SUMATERA SELATAN</v>
          </cell>
          <cell r="C1369" t="str">
            <v>PRABUMULIH</v>
          </cell>
          <cell r="D1369">
            <v>12</v>
          </cell>
          <cell r="E1369">
            <v>2021</v>
          </cell>
          <cell r="F1369">
            <v>150</v>
          </cell>
        </row>
        <row r="1370">
          <cell r="A1370">
            <v>1369</v>
          </cell>
          <cell r="B1370" t="str">
            <v>SUMATERA SELATAN</v>
          </cell>
          <cell r="C1370" t="str">
            <v>MUARA ENIM</v>
          </cell>
          <cell r="D1370">
            <v>1</v>
          </cell>
          <cell r="E1370">
            <v>2021</v>
          </cell>
          <cell r="F1370">
            <v>213</v>
          </cell>
        </row>
        <row r="1371">
          <cell r="A1371">
            <v>1370</v>
          </cell>
          <cell r="B1371" t="str">
            <v>SUMATERA SELATAN</v>
          </cell>
          <cell r="C1371" t="str">
            <v>MUARA ENIM</v>
          </cell>
          <cell r="D1371">
            <v>2</v>
          </cell>
          <cell r="E1371">
            <v>2021</v>
          </cell>
          <cell r="F1371">
            <v>214</v>
          </cell>
        </row>
        <row r="1372">
          <cell r="A1372">
            <v>1371</v>
          </cell>
          <cell r="B1372" t="str">
            <v>SUMATERA SELATAN</v>
          </cell>
          <cell r="C1372" t="str">
            <v>MUARA ENIM</v>
          </cell>
          <cell r="D1372">
            <v>3</v>
          </cell>
          <cell r="E1372">
            <v>2021</v>
          </cell>
          <cell r="F1372">
            <v>219</v>
          </cell>
        </row>
        <row r="1373">
          <cell r="A1373">
            <v>1372</v>
          </cell>
          <cell r="B1373" t="str">
            <v>SUMATERA SELATAN</v>
          </cell>
          <cell r="C1373" t="str">
            <v>MUARA ENIM</v>
          </cell>
          <cell r="D1373">
            <v>4</v>
          </cell>
          <cell r="E1373">
            <v>2021</v>
          </cell>
          <cell r="F1373">
            <v>217</v>
          </cell>
        </row>
        <row r="1374">
          <cell r="A1374">
            <v>1373</v>
          </cell>
          <cell r="B1374" t="str">
            <v>SUMATERA SELATAN</v>
          </cell>
          <cell r="C1374" t="str">
            <v>MUARA ENIM</v>
          </cell>
          <cell r="D1374">
            <v>5</v>
          </cell>
          <cell r="E1374">
            <v>2021</v>
          </cell>
          <cell r="F1374">
            <v>221</v>
          </cell>
        </row>
        <row r="1375">
          <cell r="A1375">
            <v>1374</v>
          </cell>
          <cell r="B1375" t="str">
            <v>SUMATERA SELATAN</v>
          </cell>
          <cell r="C1375" t="str">
            <v>MUARA ENIM</v>
          </cell>
          <cell r="D1375">
            <v>6</v>
          </cell>
          <cell r="E1375">
            <v>2021</v>
          </cell>
          <cell r="F1375">
            <v>220</v>
          </cell>
        </row>
        <row r="1376">
          <cell r="A1376">
            <v>1375</v>
          </cell>
          <cell r="B1376" t="str">
            <v>SUMATERA SELATAN</v>
          </cell>
          <cell r="C1376" t="str">
            <v>MUARA ENIM</v>
          </cell>
          <cell r="D1376">
            <v>7</v>
          </cell>
          <cell r="E1376">
            <v>2021</v>
          </cell>
          <cell r="F1376">
            <v>222</v>
          </cell>
        </row>
        <row r="1377">
          <cell r="A1377">
            <v>1376</v>
          </cell>
          <cell r="B1377" t="str">
            <v>SUMATERA SELATAN</v>
          </cell>
          <cell r="C1377" t="str">
            <v>MUARA ENIM</v>
          </cell>
          <cell r="D1377">
            <v>8</v>
          </cell>
          <cell r="E1377">
            <v>2021</v>
          </cell>
          <cell r="F1377">
            <v>222</v>
          </cell>
        </row>
        <row r="1378">
          <cell r="A1378">
            <v>1377</v>
          </cell>
          <cell r="B1378" t="str">
            <v>SUMATERA SELATAN</v>
          </cell>
          <cell r="C1378" t="str">
            <v>MUARA ENIM</v>
          </cell>
          <cell r="D1378">
            <v>9</v>
          </cell>
          <cell r="E1378">
            <v>2021</v>
          </cell>
          <cell r="F1378">
            <v>222</v>
          </cell>
        </row>
        <row r="1379">
          <cell r="A1379">
            <v>1378</v>
          </cell>
          <cell r="B1379" t="str">
            <v>SUMATERA SELATAN</v>
          </cell>
          <cell r="C1379" t="str">
            <v>MUARA ENIM</v>
          </cell>
          <cell r="D1379">
            <v>10</v>
          </cell>
          <cell r="E1379">
            <v>2021</v>
          </cell>
          <cell r="F1379">
            <v>221</v>
          </cell>
        </row>
        <row r="1380">
          <cell r="A1380">
            <v>1379</v>
          </cell>
          <cell r="B1380" t="str">
            <v>SUMATERA SELATAN</v>
          </cell>
          <cell r="C1380" t="str">
            <v>MUARA ENIM</v>
          </cell>
          <cell r="D1380">
            <v>11</v>
          </cell>
          <cell r="E1380">
            <v>2021</v>
          </cell>
          <cell r="F1380">
            <v>223</v>
          </cell>
        </row>
        <row r="1381">
          <cell r="A1381">
            <v>1380</v>
          </cell>
          <cell r="B1381" t="str">
            <v>SUMATERA SELATAN</v>
          </cell>
          <cell r="C1381" t="str">
            <v>MUARA ENIM</v>
          </cell>
          <cell r="D1381">
            <v>12</v>
          </cell>
          <cell r="E1381">
            <v>2021</v>
          </cell>
          <cell r="F1381">
            <v>221</v>
          </cell>
        </row>
        <row r="1382">
          <cell r="A1382">
            <v>1381</v>
          </cell>
          <cell r="B1382" t="str">
            <v>SUMATERA SELATAN</v>
          </cell>
          <cell r="C1382" t="str">
            <v>LAHAT</v>
          </cell>
          <cell r="D1382">
            <v>1</v>
          </cell>
          <cell r="E1382">
            <v>2021</v>
          </cell>
          <cell r="F1382">
            <v>182</v>
          </cell>
        </row>
        <row r="1383">
          <cell r="A1383">
            <v>1382</v>
          </cell>
          <cell r="B1383" t="str">
            <v>SUMATERA SELATAN</v>
          </cell>
          <cell r="C1383" t="str">
            <v>LAHAT</v>
          </cell>
          <cell r="D1383">
            <v>2</v>
          </cell>
          <cell r="E1383">
            <v>2021</v>
          </cell>
          <cell r="F1383">
            <v>186</v>
          </cell>
        </row>
        <row r="1384">
          <cell r="A1384">
            <v>1383</v>
          </cell>
          <cell r="B1384" t="str">
            <v>SUMATERA SELATAN</v>
          </cell>
          <cell r="C1384" t="str">
            <v>LAHAT</v>
          </cell>
          <cell r="D1384">
            <v>3</v>
          </cell>
          <cell r="E1384">
            <v>2021</v>
          </cell>
          <cell r="F1384">
            <v>190</v>
          </cell>
        </row>
        <row r="1385">
          <cell r="A1385">
            <v>1384</v>
          </cell>
          <cell r="B1385" t="str">
            <v>SUMATERA SELATAN</v>
          </cell>
          <cell r="C1385" t="str">
            <v>LAHAT</v>
          </cell>
          <cell r="D1385">
            <v>4</v>
          </cell>
          <cell r="E1385">
            <v>2021</v>
          </cell>
          <cell r="F1385">
            <v>197</v>
          </cell>
        </row>
        <row r="1386">
          <cell r="A1386">
            <v>1385</v>
          </cell>
          <cell r="B1386" t="str">
            <v>SUMATERA SELATAN</v>
          </cell>
          <cell r="C1386" t="str">
            <v>LAHAT</v>
          </cell>
          <cell r="D1386">
            <v>5</v>
          </cell>
          <cell r="E1386">
            <v>2021</v>
          </cell>
          <cell r="F1386">
            <v>200</v>
          </cell>
        </row>
        <row r="1387">
          <cell r="A1387">
            <v>1386</v>
          </cell>
          <cell r="B1387" t="str">
            <v>SUMATERA SELATAN</v>
          </cell>
          <cell r="C1387" t="str">
            <v>LAHAT</v>
          </cell>
          <cell r="D1387">
            <v>6</v>
          </cell>
          <cell r="E1387">
            <v>2021</v>
          </cell>
          <cell r="F1387">
            <v>201</v>
          </cell>
        </row>
        <row r="1388">
          <cell r="A1388">
            <v>1387</v>
          </cell>
          <cell r="B1388" t="str">
            <v>SUMATERA SELATAN</v>
          </cell>
          <cell r="C1388" t="str">
            <v>LAHAT</v>
          </cell>
          <cell r="D1388">
            <v>7</v>
          </cell>
          <cell r="E1388">
            <v>2021</v>
          </cell>
          <cell r="F1388">
            <v>207</v>
          </cell>
        </row>
        <row r="1389">
          <cell r="A1389">
            <v>1388</v>
          </cell>
          <cell r="B1389" t="str">
            <v>SUMATERA SELATAN</v>
          </cell>
          <cell r="C1389" t="str">
            <v>LAHAT</v>
          </cell>
          <cell r="D1389">
            <v>8</v>
          </cell>
          <cell r="E1389">
            <v>2021</v>
          </cell>
          <cell r="F1389">
            <v>211</v>
          </cell>
        </row>
        <row r="1390">
          <cell r="A1390">
            <v>1389</v>
          </cell>
          <cell r="B1390" t="str">
            <v>SUMATERA SELATAN</v>
          </cell>
          <cell r="C1390" t="str">
            <v>LAHAT</v>
          </cell>
          <cell r="D1390">
            <v>9</v>
          </cell>
          <cell r="E1390">
            <v>2021</v>
          </cell>
          <cell r="F1390">
            <v>210</v>
          </cell>
        </row>
        <row r="1391">
          <cell r="A1391">
            <v>1390</v>
          </cell>
          <cell r="B1391" t="str">
            <v>SUMATERA SELATAN</v>
          </cell>
          <cell r="C1391" t="str">
            <v>LAHAT</v>
          </cell>
          <cell r="D1391">
            <v>10</v>
          </cell>
          <cell r="E1391">
            <v>2021</v>
          </cell>
          <cell r="F1391">
            <v>216</v>
          </cell>
        </row>
        <row r="1392">
          <cell r="A1392">
            <v>1391</v>
          </cell>
          <cell r="B1392" t="str">
            <v>SUMATERA SELATAN</v>
          </cell>
          <cell r="C1392" t="str">
            <v>LAHAT</v>
          </cell>
          <cell r="D1392">
            <v>11</v>
          </cell>
          <cell r="E1392">
            <v>2021</v>
          </cell>
          <cell r="F1392">
            <v>218</v>
          </cell>
        </row>
        <row r="1393">
          <cell r="A1393">
            <v>1392</v>
          </cell>
          <cell r="B1393" t="str">
            <v>SUMATERA SELATAN</v>
          </cell>
          <cell r="C1393" t="str">
            <v>LAHAT</v>
          </cell>
          <cell r="D1393">
            <v>12</v>
          </cell>
          <cell r="E1393">
            <v>2021</v>
          </cell>
          <cell r="F1393">
            <v>225</v>
          </cell>
        </row>
        <row r="1394">
          <cell r="A1394">
            <v>1393</v>
          </cell>
          <cell r="B1394" t="str">
            <v>SUMATERA SELATAN</v>
          </cell>
          <cell r="C1394" t="str">
            <v>EMPAT LAWANG</v>
          </cell>
          <cell r="D1394">
            <v>1</v>
          </cell>
          <cell r="E1394">
            <v>2021</v>
          </cell>
          <cell r="F1394">
            <v>159</v>
          </cell>
        </row>
        <row r="1395">
          <cell r="A1395">
            <v>1394</v>
          </cell>
          <cell r="B1395" t="str">
            <v>SUMATERA SELATAN</v>
          </cell>
          <cell r="C1395" t="str">
            <v>EMPAT LAWANG</v>
          </cell>
          <cell r="D1395">
            <v>2</v>
          </cell>
          <cell r="E1395">
            <v>2021</v>
          </cell>
          <cell r="F1395">
            <v>163</v>
          </cell>
        </row>
        <row r="1396">
          <cell r="A1396">
            <v>1395</v>
          </cell>
          <cell r="B1396" t="str">
            <v>SUMATERA SELATAN</v>
          </cell>
          <cell r="C1396" t="str">
            <v>EMPAT LAWANG</v>
          </cell>
          <cell r="D1396">
            <v>3</v>
          </cell>
          <cell r="E1396">
            <v>2021</v>
          </cell>
          <cell r="F1396">
            <v>168</v>
          </cell>
        </row>
        <row r="1397">
          <cell r="A1397">
            <v>1396</v>
          </cell>
          <cell r="B1397" t="str">
            <v>SUMATERA SELATAN</v>
          </cell>
          <cell r="C1397" t="str">
            <v>EMPAT LAWANG</v>
          </cell>
          <cell r="D1397">
            <v>4</v>
          </cell>
          <cell r="E1397">
            <v>2021</v>
          </cell>
          <cell r="F1397">
            <v>166</v>
          </cell>
        </row>
        <row r="1398">
          <cell r="A1398">
            <v>1397</v>
          </cell>
          <cell r="B1398" t="str">
            <v>SUMATERA SELATAN</v>
          </cell>
          <cell r="C1398" t="str">
            <v>EMPAT LAWANG</v>
          </cell>
          <cell r="D1398">
            <v>5</v>
          </cell>
          <cell r="E1398">
            <v>2021</v>
          </cell>
          <cell r="F1398">
            <v>168</v>
          </cell>
        </row>
        <row r="1399">
          <cell r="A1399">
            <v>1398</v>
          </cell>
          <cell r="B1399" t="str">
            <v>SUMATERA SELATAN</v>
          </cell>
          <cell r="C1399" t="str">
            <v>EMPAT LAWANG</v>
          </cell>
          <cell r="D1399">
            <v>6</v>
          </cell>
          <cell r="E1399">
            <v>2021</v>
          </cell>
          <cell r="F1399">
            <v>174</v>
          </cell>
        </row>
        <row r="1400">
          <cell r="A1400">
            <v>1399</v>
          </cell>
          <cell r="B1400" t="str">
            <v>SUMATERA SELATAN</v>
          </cell>
          <cell r="C1400" t="str">
            <v>EMPAT LAWANG</v>
          </cell>
          <cell r="D1400">
            <v>7</v>
          </cell>
          <cell r="E1400">
            <v>2021</v>
          </cell>
          <cell r="F1400">
            <v>172</v>
          </cell>
        </row>
        <row r="1401">
          <cell r="A1401">
            <v>1400</v>
          </cell>
          <cell r="B1401" t="str">
            <v>SUMATERA SELATAN</v>
          </cell>
          <cell r="C1401" t="str">
            <v>EMPAT LAWANG</v>
          </cell>
          <cell r="D1401">
            <v>8</v>
          </cell>
          <cell r="E1401">
            <v>2021</v>
          </cell>
          <cell r="F1401">
            <v>173</v>
          </cell>
        </row>
        <row r="1402">
          <cell r="A1402">
            <v>1401</v>
          </cell>
          <cell r="B1402" t="str">
            <v>SUMATERA SELATAN</v>
          </cell>
          <cell r="C1402" t="str">
            <v>EMPAT LAWANG</v>
          </cell>
          <cell r="D1402">
            <v>9</v>
          </cell>
          <cell r="E1402">
            <v>2021</v>
          </cell>
          <cell r="F1402">
            <v>178</v>
          </cell>
        </row>
        <row r="1403">
          <cell r="A1403">
            <v>1402</v>
          </cell>
          <cell r="B1403" t="str">
            <v>SUMATERA SELATAN</v>
          </cell>
          <cell r="C1403" t="str">
            <v>EMPAT LAWANG</v>
          </cell>
          <cell r="D1403">
            <v>10</v>
          </cell>
          <cell r="E1403">
            <v>2021</v>
          </cell>
          <cell r="F1403">
            <v>177</v>
          </cell>
        </row>
        <row r="1404">
          <cell r="A1404">
            <v>1403</v>
          </cell>
          <cell r="B1404" t="str">
            <v>SUMATERA SELATAN</v>
          </cell>
          <cell r="C1404" t="str">
            <v>EMPAT LAWANG</v>
          </cell>
          <cell r="D1404">
            <v>11</v>
          </cell>
          <cell r="E1404">
            <v>2021</v>
          </cell>
          <cell r="F1404">
            <v>177</v>
          </cell>
        </row>
        <row r="1405">
          <cell r="A1405">
            <v>1404</v>
          </cell>
          <cell r="B1405" t="str">
            <v>SUMATERA SELATAN</v>
          </cell>
          <cell r="C1405" t="str">
            <v>EMPAT LAWANG</v>
          </cell>
          <cell r="D1405">
            <v>12</v>
          </cell>
          <cell r="E1405">
            <v>2021</v>
          </cell>
          <cell r="F1405">
            <v>176</v>
          </cell>
        </row>
        <row r="1406">
          <cell r="A1406">
            <v>1405</v>
          </cell>
          <cell r="B1406" t="str">
            <v>SUMATERA SELATAN</v>
          </cell>
          <cell r="C1406" t="str">
            <v>PAGAR ALAM</v>
          </cell>
          <cell r="D1406">
            <v>1</v>
          </cell>
          <cell r="E1406">
            <v>2021</v>
          </cell>
          <cell r="F1406">
            <v>93</v>
          </cell>
        </row>
        <row r="1407">
          <cell r="A1407">
            <v>1406</v>
          </cell>
          <cell r="B1407" t="str">
            <v>SUMATERA SELATAN</v>
          </cell>
          <cell r="C1407" t="str">
            <v>PAGAR ALAM</v>
          </cell>
          <cell r="D1407">
            <v>2</v>
          </cell>
          <cell r="E1407">
            <v>2021</v>
          </cell>
          <cell r="F1407">
            <v>99</v>
          </cell>
        </row>
        <row r="1408">
          <cell r="A1408">
            <v>1407</v>
          </cell>
          <cell r="B1408" t="str">
            <v>SUMATERA SELATAN</v>
          </cell>
          <cell r="C1408" t="str">
            <v>PAGAR ALAM</v>
          </cell>
          <cell r="D1408">
            <v>3</v>
          </cell>
          <cell r="E1408">
            <v>2021</v>
          </cell>
          <cell r="F1408">
            <v>99</v>
          </cell>
        </row>
        <row r="1409">
          <cell r="A1409">
            <v>1408</v>
          </cell>
          <cell r="B1409" t="str">
            <v>SUMATERA SELATAN</v>
          </cell>
          <cell r="C1409" t="str">
            <v>PAGAR ALAM</v>
          </cell>
          <cell r="D1409">
            <v>4</v>
          </cell>
          <cell r="E1409">
            <v>2021</v>
          </cell>
          <cell r="F1409">
            <v>97</v>
          </cell>
        </row>
        <row r="1410">
          <cell r="A1410">
            <v>1409</v>
          </cell>
          <cell r="B1410" t="str">
            <v>SUMATERA SELATAN</v>
          </cell>
          <cell r="C1410" t="str">
            <v>PAGAR ALAM</v>
          </cell>
          <cell r="D1410">
            <v>5</v>
          </cell>
          <cell r="E1410">
            <v>2021</v>
          </cell>
          <cell r="F1410">
            <v>100</v>
          </cell>
        </row>
        <row r="1411">
          <cell r="A1411">
            <v>1410</v>
          </cell>
          <cell r="B1411" t="str">
            <v>SUMATERA SELATAN</v>
          </cell>
          <cell r="C1411" t="str">
            <v>PAGAR ALAM</v>
          </cell>
          <cell r="D1411">
            <v>6</v>
          </cell>
          <cell r="E1411">
            <v>2021</v>
          </cell>
          <cell r="F1411">
            <v>101</v>
          </cell>
        </row>
        <row r="1412">
          <cell r="A1412">
            <v>1411</v>
          </cell>
          <cell r="B1412" t="str">
            <v>SUMATERA SELATAN</v>
          </cell>
          <cell r="C1412" t="str">
            <v>PAGAR ALAM</v>
          </cell>
          <cell r="D1412">
            <v>7</v>
          </cell>
          <cell r="E1412">
            <v>2021</v>
          </cell>
          <cell r="F1412">
            <v>105</v>
          </cell>
        </row>
        <row r="1413">
          <cell r="A1413">
            <v>1412</v>
          </cell>
          <cell r="B1413" t="str">
            <v>SUMATERA SELATAN</v>
          </cell>
          <cell r="C1413" t="str">
            <v>PAGAR ALAM</v>
          </cell>
          <cell r="D1413">
            <v>8</v>
          </cell>
          <cell r="E1413">
            <v>2021</v>
          </cell>
          <cell r="F1413">
            <v>108</v>
          </cell>
        </row>
        <row r="1414">
          <cell r="A1414">
            <v>1413</v>
          </cell>
          <cell r="B1414" t="str">
            <v>SUMATERA SELATAN</v>
          </cell>
          <cell r="C1414" t="str">
            <v>PAGAR ALAM</v>
          </cell>
          <cell r="D1414">
            <v>9</v>
          </cell>
          <cell r="E1414">
            <v>2021</v>
          </cell>
          <cell r="F1414">
            <v>110</v>
          </cell>
        </row>
        <row r="1415">
          <cell r="A1415">
            <v>1414</v>
          </cell>
          <cell r="B1415" t="str">
            <v>SUMATERA SELATAN</v>
          </cell>
          <cell r="C1415" t="str">
            <v>PAGAR ALAM</v>
          </cell>
          <cell r="D1415">
            <v>10</v>
          </cell>
          <cell r="E1415">
            <v>2021</v>
          </cell>
          <cell r="F1415">
            <v>112</v>
          </cell>
        </row>
        <row r="1416">
          <cell r="A1416">
            <v>1415</v>
          </cell>
          <cell r="B1416" t="str">
            <v>SUMATERA SELATAN</v>
          </cell>
          <cell r="C1416" t="str">
            <v>PAGAR ALAM</v>
          </cell>
          <cell r="D1416">
            <v>11</v>
          </cell>
          <cell r="E1416">
            <v>2021</v>
          </cell>
          <cell r="F1416">
            <v>111</v>
          </cell>
        </row>
        <row r="1417">
          <cell r="A1417">
            <v>1416</v>
          </cell>
          <cell r="B1417" t="str">
            <v>SUMATERA SELATAN</v>
          </cell>
          <cell r="C1417" t="str">
            <v>PAGAR ALAM</v>
          </cell>
          <cell r="D1417">
            <v>12</v>
          </cell>
          <cell r="E1417">
            <v>2021</v>
          </cell>
          <cell r="F1417">
            <v>115</v>
          </cell>
        </row>
        <row r="1418">
          <cell r="A1418">
            <v>1417</v>
          </cell>
          <cell r="B1418" t="str">
            <v>SUMATERA SELATAN</v>
          </cell>
          <cell r="C1418" t="str">
            <v>LUBUKLINGGAU</v>
          </cell>
          <cell r="D1418">
            <v>1</v>
          </cell>
          <cell r="E1418">
            <v>2021</v>
          </cell>
          <cell r="F1418">
            <v>167</v>
          </cell>
        </row>
        <row r="1419">
          <cell r="A1419">
            <v>1418</v>
          </cell>
          <cell r="B1419" t="str">
            <v>SUMATERA SELATAN</v>
          </cell>
          <cell r="C1419" t="str">
            <v>LUBUKLINGGAU</v>
          </cell>
          <cell r="D1419">
            <v>2</v>
          </cell>
          <cell r="E1419">
            <v>2021</v>
          </cell>
          <cell r="F1419">
            <v>172</v>
          </cell>
        </row>
        <row r="1420">
          <cell r="A1420">
            <v>1419</v>
          </cell>
          <cell r="B1420" t="str">
            <v>SUMATERA SELATAN</v>
          </cell>
          <cell r="C1420" t="str">
            <v>LUBUKLINGGAU</v>
          </cell>
          <cell r="D1420">
            <v>3</v>
          </cell>
          <cell r="E1420">
            <v>2021</v>
          </cell>
          <cell r="F1420">
            <v>176</v>
          </cell>
        </row>
        <row r="1421">
          <cell r="A1421">
            <v>1420</v>
          </cell>
          <cell r="B1421" t="str">
            <v>SUMATERA SELATAN</v>
          </cell>
          <cell r="C1421" t="str">
            <v>LUBUKLINGGAU</v>
          </cell>
          <cell r="D1421">
            <v>4</v>
          </cell>
          <cell r="E1421">
            <v>2021</v>
          </cell>
          <cell r="F1421">
            <v>175</v>
          </cell>
        </row>
        <row r="1422">
          <cell r="A1422">
            <v>1421</v>
          </cell>
          <cell r="B1422" t="str">
            <v>SUMATERA SELATAN</v>
          </cell>
          <cell r="C1422" t="str">
            <v>LUBUKLINGGAU</v>
          </cell>
          <cell r="D1422">
            <v>5</v>
          </cell>
          <cell r="E1422">
            <v>2021</v>
          </cell>
          <cell r="F1422">
            <v>176</v>
          </cell>
        </row>
        <row r="1423">
          <cell r="A1423">
            <v>1422</v>
          </cell>
          <cell r="B1423" t="str">
            <v>SUMATERA SELATAN</v>
          </cell>
          <cell r="C1423" t="str">
            <v>LUBUKLINGGAU</v>
          </cell>
          <cell r="D1423">
            <v>6</v>
          </cell>
          <cell r="E1423">
            <v>2021</v>
          </cell>
          <cell r="F1423">
            <v>177</v>
          </cell>
        </row>
        <row r="1424">
          <cell r="A1424">
            <v>1423</v>
          </cell>
          <cell r="B1424" t="str">
            <v>SUMATERA SELATAN</v>
          </cell>
          <cell r="C1424" t="str">
            <v>LUBUKLINGGAU</v>
          </cell>
          <cell r="D1424">
            <v>7</v>
          </cell>
          <cell r="E1424">
            <v>2021</v>
          </cell>
          <cell r="F1424">
            <v>182</v>
          </cell>
        </row>
        <row r="1425">
          <cell r="A1425">
            <v>1424</v>
          </cell>
          <cell r="B1425" t="str">
            <v>SUMATERA SELATAN</v>
          </cell>
          <cell r="C1425" t="str">
            <v>LUBUKLINGGAU</v>
          </cell>
          <cell r="D1425">
            <v>8</v>
          </cell>
          <cell r="E1425">
            <v>2021</v>
          </cell>
          <cell r="F1425">
            <v>181</v>
          </cell>
        </row>
        <row r="1426">
          <cell r="A1426">
            <v>1425</v>
          </cell>
          <cell r="B1426" t="str">
            <v>SUMATERA SELATAN</v>
          </cell>
          <cell r="C1426" t="str">
            <v>LUBUKLINGGAU</v>
          </cell>
          <cell r="D1426">
            <v>9</v>
          </cell>
          <cell r="E1426">
            <v>2021</v>
          </cell>
          <cell r="F1426">
            <v>180</v>
          </cell>
        </row>
        <row r="1427">
          <cell r="A1427">
            <v>1426</v>
          </cell>
          <cell r="B1427" t="str">
            <v>SUMATERA SELATAN</v>
          </cell>
          <cell r="C1427" t="str">
            <v>LUBUKLINGGAU</v>
          </cell>
          <cell r="D1427">
            <v>10</v>
          </cell>
          <cell r="E1427">
            <v>2021</v>
          </cell>
          <cell r="F1427">
            <v>183</v>
          </cell>
        </row>
        <row r="1428">
          <cell r="A1428">
            <v>1427</v>
          </cell>
          <cell r="B1428" t="str">
            <v>SUMATERA SELATAN</v>
          </cell>
          <cell r="C1428" t="str">
            <v>LUBUKLINGGAU</v>
          </cell>
          <cell r="D1428">
            <v>11</v>
          </cell>
          <cell r="E1428">
            <v>2021</v>
          </cell>
          <cell r="F1428">
            <v>188</v>
          </cell>
        </row>
        <row r="1429">
          <cell r="A1429">
            <v>1428</v>
          </cell>
          <cell r="B1429" t="str">
            <v>SUMATERA SELATAN</v>
          </cell>
          <cell r="C1429" t="str">
            <v>LUBUKLINGGAU</v>
          </cell>
          <cell r="D1429">
            <v>12</v>
          </cell>
          <cell r="E1429">
            <v>2021</v>
          </cell>
          <cell r="F1429">
            <v>193</v>
          </cell>
        </row>
        <row r="1430">
          <cell r="A1430">
            <v>1429</v>
          </cell>
          <cell r="B1430" t="str">
            <v>SUMATERA SELATAN</v>
          </cell>
          <cell r="C1430" t="str">
            <v>OGAN KOMERING ULU</v>
          </cell>
          <cell r="D1430">
            <v>1</v>
          </cell>
          <cell r="E1430">
            <v>2021</v>
          </cell>
          <cell r="F1430">
            <v>112</v>
          </cell>
        </row>
        <row r="1431">
          <cell r="A1431">
            <v>1430</v>
          </cell>
          <cell r="B1431" t="str">
            <v>SUMATERA SELATAN</v>
          </cell>
          <cell r="C1431" t="str">
            <v>OGAN KOMERING ULU</v>
          </cell>
          <cell r="D1431">
            <v>2</v>
          </cell>
          <cell r="E1431">
            <v>2021</v>
          </cell>
          <cell r="F1431">
            <v>112</v>
          </cell>
        </row>
        <row r="1432">
          <cell r="A1432">
            <v>1431</v>
          </cell>
          <cell r="B1432" t="str">
            <v>SUMATERA SELATAN</v>
          </cell>
          <cell r="C1432" t="str">
            <v>OGAN KOMERING ULU</v>
          </cell>
          <cell r="D1432">
            <v>3</v>
          </cell>
          <cell r="E1432">
            <v>2021</v>
          </cell>
          <cell r="F1432">
            <v>115</v>
          </cell>
        </row>
        <row r="1433">
          <cell r="A1433">
            <v>1432</v>
          </cell>
          <cell r="B1433" t="str">
            <v>SUMATERA SELATAN</v>
          </cell>
          <cell r="C1433" t="str">
            <v>OGAN KOMERING ULU</v>
          </cell>
          <cell r="D1433">
            <v>4</v>
          </cell>
          <cell r="E1433">
            <v>2021</v>
          </cell>
          <cell r="F1433">
            <v>114</v>
          </cell>
        </row>
        <row r="1434">
          <cell r="A1434">
            <v>1433</v>
          </cell>
          <cell r="B1434" t="str">
            <v>SUMATERA SELATAN</v>
          </cell>
          <cell r="C1434" t="str">
            <v>OGAN KOMERING ULU</v>
          </cell>
          <cell r="D1434">
            <v>5</v>
          </cell>
          <cell r="E1434">
            <v>2021</v>
          </cell>
          <cell r="F1434">
            <v>118</v>
          </cell>
        </row>
        <row r="1435">
          <cell r="A1435">
            <v>1434</v>
          </cell>
          <cell r="B1435" t="str">
            <v>SUMATERA SELATAN</v>
          </cell>
          <cell r="C1435" t="str">
            <v>OGAN KOMERING ULU</v>
          </cell>
          <cell r="D1435">
            <v>6</v>
          </cell>
          <cell r="E1435">
            <v>2021</v>
          </cell>
          <cell r="F1435">
            <v>116</v>
          </cell>
        </row>
        <row r="1436">
          <cell r="A1436">
            <v>1435</v>
          </cell>
          <cell r="B1436" t="str">
            <v>SUMATERA SELATAN</v>
          </cell>
          <cell r="C1436" t="str">
            <v>OGAN KOMERING ULU</v>
          </cell>
          <cell r="D1436">
            <v>7</v>
          </cell>
          <cell r="E1436">
            <v>2021</v>
          </cell>
          <cell r="F1436">
            <v>118</v>
          </cell>
        </row>
        <row r="1437">
          <cell r="A1437">
            <v>1436</v>
          </cell>
          <cell r="B1437" t="str">
            <v>SUMATERA SELATAN</v>
          </cell>
          <cell r="C1437" t="str">
            <v>OGAN KOMERING ULU</v>
          </cell>
          <cell r="D1437">
            <v>8</v>
          </cell>
          <cell r="E1437">
            <v>2021</v>
          </cell>
          <cell r="F1437">
            <v>122</v>
          </cell>
        </row>
        <row r="1438">
          <cell r="A1438">
            <v>1437</v>
          </cell>
          <cell r="B1438" t="str">
            <v>SUMATERA SELATAN</v>
          </cell>
          <cell r="C1438" t="str">
            <v>OGAN KOMERING ULU</v>
          </cell>
          <cell r="D1438">
            <v>9</v>
          </cell>
          <cell r="E1438">
            <v>2021</v>
          </cell>
          <cell r="F1438">
            <v>123</v>
          </cell>
        </row>
        <row r="1439">
          <cell r="A1439">
            <v>1438</v>
          </cell>
          <cell r="B1439" t="str">
            <v>SUMATERA SELATAN</v>
          </cell>
          <cell r="C1439" t="str">
            <v>OGAN KOMERING ULU</v>
          </cell>
          <cell r="D1439">
            <v>10</v>
          </cell>
          <cell r="E1439">
            <v>2021</v>
          </cell>
          <cell r="F1439">
            <v>128</v>
          </cell>
        </row>
        <row r="1440">
          <cell r="A1440">
            <v>1439</v>
          </cell>
          <cell r="B1440" t="str">
            <v>SUMATERA SELATAN</v>
          </cell>
          <cell r="C1440" t="str">
            <v>OGAN KOMERING ULU</v>
          </cell>
          <cell r="D1440">
            <v>11</v>
          </cell>
          <cell r="E1440">
            <v>2021</v>
          </cell>
          <cell r="F1440">
            <v>131</v>
          </cell>
        </row>
        <row r="1441">
          <cell r="A1441">
            <v>1440</v>
          </cell>
          <cell r="B1441" t="str">
            <v>SUMATERA SELATAN</v>
          </cell>
          <cell r="C1441" t="str">
            <v>OGAN KOMERING ULU</v>
          </cell>
          <cell r="D1441">
            <v>12</v>
          </cell>
          <cell r="E1441">
            <v>2021</v>
          </cell>
          <cell r="F1441">
            <v>135</v>
          </cell>
        </row>
        <row r="1442">
          <cell r="A1442">
            <v>1441</v>
          </cell>
          <cell r="B1442" t="str">
            <v>SUMATERA SELATAN</v>
          </cell>
          <cell r="C1442" t="str">
            <v>OGAN KOMERING ULU TIMUR</v>
          </cell>
          <cell r="D1442">
            <v>1</v>
          </cell>
          <cell r="E1442">
            <v>2021</v>
          </cell>
          <cell r="F1442">
            <v>257</v>
          </cell>
        </row>
        <row r="1443">
          <cell r="A1443">
            <v>1442</v>
          </cell>
          <cell r="B1443" t="str">
            <v>SUMATERA SELATAN</v>
          </cell>
          <cell r="C1443" t="str">
            <v>OGAN KOMERING ULU TIMUR</v>
          </cell>
          <cell r="D1443">
            <v>2</v>
          </cell>
          <cell r="E1443">
            <v>2021</v>
          </cell>
          <cell r="F1443">
            <v>260</v>
          </cell>
        </row>
        <row r="1444">
          <cell r="A1444">
            <v>1443</v>
          </cell>
          <cell r="B1444" t="str">
            <v>SUMATERA SELATAN</v>
          </cell>
          <cell r="C1444" t="str">
            <v>OGAN KOMERING ULU TIMUR</v>
          </cell>
          <cell r="D1444">
            <v>3</v>
          </cell>
          <cell r="E1444">
            <v>2021</v>
          </cell>
          <cell r="F1444">
            <v>266</v>
          </cell>
        </row>
        <row r="1445">
          <cell r="A1445">
            <v>1444</v>
          </cell>
          <cell r="B1445" t="str">
            <v>SUMATERA SELATAN</v>
          </cell>
          <cell r="C1445" t="str">
            <v>OGAN KOMERING ULU TIMUR</v>
          </cell>
          <cell r="D1445">
            <v>4</v>
          </cell>
          <cell r="E1445">
            <v>2021</v>
          </cell>
          <cell r="F1445">
            <v>265</v>
          </cell>
        </row>
        <row r="1446">
          <cell r="A1446">
            <v>1445</v>
          </cell>
          <cell r="B1446" t="str">
            <v>SUMATERA SELATAN</v>
          </cell>
          <cell r="C1446" t="str">
            <v>OGAN KOMERING ULU TIMUR</v>
          </cell>
          <cell r="D1446">
            <v>5</v>
          </cell>
          <cell r="E1446">
            <v>2021</v>
          </cell>
          <cell r="F1446">
            <v>269</v>
          </cell>
        </row>
        <row r="1447">
          <cell r="A1447">
            <v>1446</v>
          </cell>
          <cell r="B1447" t="str">
            <v>SUMATERA SELATAN</v>
          </cell>
          <cell r="C1447" t="str">
            <v>OGAN KOMERING ULU TIMUR</v>
          </cell>
          <cell r="D1447">
            <v>6</v>
          </cell>
          <cell r="E1447">
            <v>2021</v>
          </cell>
          <cell r="F1447">
            <v>275</v>
          </cell>
        </row>
        <row r="1448">
          <cell r="A1448">
            <v>1447</v>
          </cell>
          <cell r="B1448" t="str">
            <v>SUMATERA SELATAN</v>
          </cell>
          <cell r="C1448" t="str">
            <v>OGAN KOMERING ULU TIMUR</v>
          </cell>
          <cell r="D1448">
            <v>7</v>
          </cell>
          <cell r="E1448">
            <v>2021</v>
          </cell>
          <cell r="F1448">
            <v>278</v>
          </cell>
        </row>
        <row r="1449">
          <cell r="A1449">
            <v>1448</v>
          </cell>
          <cell r="B1449" t="str">
            <v>SUMATERA SELATAN</v>
          </cell>
          <cell r="C1449" t="str">
            <v>OGAN KOMERING ULU TIMUR</v>
          </cell>
          <cell r="D1449">
            <v>8</v>
          </cell>
          <cell r="E1449">
            <v>2021</v>
          </cell>
          <cell r="F1449">
            <v>277</v>
          </cell>
        </row>
        <row r="1450">
          <cell r="A1450">
            <v>1449</v>
          </cell>
          <cell r="B1450" t="str">
            <v>SUMATERA SELATAN</v>
          </cell>
          <cell r="C1450" t="str">
            <v>OGAN KOMERING ULU TIMUR</v>
          </cell>
          <cell r="D1450">
            <v>9</v>
          </cell>
          <cell r="E1450">
            <v>2021</v>
          </cell>
          <cell r="F1450">
            <v>283</v>
          </cell>
        </row>
        <row r="1451">
          <cell r="A1451">
            <v>1450</v>
          </cell>
          <cell r="B1451" t="str">
            <v>SUMATERA SELATAN</v>
          </cell>
          <cell r="C1451" t="str">
            <v>OGAN KOMERING ULU TIMUR</v>
          </cell>
          <cell r="D1451">
            <v>10</v>
          </cell>
          <cell r="E1451">
            <v>2021</v>
          </cell>
          <cell r="F1451">
            <v>289</v>
          </cell>
        </row>
        <row r="1452">
          <cell r="A1452">
            <v>1451</v>
          </cell>
          <cell r="B1452" t="str">
            <v>SUMATERA SELATAN</v>
          </cell>
          <cell r="C1452" t="str">
            <v>OGAN KOMERING ULU TIMUR</v>
          </cell>
          <cell r="D1452">
            <v>11</v>
          </cell>
          <cell r="E1452">
            <v>2021</v>
          </cell>
          <cell r="F1452">
            <v>292</v>
          </cell>
        </row>
        <row r="1453">
          <cell r="A1453">
            <v>1452</v>
          </cell>
          <cell r="B1453" t="str">
            <v>SUMATERA SELATAN</v>
          </cell>
          <cell r="C1453" t="str">
            <v>OGAN KOMERING ULU TIMUR</v>
          </cell>
          <cell r="D1453">
            <v>12</v>
          </cell>
          <cell r="E1453">
            <v>2021</v>
          </cell>
          <cell r="F1453">
            <v>293</v>
          </cell>
        </row>
        <row r="1454">
          <cell r="A1454">
            <v>1453</v>
          </cell>
          <cell r="B1454" t="str">
            <v>SUMATERA SELATAN</v>
          </cell>
          <cell r="C1454" t="str">
            <v>OGAN KOMERING ULU SELATAN</v>
          </cell>
          <cell r="D1454">
            <v>1</v>
          </cell>
          <cell r="E1454">
            <v>2021</v>
          </cell>
          <cell r="F1454">
            <v>256</v>
          </cell>
        </row>
        <row r="1455">
          <cell r="A1455">
            <v>1454</v>
          </cell>
          <cell r="B1455" t="str">
            <v>SUMATERA SELATAN</v>
          </cell>
          <cell r="C1455" t="str">
            <v>OGAN KOMERING ULU SELATAN</v>
          </cell>
          <cell r="D1455">
            <v>2</v>
          </cell>
          <cell r="E1455">
            <v>2021</v>
          </cell>
          <cell r="F1455">
            <v>256</v>
          </cell>
        </row>
        <row r="1456">
          <cell r="A1456">
            <v>1455</v>
          </cell>
          <cell r="B1456" t="str">
            <v>SUMATERA SELATAN</v>
          </cell>
          <cell r="C1456" t="str">
            <v>OGAN KOMERING ULU SELATAN</v>
          </cell>
          <cell r="D1456">
            <v>3</v>
          </cell>
          <cell r="E1456">
            <v>2021</v>
          </cell>
          <cell r="F1456">
            <v>255</v>
          </cell>
        </row>
        <row r="1457">
          <cell r="A1457">
            <v>1456</v>
          </cell>
          <cell r="B1457" t="str">
            <v>SUMATERA SELATAN</v>
          </cell>
          <cell r="C1457" t="str">
            <v>OGAN KOMERING ULU SELATAN</v>
          </cell>
          <cell r="D1457">
            <v>4</v>
          </cell>
          <cell r="E1457">
            <v>2021</v>
          </cell>
          <cell r="F1457">
            <v>255</v>
          </cell>
        </row>
        <row r="1458">
          <cell r="A1458">
            <v>1457</v>
          </cell>
          <cell r="B1458" t="str">
            <v>SUMATERA SELATAN</v>
          </cell>
          <cell r="C1458" t="str">
            <v>OGAN KOMERING ULU SELATAN</v>
          </cell>
          <cell r="D1458">
            <v>5</v>
          </cell>
          <cell r="E1458">
            <v>2021</v>
          </cell>
          <cell r="F1458">
            <v>260</v>
          </cell>
        </row>
        <row r="1459">
          <cell r="A1459">
            <v>1458</v>
          </cell>
          <cell r="B1459" t="str">
            <v>SUMATERA SELATAN</v>
          </cell>
          <cell r="C1459" t="str">
            <v>OGAN KOMERING ULU SELATAN</v>
          </cell>
          <cell r="D1459">
            <v>6</v>
          </cell>
          <cell r="E1459">
            <v>2021</v>
          </cell>
          <cell r="F1459">
            <v>262</v>
          </cell>
        </row>
        <row r="1460">
          <cell r="A1460">
            <v>1459</v>
          </cell>
          <cell r="B1460" t="str">
            <v>SUMATERA SELATAN</v>
          </cell>
          <cell r="C1460" t="str">
            <v>OGAN KOMERING ULU SELATAN</v>
          </cell>
          <cell r="D1460">
            <v>7</v>
          </cell>
          <cell r="E1460">
            <v>2021</v>
          </cell>
          <cell r="F1460">
            <v>266</v>
          </cell>
        </row>
        <row r="1461">
          <cell r="A1461">
            <v>1460</v>
          </cell>
          <cell r="B1461" t="str">
            <v>SUMATERA SELATAN</v>
          </cell>
          <cell r="C1461" t="str">
            <v>OGAN KOMERING ULU SELATAN</v>
          </cell>
          <cell r="D1461">
            <v>8</v>
          </cell>
          <cell r="E1461">
            <v>2021</v>
          </cell>
          <cell r="F1461">
            <v>265</v>
          </cell>
        </row>
        <row r="1462">
          <cell r="A1462">
            <v>1461</v>
          </cell>
          <cell r="B1462" t="str">
            <v>SUMATERA SELATAN</v>
          </cell>
          <cell r="C1462" t="str">
            <v>OGAN KOMERING ULU SELATAN</v>
          </cell>
          <cell r="D1462">
            <v>9</v>
          </cell>
          <cell r="E1462">
            <v>2021</v>
          </cell>
          <cell r="F1462">
            <v>264</v>
          </cell>
        </row>
        <row r="1463">
          <cell r="A1463">
            <v>1462</v>
          </cell>
          <cell r="B1463" t="str">
            <v>SUMATERA SELATAN</v>
          </cell>
          <cell r="C1463" t="str">
            <v>OGAN KOMERING ULU SELATAN</v>
          </cell>
          <cell r="D1463">
            <v>10</v>
          </cell>
          <cell r="E1463">
            <v>2021</v>
          </cell>
          <cell r="F1463">
            <v>268</v>
          </cell>
        </row>
        <row r="1464">
          <cell r="A1464">
            <v>1463</v>
          </cell>
          <cell r="B1464" t="str">
            <v>SUMATERA SELATAN</v>
          </cell>
          <cell r="C1464" t="str">
            <v>OGAN KOMERING ULU SELATAN</v>
          </cell>
          <cell r="D1464">
            <v>11</v>
          </cell>
          <cell r="E1464">
            <v>2021</v>
          </cell>
          <cell r="F1464">
            <v>269</v>
          </cell>
        </row>
        <row r="1465">
          <cell r="A1465">
            <v>1464</v>
          </cell>
          <cell r="B1465" t="str">
            <v>SUMATERA SELATAN</v>
          </cell>
          <cell r="C1465" t="str">
            <v>OGAN KOMERING ULU SELATAN</v>
          </cell>
          <cell r="D1465">
            <v>12</v>
          </cell>
          <cell r="E1465">
            <v>2021</v>
          </cell>
          <cell r="F1465">
            <v>273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nugrahass" refreshedDate="44719.664920138886" createdVersion="7" refreshedVersion="7" minRefreshableVersion="3" recordCount="1464" xr:uid="{7C23DF0F-0C37-4504-A3DE-776841AFDA41}">
  <cacheSource type="worksheet">
    <worksheetSource name="Table1"/>
  </cacheSource>
  <cacheFields count="11">
    <cacheField name="No" numFmtId="0">
      <sharedItems containsSemiMixedTypes="0" containsString="0" containsNumber="1" containsInteger="1" minValue="1" maxValue="1464"/>
    </cacheField>
    <cacheField name="Propinsi" numFmtId="0">
      <sharedItems containsBlank="1" count="8">
        <s v="JAWA TIMUR"/>
        <s v="DKI JAKARTA"/>
        <s v="BANTEN"/>
        <s v="JAWA BARAT"/>
        <s v="JAWA TENGAH"/>
        <s v="SULAWESI SELATAN"/>
        <s v="SUMATERA SELATAN"/>
        <m u="1"/>
      </sharedItems>
    </cacheField>
    <cacheField name="Dati 2" numFmtId="0">
      <sharedItems count="122">
        <s v="SURABAYA"/>
        <s v="GRESIK"/>
        <s v="SIDOARJO"/>
        <s v="MOJOKERTO"/>
        <s v="JOMBANG"/>
        <s v="BOJONEGORO"/>
        <s v="LAMONGAN"/>
        <s v="TUBAN"/>
        <s v="MADIUN"/>
        <s v="MAGETAN"/>
        <s v="NGAWI"/>
        <s v="PONOROGO"/>
        <s v="PACITAN"/>
        <s v="KEDIRI"/>
        <s v="NGANJUK"/>
        <s v="MALANG"/>
        <s v="BATU"/>
        <s v="BLITAR"/>
        <s v="TULUNGAGUNG"/>
        <s v="JAKARTA PUSAT"/>
        <s v="JAKARTA BARAT"/>
        <s v="JAKARTA SELATAN"/>
        <s v="JAKARTA TIMUR"/>
        <s v="JAKARTA UTARA"/>
        <s v="KEPULAUAN SERIBU"/>
        <s v="TANGERANG"/>
        <s v="TANGERANG SELATAN"/>
        <s v="BOGOR"/>
        <s v="DEPOK"/>
        <s v="BEKASI"/>
        <s v="BANDUNG"/>
        <s v="BANDUNG BARAT"/>
        <s v="CIMAHI"/>
        <s v="PURWAKARTA"/>
        <s v="SUBANG"/>
        <s v="KARAWANG"/>
        <s v="SERANG"/>
        <s v="PANDEGLANG"/>
        <s v="LEBAK"/>
        <s v="CILEGON"/>
        <s v="SUKABUMI"/>
        <s v="CIANJUR"/>
        <s v="GARUT"/>
        <s v="CIREBON"/>
        <s v="INDRAMAYU"/>
        <s v="SUMEDANG"/>
        <s v="MAJALENGKA"/>
        <s v="KUNINGAN"/>
        <s v="TASIKMALAYA"/>
        <s v="CIAMIS"/>
        <s v="PANGANDARAN"/>
        <s v="BANJAR"/>
        <s v="SEMARANG"/>
        <s v="SALATIGA"/>
        <s v="PEKALONGAN"/>
        <s v="BATANG"/>
        <s v="KENDAL"/>
        <s v="TEGAL"/>
        <s v="BREBES"/>
        <s v="PEMALANG"/>
        <s v="BANYUMAS"/>
        <s v="CILACAP"/>
        <s v="PURBALINGGA"/>
        <s v="BANJARNEGARA"/>
        <s v="PURWOREJO"/>
        <s v="KEBUMEN"/>
        <s v="MAGELANG"/>
        <s v="TEMANGGUNG"/>
        <s v="WONOSOBO"/>
        <s v="SURAKARTA (SOLO)"/>
        <s v="SUKOHARJO"/>
        <s v="KARANGANYAR"/>
        <s v="SRAGEN"/>
        <s v="BOYOLALI"/>
        <s v="KLATEN"/>
        <s v="WONOGIRI"/>
        <s v="GROBOGAN"/>
        <s v="BLORA"/>
        <s v="PATI"/>
        <s v="REMBANG"/>
        <s v="KUDUS"/>
        <s v="JEPARA"/>
        <s v="DEMAK"/>
        <s v="MAKASSAR"/>
        <s v="GOWA"/>
        <s v="BONE"/>
        <s v="MAROS"/>
        <s v="PANGKAJENE KEPULAUAN"/>
        <s v="BARRU"/>
        <s v="SOPPENG"/>
        <s v="WAJO"/>
        <s v="PAREPARE"/>
        <s v="PINRANG"/>
        <s v="SIDENRENG RAPPANG"/>
        <s v="SINJAI"/>
        <s v="ENREKANG"/>
        <s v="TANA TORAJA"/>
        <s v="TORAJA UTARA"/>
        <s v="LUWU UTARA"/>
        <s v="PALOPO"/>
        <s v="LUWU"/>
        <s v="LUWU TIMUR"/>
        <s v="TAKALAR"/>
        <s v="JENEPONTO"/>
        <s v="BANTAENG"/>
        <s v="BULUKUMBA"/>
        <s v="SELAYAR (KEPULAUAN SELAYAR)"/>
        <s v="PALEMBANG"/>
        <s v="OGAN KOMERING ILIR"/>
        <s v="OGAN ILIR"/>
        <s v="MUSI BANYUASIN"/>
        <s v="MUSI RAWAS"/>
        <s v="BANYUASIN"/>
        <s v="PRABUMULIH"/>
        <s v="MUARA ENIM"/>
        <s v="LAHAT"/>
        <s v="EMPAT LAWANG"/>
        <s v="PAGAR ALAM"/>
        <s v="LUBUKLINGGAU"/>
        <s v="OGAN KOMERING ULU"/>
        <s v="OGAN KOMERING ULU TIMUR"/>
        <s v="OGAN KOMERING ULU SELATAN"/>
      </sharedItems>
    </cacheField>
    <cacheField name="Bulan" numFmtId="0">
      <sharedItems containsSemiMixedTypes="0" containsString="0" containsNumber="1" containsInteger="1" minValue="1" maxValue="12"/>
    </cacheField>
    <cacheField name="Tahun" numFmtId="0">
      <sharedItems containsSemiMixedTypes="0" containsString="0" containsNumber="1" containsInteger="1" minValue="2021" maxValue="2021"/>
    </cacheField>
    <cacheField name="Periode" numFmtId="164">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cacheField>
    <cacheField name="Aktual" numFmtId="0">
      <sharedItems containsSemiMixedTypes="0" containsString="0" containsNumber="1" containsInteger="1" minValue="21" maxValue="2170" count="829">
        <n v="1242"/>
        <n v="1361"/>
        <n v="1303"/>
        <n v="1468"/>
        <n v="1277"/>
        <n v="1425"/>
        <n v="1344"/>
        <n v="1238"/>
        <n v="1249"/>
        <n v="1478"/>
        <n v="677"/>
        <n v="686"/>
        <n v="667"/>
        <n v="761"/>
        <n v="777"/>
        <n v="664"/>
        <n v="779"/>
        <n v="785"/>
        <n v="690"/>
        <n v="739"/>
        <n v="783"/>
        <n v="674"/>
        <n v="836"/>
        <n v="862"/>
        <n v="847"/>
        <n v="854"/>
        <n v="992"/>
        <n v="869"/>
        <n v="890"/>
        <n v="852"/>
        <n v="983"/>
        <n v="979"/>
        <n v="926"/>
        <n v="988"/>
        <n v="103"/>
        <n v="108"/>
        <n v="106"/>
        <n v="115"/>
        <n v="121"/>
        <n v="113"/>
        <n v="102"/>
        <n v="123"/>
        <n v="105"/>
        <n v="1116"/>
        <n v="1124"/>
        <n v="1336"/>
        <n v="1103"/>
        <n v="1318"/>
        <n v="1137"/>
        <n v="1299"/>
        <n v="1282"/>
        <n v="1180"/>
        <n v="1316"/>
        <n v="1163"/>
        <n v="1288"/>
        <n v="521"/>
        <n v="610"/>
        <n v="517"/>
        <n v="535"/>
        <n v="579"/>
        <n v="573"/>
        <n v="588"/>
        <n v="592"/>
        <n v="524"/>
        <n v="553"/>
        <n v="563"/>
        <n v="993"/>
        <n v="1121"/>
        <n v="1052"/>
        <n v="1082"/>
        <n v="1174"/>
        <n v="1010"/>
        <n v="1188"/>
        <n v="1007"/>
        <n v="1165"/>
        <n v="1087"/>
        <n v="1053"/>
        <n v="825"/>
        <n v="919"/>
        <n v="912"/>
        <n v="969"/>
        <n v="863"/>
        <n v="870"/>
        <n v="974"/>
        <n v="865"/>
        <n v="961"/>
        <n v="985"/>
        <n v="846"/>
        <n v="960"/>
        <n v="143"/>
        <n v="140"/>
        <n v="161"/>
        <n v="156"/>
        <n v="144"/>
        <n v="167"/>
        <n v="166"/>
        <n v="158"/>
        <n v="150"/>
        <n v="496"/>
        <n v="554"/>
        <n v="510"/>
        <n v="552"/>
        <n v="526"/>
        <n v="542"/>
        <n v="558"/>
        <n v="522"/>
        <n v="593"/>
        <n v="502"/>
        <n v="473"/>
        <n v="516"/>
        <n v="530"/>
        <n v="565"/>
        <n v="475"/>
        <n v="472"/>
        <n v="529"/>
        <n v="497"/>
        <n v="465"/>
        <n v="518"/>
        <n v="557"/>
        <n v="489"/>
        <n v="559"/>
        <n v="572"/>
        <n v="539"/>
        <n v="547"/>
        <n v="507"/>
        <n v="585"/>
        <n v="511"/>
        <n v="503"/>
        <n v="556"/>
        <n v="327"/>
        <n v="323"/>
        <n v="324"/>
        <n v="368"/>
        <n v="320"/>
        <n v="372"/>
        <n v="383"/>
        <n v="341"/>
        <n v="342"/>
        <n v="364"/>
        <n v="347"/>
        <n v="139"/>
        <n v="138"/>
        <n v="163"/>
        <n v="148"/>
        <n v="137"/>
        <n v="157"/>
        <n v="152"/>
        <n v="162"/>
        <n v="555"/>
        <n v="632"/>
        <n v="603"/>
        <n v="562"/>
        <n v="633"/>
        <n v="630"/>
        <n v="624"/>
        <n v="649"/>
        <n v="625"/>
        <n v="528"/>
        <n v="589"/>
        <n v="544"/>
        <n v="600"/>
        <n v="519"/>
        <n v="509"/>
        <n v="169"/>
        <n v="197"/>
        <n v="195"/>
        <n v="174"/>
        <n v="172"/>
        <n v="170"/>
        <n v="181"/>
        <n v="168"/>
        <n v="182"/>
        <n v="180"/>
        <n v="189"/>
        <n v="177"/>
        <n v="74"/>
        <n v="79"/>
        <n v="87"/>
        <n v="75"/>
        <n v="76"/>
        <n v="78"/>
        <n v="619"/>
        <n v="537"/>
        <n v="618"/>
        <n v="617"/>
        <n v="693"/>
        <n v="692"/>
        <n v="782"/>
        <n v="709"/>
        <n v="718"/>
        <n v="815"/>
        <n v="776"/>
        <n v="755"/>
        <n v="734"/>
        <n v="763"/>
        <n v="704"/>
        <n v="894"/>
        <n v="1060"/>
        <n v="1011"/>
        <n v="911"/>
        <n v="981"/>
        <n v="989"/>
        <n v="941"/>
        <n v="1062"/>
        <n v="1029"/>
        <n v="930"/>
        <n v="628"/>
        <n v="650"/>
        <n v="620"/>
        <n v="748"/>
        <n v="754"/>
        <n v="652"/>
        <n v="696"/>
        <n v="747"/>
        <n v="1149"/>
        <n v="1194"/>
        <n v="1332"/>
        <n v="1220"/>
        <n v="1287"/>
        <n v="1233"/>
        <n v="1279"/>
        <n v="1231"/>
        <n v="1182"/>
        <n v="1298"/>
        <n v="1259"/>
        <n v="1270"/>
        <n v="1075"/>
        <n v="1243"/>
        <n v="1209"/>
        <n v="1113"/>
        <n v="1184"/>
        <n v="1069"/>
        <n v="1262"/>
        <n v="1266"/>
        <n v="1144"/>
        <n v="21"/>
        <n v="23"/>
        <n v="25"/>
        <n v="24"/>
        <n v="22"/>
        <n v="1094"/>
        <n v="1223"/>
        <n v="1278"/>
        <n v="1092"/>
        <n v="1283"/>
        <n v="1126"/>
        <n v="849"/>
        <n v="813"/>
        <n v="810"/>
        <n v="765"/>
        <n v="623"/>
        <n v="700"/>
        <n v="658"/>
        <n v="678"/>
        <n v="701"/>
        <n v="727"/>
        <n v="612"/>
        <n v="694"/>
        <n v="695"/>
        <n v="826"/>
        <n v="824"/>
        <n v="845"/>
        <n v="833"/>
        <n v="879"/>
        <n v="947"/>
        <n v="861"/>
        <n v="959"/>
        <n v="891"/>
        <n v="968"/>
        <n v="1363"/>
        <n v="1565"/>
        <n v="1430"/>
        <n v="1426"/>
        <n v="1537"/>
        <n v="1464"/>
        <n v="1343"/>
        <n v="1547"/>
        <n v="1477"/>
        <n v="1408"/>
        <n v="1593"/>
        <n v="1394"/>
        <n v="1140"/>
        <n v="1312"/>
        <n v="1145"/>
        <n v="1179"/>
        <n v="1208"/>
        <n v="1311"/>
        <n v="1275"/>
        <n v="1153"/>
        <n v="1359"/>
        <n v="1436"/>
        <n v="1574"/>
        <n v="1680"/>
        <n v="1442"/>
        <n v="1603"/>
        <n v="1407"/>
        <n v="1670"/>
        <n v="1423"/>
        <n v="1521"/>
        <n v="1475"/>
        <n v="1562"/>
        <n v="1656"/>
        <n v="1502"/>
        <n v="1513"/>
        <n v="1753"/>
        <n v="1744"/>
        <n v="1762"/>
        <n v="1775"/>
        <n v="1774"/>
        <n v="1531"/>
        <n v="1715"/>
        <n v="1522"/>
        <n v="1598"/>
        <n v="1589"/>
        <n v="412"/>
        <n v="427"/>
        <n v="487"/>
        <n v="464"/>
        <n v="484"/>
        <n v="491"/>
        <n v="483"/>
        <n v="482"/>
        <n v="435"/>
        <n v="404"/>
        <n v="490"/>
        <n v="466"/>
        <n v="494"/>
        <n v="591"/>
        <n v="566"/>
        <n v="560"/>
        <n v="548"/>
        <n v="717"/>
        <n v="716"/>
        <n v="697"/>
        <n v="653"/>
        <n v="707"/>
        <n v="835"/>
        <n v="950"/>
        <n v="977"/>
        <n v="882"/>
        <n v="929"/>
        <n v="937"/>
        <n v="964"/>
        <n v="936"/>
        <n v="858"/>
        <n v="924"/>
        <n v="401"/>
        <n v="452"/>
        <n v="433"/>
        <n v="458"/>
        <n v="480"/>
        <n v="474"/>
        <n v="456"/>
        <n v="421"/>
        <n v="441"/>
        <n v="446"/>
        <n v="594"/>
        <n v="598"/>
        <n v="646"/>
        <n v="601"/>
        <n v="639"/>
        <n v="702"/>
        <n v="627"/>
        <n v="710"/>
        <n v="584"/>
        <n v="938"/>
        <n v="1023"/>
        <n v="1045"/>
        <n v="956"/>
        <n v="1102"/>
        <n v="967"/>
        <n v="971"/>
        <n v="1096"/>
        <n v="1066"/>
        <n v="925"/>
        <n v="240"/>
        <n v="265"/>
        <n v="241"/>
        <n v="262"/>
        <n v="278"/>
        <n v="271"/>
        <n v="285"/>
        <n v="263"/>
        <n v="245"/>
        <n v="272"/>
        <n v="252"/>
        <n v="128"/>
        <n v="134"/>
        <n v="126"/>
        <n v="147"/>
        <n v="149"/>
        <n v="130"/>
        <n v="1825"/>
        <n v="1991"/>
        <n v="1840"/>
        <n v="1820"/>
        <n v="2170"/>
        <n v="2091"/>
        <n v="1927"/>
        <n v="2008"/>
        <n v="1951"/>
        <n v="2161"/>
        <n v="1790"/>
        <n v="907"/>
        <n v="1058"/>
        <n v="958"/>
        <n v="1067"/>
        <n v="1047"/>
        <n v="1030"/>
        <n v="951"/>
        <n v="200"/>
        <n v="208"/>
        <n v="213"/>
        <n v="209"/>
        <n v="198"/>
        <n v="218"/>
        <n v="238"/>
        <n v="229"/>
        <n v="234"/>
        <n v="233"/>
        <n v="1123"/>
        <n v="1134"/>
        <n v="1186"/>
        <n v="1193"/>
        <n v="1256"/>
        <n v="1290"/>
        <n v="1252"/>
        <n v="1110"/>
        <n v="918"/>
        <n v="832"/>
        <n v="920"/>
        <n v="827"/>
        <n v="896"/>
        <n v="923"/>
        <n v="932"/>
        <n v="543"/>
        <n v="626"/>
        <n v="640"/>
        <n v="615"/>
        <n v="570"/>
        <n v="536"/>
        <n v="508"/>
        <n v="541"/>
        <n v="596"/>
        <n v="609"/>
        <n v="471"/>
        <n v="477"/>
        <n v="493"/>
        <n v="561"/>
        <n v="506"/>
        <n v="606"/>
        <n v="721"/>
        <n v="654"/>
        <n v="605"/>
        <n v="614"/>
        <n v="636"/>
        <n v="338"/>
        <n v="369"/>
        <n v="344"/>
        <n v="376"/>
        <n v="351"/>
        <n v="378"/>
        <n v="365"/>
        <n v="360"/>
        <n v="405"/>
        <n v="382"/>
        <n v="392"/>
        <n v="353"/>
        <n v="80"/>
        <n v="88"/>
        <n v="93"/>
        <n v="82"/>
        <n v="83"/>
        <n v="90"/>
        <n v="86"/>
        <n v="89"/>
        <n v="95"/>
        <n v="94"/>
        <n v="629"/>
        <n v="682"/>
        <n v="681"/>
        <n v="723"/>
        <n v="698"/>
        <n v="648"/>
        <n v="699"/>
        <n v="141"/>
        <n v="160"/>
        <n v="165"/>
        <n v="146"/>
        <n v="153"/>
        <n v="151"/>
        <n v="173"/>
        <n v="463"/>
        <n v="457"/>
        <n v="533"/>
        <n v="455"/>
        <n v="513"/>
        <n v="683"/>
        <n v="769"/>
        <n v="766"/>
        <n v="760"/>
        <n v="745"/>
        <n v="684"/>
        <n v="680"/>
        <n v="724"/>
        <n v="772"/>
        <n v="703"/>
        <n v="759"/>
        <n v="691"/>
        <n v="202"/>
        <n v="203"/>
        <n v="210"/>
        <n v="212"/>
        <n v="201"/>
        <n v="196"/>
        <n v="199"/>
        <n v="944"/>
        <n v="1095"/>
        <n v="935"/>
        <n v="1049"/>
        <n v="933"/>
        <n v="1093"/>
        <n v="1063"/>
        <n v="976"/>
        <n v="1022"/>
        <n v="1064"/>
        <n v="687"/>
        <n v="771"/>
        <n v="756"/>
        <n v="816"/>
        <n v="736"/>
        <n v="1460"/>
        <n v="1613"/>
        <n v="1660"/>
        <n v="1637"/>
        <n v="1676"/>
        <n v="1444"/>
        <n v="1746"/>
        <n v="1757"/>
        <n v="1698"/>
        <n v="1373"/>
        <n v="1427"/>
        <n v="1619"/>
        <n v="1435"/>
        <n v="1449"/>
        <n v="1638"/>
        <n v="1410"/>
        <n v="1590"/>
        <n v="1462"/>
        <n v="1476"/>
        <n v="1392"/>
        <n v="1377"/>
        <n v="523"/>
        <n v="622"/>
        <n v="611"/>
        <n v="459"/>
        <n v="478"/>
        <n v="515"/>
        <n v="550"/>
        <n v="485"/>
        <n v="527"/>
        <n v="512"/>
        <n v="531"/>
        <n v="567"/>
        <n v="621"/>
        <n v="1079"/>
        <n v="1159"/>
        <n v="1200"/>
        <n v="1214"/>
        <n v="1212"/>
        <n v="1068"/>
        <n v="955"/>
        <n v="999"/>
        <n v="939"/>
        <n v="966"/>
        <n v="943"/>
        <n v="1143"/>
        <n v="1059"/>
        <n v="1135"/>
        <n v="954"/>
        <n v="635"/>
        <n v="742"/>
        <n v="741"/>
        <n v="711"/>
        <n v="713"/>
        <n v="500"/>
        <n v="574"/>
        <n v="504"/>
        <n v="498"/>
        <n v="595"/>
        <n v="306"/>
        <n v="307"/>
        <n v="318"/>
        <n v="326"/>
        <n v="313"/>
        <n v="336"/>
        <n v="308"/>
        <n v="356"/>
        <n v="350"/>
        <n v="314"/>
        <n v="310"/>
        <n v="746"/>
        <n v="874"/>
        <n v="789"/>
        <n v="753"/>
        <n v="868"/>
        <n v="853"/>
        <n v="830"/>
        <n v="881"/>
        <n v="514"/>
        <n v="520"/>
        <n v="608"/>
        <n v="568"/>
        <n v="486"/>
        <n v="1039"/>
        <n v="994"/>
        <n v="1055"/>
        <n v="1021"/>
        <n v="1042"/>
        <n v="962"/>
        <n v="928"/>
        <n v="1024"/>
        <n v="1132"/>
        <n v="1098"/>
        <n v="1127"/>
        <n v="1183"/>
        <n v="1078"/>
        <n v="638"/>
        <n v="752"/>
        <n v="672"/>
        <n v="737"/>
        <n v="729"/>
        <n v="720"/>
        <n v="781"/>
        <n v="831"/>
        <n v="733"/>
        <n v="790"/>
        <n v="732"/>
        <n v="778"/>
        <n v="850"/>
        <n v="791"/>
        <n v="837"/>
        <n v="768"/>
        <n v="839"/>
        <n v="801"/>
        <n v="859"/>
        <n v="965"/>
        <n v="1020"/>
        <n v="1025"/>
        <n v="1017"/>
        <n v="877"/>
        <n v="986"/>
        <n v="875"/>
        <n v="878"/>
        <n v="564"/>
        <n v="546"/>
        <n v="476"/>
        <n v="492"/>
        <n v="571"/>
        <n v="578"/>
        <n v="488"/>
        <n v="576"/>
        <n v="501"/>
        <n v="599"/>
        <n v="670"/>
        <n v="661"/>
        <n v="384"/>
        <n v="434"/>
        <n v="414"/>
        <n v="431"/>
        <n v="398"/>
        <n v="901"/>
        <n v="906"/>
        <n v="893"/>
        <n v="1041"/>
        <n v="921"/>
        <n v="883"/>
        <n v="900"/>
        <n v="666"/>
        <n v="662"/>
        <n v="743"/>
        <n v="685"/>
        <n v="679"/>
        <n v="712"/>
        <n v="409"/>
        <n v="440"/>
        <n v="461"/>
        <n v="415"/>
        <n v="425"/>
        <n v="411"/>
        <n v="406"/>
        <n v="468"/>
        <n v="419"/>
        <n v="217"/>
        <n v="214"/>
        <n v="253"/>
        <n v="243"/>
        <n v="228"/>
        <n v="259"/>
        <n v="224"/>
        <n v="220"/>
        <n v="249"/>
        <n v="142"/>
        <n v="135"/>
        <n v="145"/>
        <n v="154"/>
        <n v="194"/>
        <n v="192"/>
        <n v="204"/>
        <n v="222"/>
        <n v="231"/>
        <n v="211"/>
        <n v="237"/>
        <n v="206"/>
        <n v="219"/>
        <n v="100"/>
        <n v="97"/>
        <n v="92"/>
        <n v="107"/>
        <n v="96"/>
        <n v="303"/>
        <n v="329"/>
        <n v="304"/>
        <n v="305"/>
        <n v="302"/>
        <n v="330"/>
        <n v="362"/>
        <n v="315"/>
        <n v="312"/>
        <n v="300"/>
        <n v="136"/>
        <n v="159"/>
        <n v="98"/>
        <n v="84"/>
        <n v="176"/>
        <n v="193"/>
        <n v="183"/>
        <n v="254"/>
        <n v="235"/>
        <n v="244"/>
        <n v="232"/>
        <n v="256"/>
        <n v="184"/>
        <n v="207"/>
        <n v="190"/>
        <n v="125"/>
        <n v="131"/>
        <n v="133"/>
        <n v="124"/>
        <n v="175"/>
        <n v="178"/>
        <n v="110"/>
        <n v="109"/>
        <n v="112"/>
        <n v="101"/>
        <n v="111"/>
        <n v="118"/>
        <n v="117"/>
        <n v="251"/>
        <n v="227"/>
        <n v="239"/>
        <n v="255"/>
        <n v="122"/>
        <n v="104"/>
        <n v="116"/>
        <n v="120"/>
        <n v="171"/>
        <n v="155"/>
        <n v="52"/>
        <n v="57"/>
        <n v="55"/>
        <n v="60"/>
        <n v="59"/>
        <n v="56"/>
        <n v="61"/>
        <n v="62"/>
        <n v="53"/>
        <n v="740"/>
        <n v="725"/>
        <n v="582"/>
        <n v="179"/>
        <n v="186"/>
        <n v="407"/>
        <n v="438"/>
        <n v="470"/>
        <n v="479"/>
        <n v="424"/>
        <n v="481"/>
        <n v="403"/>
        <n v="442"/>
        <n v="423"/>
        <n v="247"/>
        <n v="270"/>
        <n v="273"/>
        <n v="284"/>
        <n v="276"/>
        <n v="287"/>
        <n v="286"/>
        <n v="264"/>
        <n v="334"/>
        <n v="386"/>
        <n v="391"/>
        <n v="394"/>
        <n v="354"/>
        <n v="361"/>
        <n v="380"/>
        <n v="346"/>
        <n v="164"/>
        <n v="277"/>
        <n v="266"/>
        <n v="205"/>
        <n v="188"/>
        <n v="185"/>
        <n v="119"/>
        <n v="246"/>
        <n v="282"/>
        <n v="292"/>
        <n v="258"/>
        <n v="289"/>
        <n v="267"/>
        <n v="268"/>
        <n v="279"/>
        <n v="333"/>
        <n v="331"/>
        <n v="283"/>
        <n v="299"/>
        <n v="281"/>
        <n v="319"/>
        <n v="317"/>
      </sharedItems>
    </cacheField>
    <cacheField name="Target" numFmtId="0">
      <sharedItems containsSemiMixedTypes="0" containsString="0" containsNumber="1" containsInteger="1" minValue="19" maxValue="1882"/>
    </cacheField>
    <cacheField name="Aktual vs Target" numFmtId="0">
      <sharedItems containsSemiMixedTypes="0" containsString="0" containsNumber="1" containsInteger="1" minValue="-557" maxValue="515"/>
    </cacheField>
    <cacheField name="Pencapaian" numFmtId="0">
      <sharedItems count="2">
        <s v="Mencapai Target"/>
        <s v="Tidak Mencapai Target"/>
      </sharedItems>
    </cacheField>
    <cacheField name="Kompetitor" numFmtId="0">
      <sharedItems containsSemiMixedTypes="0" containsString="0" containsNumber="1" containsInteger="1" minValue="3" maxValue="968"/>
    </cacheField>
  </cacheFields>
  <extLst>
    <ext xmlns:x14="http://schemas.microsoft.com/office/spreadsheetml/2009/9/main" uri="{725AE2AE-9491-48be-B2B4-4EB974FC3084}">
      <x14:pivotCacheDefinition pivotCacheId="1515569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n v="1"/>
    <x v="0"/>
    <x v="0"/>
    <n v="1"/>
    <n v="2021"/>
    <x v="0"/>
    <x v="0"/>
    <n v="1172"/>
    <n v="70"/>
    <x v="0"/>
    <n v="340"/>
  </r>
  <r>
    <n v="2"/>
    <x v="0"/>
    <x v="0"/>
    <n v="2"/>
    <n v="2021"/>
    <x v="1"/>
    <x v="1"/>
    <n v="1242"/>
    <n v="119"/>
    <x v="0"/>
    <n v="341"/>
  </r>
  <r>
    <n v="3"/>
    <x v="0"/>
    <x v="0"/>
    <n v="3"/>
    <n v="2021"/>
    <x v="2"/>
    <x v="2"/>
    <n v="1242"/>
    <n v="61"/>
    <x v="0"/>
    <n v="344"/>
  </r>
  <r>
    <n v="4"/>
    <x v="0"/>
    <x v="0"/>
    <n v="4"/>
    <n v="2021"/>
    <x v="3"/>
    <x v="3"/>
    <n v="1254"/>
    <n v="214"/>
    <x v="0"/>
    <n v="346"/>
  </r>
  <r>
    <n v="5"/>
    <x v="0"/>
    <x v="0"/>
    <n v="5"/>
    <n v="2021"/>
    <x v="4"/>
    <x v="1"/>
    <n v="1229"/>
    <n v="132"/>
    <x v="0"/>
    <n v="350"/>
  </r>
  <r>
    <n v="6"/>
    <x v="0"/>
    <x v="0"/>
    <n v="6"/>
    <n v="2021"/>
    <x v="5"/>
    <x v="4"/>
    <n v="1229"/>
    <n v="48"/>
    <x v="0"/>
    <n v="349"/>
  </r>
  <r>
    <n v="7"/>
    <x v="0"/>
    <x v="0"/>
    <n v="7"/>
    <n v="2021"/>
    <x v="6"/>
    <x v="5"/>
    <n v="1254"/>
    <n v="171"/>
    <x v="0"/>
    <n v="349"/>
  </r>
  <r>
    <n v="8"/>
    <x v="0"/>
    <x v="0"/>
    <n v="8"/>
    <n v="2021"/>
    <x v="7"/>
    <x v="6"/>
    <n v="1266"/>
    <n v="78"/>
    <x v="0"/>
    <n v="349"/>
  </r>
  <r>
    <n v="9"/>
    <x v="0"/>
    <x v="0"/>
    <n v="9"/>
    <n v="2021"/>
    <x v="8"/>
    <x v="7"/>
    <n v="1304"/>
    <n v="-66"/>
    <x v="1"/>
    <n v="353"/>
  </r>
  <r>
    <n v="10"/>
    <x v="0"/>
    <x v="0"/>
    <n v="10"/>
    <n v="2021"/>
    <x v="9"/>
    <x v="4"/>
    <n v="1317"/>
    <n v="-40"/>
    <x v="1"/>
    <n v="356"/>
  </r>
  <r>
    <n v="11"/>
    <x v="0"/>
    <x v="0"/>
    <n v="11"/>
    <n v="2021"/>
    <x v="10"/>
    <x v="8"/>
    <n v="1331"/>
    <n v="-82"/>
    <x v="1"/>
    <n v="357"/>
  </r>
  <r>
    <n v="12"/>
    <x v="0"/>
    <x v="0"/>
    <n v="12"/>
    <n v="2021"/>
    <x v="11"/>
    <x v="9"/>
    <n v="1370"/>
    <n v="108"/>
    <x v="0"/>
    <n v="362"/>
  </r>
  <r>
    <n v="13"/>
    <x v="0"/>
    <x v="1"/>
    <n v="1"/>
    <n v="2021"/>
    <x v="0"/>
    <x v="10"/>
    <n v="633"/>
    <n v="44"/>
    <x v="0"/>
    <n v="142"/>
  </r>
  <r>
    <n v="14"/>
    <x v="0"/>
    <x v="1"/>
    <n v="2"/>
    <n v="2021"/>
    <x v="1"/>
    <x v="11"/>
    <n v="696"/>
    <n v="-10"/>
    <x v="1"/>
    <n v="142"/>
  </r>
  <r>
    <n v="15"/>
    <x v="0"/>
    <x v="1"/>
    <n v="3"/>
    <n v="2021"/>
    <x v="2"/>
    <x v="12"/>
    <n v="696"/>
    <n v="-29"/>
    <x v="1"/>
    <n v="141"/>
  </r>
  <r>
    <n v="16"/>
    <x v="0"/>
    <x v="1"/>
    <n v="4"/>
    <n v="2021"/>
    <x v="3"/>
    <x v="13"/>
    <n v="703"/>
    <n v="58"/>
    <x v="0"/>
    <n v="143"/>
  </r>
  <r>
    <n v="17"/>
    <x v="0"/>
    <x v="1"/>
    <n v="5"/>
    <n v="2021"/>
    <x v="4"/>
    <x v="14"/>
    <n v="654"/>
    <n v="123"/>
    <x v="0"/>
    <n v="148"/>
  </r>
  <r>
    <n v="18"/>
    <x v="0"/>
    <x v="1"/>
    <n v="6"/>
    <n v="2021"/>
    <x v="5"/>
    <x v="15"/>
    <n v="667"/>
    <n v="-3"/>
    <x v="1"/>
    <n v="152"/>
  </r>
  <r>
    <n v="19"/>
    <x v="0"/>
    <x v="1"/>
    <n v="7"/>
    <n v="2021"/>
    <x v="6"/>
    <x v="16"/>
    <n v="673"/>
    <n v="106"/>
    <x v="0"/>
    <n v="154"/>
  </r>
  <r>
    <n v="20"/>
    <x v="0"/>
    <x v="1"/>
    <n v="8"/>
    <n v="2021"/>
    <x v="7"/>
    <x v="17"/>
    <n v="694"/>
    <n v="91"/>
    <x v="0"/>
    <n v="157"/>
  </r>
  <r>
    <n v="21"/>
    <x v="0"/>
    <x v="1"/>
    <n v="9"/>
    <n v="2021"/>
    <x v="8"/>
    <x v="18"/>
    <n v="694"/>
    <n v="-4"/>
    <x v="1"/>
    <n v="163"/>
  </r>
  <r>
    <n v="22"/>
    <x v="0"/>
    <x v="1"/>
    <n v="10"/>
    <n v="2021"/>
    <x v="9"/>
    <x v="19"/>
    <n v="700"/>
    <n v="39"/>
    <x v="0"/>
    <n v="167"/>
  </r>
  <r>
    <n v="23"/>
    <x v="0"/>
    <x v="1"/>
    <n v="11"/>
    <n v="2021"/>
    <x v="10"/>
    <x v="20"/>
    <n v="721"/>
    <n v="62"/>
    <x v="0"/>
    <n v="168"/>
  </r>
  <r>
    <n v="24"/>
    <x v="0"/>
    <x v="1"/>
    <n v="12"/>
    <n v="2021"/>
    <x v="11"/>
    <x v="21"/>
    <n v="729"/>
    <n v="-55"/>
    <x v="1"/>
    <n v="168"/>
  </r>
  <r>
    <n v="25"/>
    <x v="0"/>
    <x v="2"/>
    <n v="1"/>
    <n v="2021"/>
    <x v="0"/>
    <x v="22"/>
    <n v="760"/>
    <n v="76"/>
    <x v="0"/>
    <n v="220"/>
  </r>
  <r>
    <n v="26"/>
    <x v="0"/>
    <x v="2"/>
    <n v="2"/>
    <n v="2021"/>
    <x v="1"/>
    <x v="23"/>
    <n v="798"/>
    <n v="64"/>
    <x v="0"/>
    <n v="222"/>
  </r>
  <r>
    <n v="27"/>
    <x v="0"/>
    <x v="2"/>
    <n v="3"/>
    <n v="2021"/>
    <x v="2"/>
    <x v="24"/>
    <n v="805"/>
    <n v="42"/>
    <x v="0"/>
    <n v="224"/>
  </r>
  <r>
    <n v="28"/>
    <x v="0"/>
    <x v="2"/>
    <n v="4"/>
    <n v="2021"/>
    <x v="3"/>
    <x v="25"/>
    <n v="805"/>
    <n v="49"/>
    <x v="0"/>
    <n v="228"/>
  </r>
  <r>
    <n v="29"/>
    <x v="0"/>
    <x v="2"/>
    <n v="5"/>
    <n v="2021"/>
    <x v="4"/>
    <x v="26"/>
    <n v="773"/>
    <n v="219"/>
    <x v="0"/>
    <n v="235"/>
  </r>
  <r>
    <n v="30"/>
    <x v="0"/>
    <x v="2"/>
    <n v="6"/>
    <n v="2021"/>
    <x v="5"/>
    <x v="27"/>
    <n v="781"/>
    <n v="88"/>
    <x v="0"/>
    <n v="241"/>
  </r>
  <r>
    <n v="31"/>
    <x v="0"/>
    <x v="2"/>
    <n v="7"/>
    <n v="2021"/>
    <x v="6"/>
    <x v="28"/>
    <n v="781"/>
    <n v="109"/>
    <x v="0"/>
    <n v="242"/>
  </r>
  <r>
    <n v="32"/>
    <x v="0"/>
    <x v="2"/>
    <n v="8"/>
    <n v="2021"/>
    <x v="7"/>
    <x v="29"/>
    <n v="789"/>
    <n v="63"/>
    <x v="0"/>
    <n v="248"/>
  </r>
  <r>
    <n v="33"/>
    <x v="0"/>
    <x v="2"/>
    <n v="9"/>
    <n v="2021"/>
    <x v="8"/>
    <x v="30"/>
    <n v="805"/>
    <n v="178"/>
    <x v="0"/>
    <n v="246"/>
  </r>
  <r>
    <n v="34"/>
    <x v="0"/>
    <x v="2"/>
    <n v="10"/>
    <n v="2021"/>
    <x v="9"/>
    <x v="31"/>
    <n v="821"/>
    <n v="158"/>
    <x v="0"/>
    <n v="249"/>
  </r>
  <r>
    <n v="35"/>
    <x v="0"/>
    <x v="2"/>
    <n v="11"/>
    <n v="2021"/>
    <x v="10"/>
    <x v="32"/>
    <n v="829"/>
    <n v="97"/>
    <x v="0"/>
    <n v="252"/>
  </r>
  <r>
    <n v="36"/>
    <x v="0"/>
    <x v="2"/>
    <n v="12"/>
    <n v="2021"/>
    <x v="11"/>
    <x v="33"/>
    <n v="837"/>
    <n v="151"/>
    <x v="0"/>
    <n v="252"/>
  </r>
  <r>
    <n v="37"/>
    <x v="0"/>
    <x v="3"/>
    <n v="1"/>
    <n v="2021"/>
    <x v="0"/>
    <x v="34"/>
    <n v="103"/>
    <n v="0"/>
    <x v="1"/>
    <n v="143"/>
  </r>
  <r>
    <n v="38"/>
    <x v="0"/>
    <x v="3"/>
    <n v="2"/>
    <n v="2021"/>
    <x v="1"/>
    <x v="35"/>
    <n v="107"/>
    <n v="1"/>
    <x v="0"/>
    <n v="141"/>
  </r>
  <r>
    <n v="39"/>
    <x v="0"/>
    <x v="3"/>
    <n v="3"/>
    <n v="2021"/>
    <x v="2"/>
    <x v="36"/>
    <n v="108"/>
    <n v="-2"/>
    <x v="1"/>
    <n v="141"/>
  </r>
  <r>
    <n v="40"/>
    <x v="0"/>
    <x v="3"/>
    <n v="4"/>
    <n v="2021"/>
    <x v="3"/>
    <x v="37"/>
    <n v="108"/>
    <n v="7"/>
    <x v="0"/>
    <n v="140"/>
  </r>
  <r>
    <n v="41"/>
    <x v="0"/>
    <x v="3"/>
    <n v="5"/>
    <n v="2021"/>
    <x v="4"/>
    <x v="38"/>
    <n v="101"/>
    <n v="20"/>
    <x v="0"/>
    <n v="143"/>
  </r>
  <r>
    <n v="42"/>
    <x v="0"/>
    <x v="3"/>
    <n v="6"/>
    <n v="2021"/>
    <x v="5"/>
    <x v="39"/>
    <n v="103"/>
    <n v="10"/>
    <x v="0"/>
    <n v="148"/>
  </r>
  <r>
    <n v="43"/>
    <x v="0"/>
    <x v="3"/>
    <n v="7"/>
    <n v="2021"/>
    <x v="6"/>
    <x v="38"/>
    <n v="103"/>
    <n v="18"/>
    <x v="0"/>
    <n v="153"/>
  </r>
  <r>
    <n v="44"/>
    <x v="0"/>
    <x v="3"/>
    <n v="8"/>
    <n v="2021"/>
    <x v="7"/>
    <x v="38"/>
    <n v="105"/>
    <n v="16"/>
    <x v="0"/>
    <n v="157"/>
  </r>
  <r>
    <n v="45"/>
    <x v="0"/>
    <x v="3"/>
    <n v="9"/>
    <n v="2021"/>
    <x v="8"/>
    <x v="40"/>
    <n v="108"/>
    <n v="-6"/>
    <x v="1"/>
    <n v="157"/>
  </r>
  <r>
    <n v="46"/>
    <x v="0"/>
    <x v="3"/>
    <n v="10"/>
    <n v="2021"/>
    <x v="9"/>
    <x v="36"/>
    <n v="110"/>
    <n v="-4"/>
    <x v="1"/>
    <n v="157"/>
  </r>
  <r>
    <n v="47"/>
    <x v="0"/>
    <x v="3"/>
    <n v="11"/>
    <n v="2021"/>
    <x v="10"/>
    <x v="41"/>
    <n v="111"/>
    <n v="12"/>
    <x v="0"/>
    <n v="160"/>
  </r>
  <r>
    <n v="48"/>
    <x v="0"/>
    <x v="3"/>
    <n v="12"/>
    <n v="2021"/>
    <x v="11"/>
    <x v="42"/>
    <n v="111"/>
    <n v="-6"/>
    <x v="1"/>
    <n v="164"/>
  </r>
  <r>
    <n v="49"/>
    <x v="0"/>
    <x v="4"/>
    <n v="1"/>
    <n v="2021"/>
    <x v="0"/>
    <x v="43"/>
    <n v="1043"/>
    <n v="73"/>
    <x v="0"/>
    <n v="10"/>
  </r>
  <r>
    <n v="50"/>
    <x v="0"/>
    <x v="4"/>
    <n v="2"/>
    <n v="2021"/>
    <x v="1"/>
    <x v="44"/>
    <n v="1147"/>
    <n v="-23"/>
    <x v="1"/>
    <n v="17"/>
  </r>
  <r>
    <n v="51"/>
    <x v="0"/>
    <x v="4"/>
    <n v="3"/>
    <n v="2021"/>
    <x v="2"/>
    <x v="45"/>
    <n v="1170"/>
    <n v="166"/>
    <x v="0"/>
    <n v="19"/>
  </r>
  <r>
    <n v="52"/>
    <x v="0"/>
    <x v="4"/>
    <n v="4"/>
    <n v="2021"/>
    <x v="3"/>
    <x v="46"/>
    <n v="1181"/>
    <n v="-78"/>
    <x v="1"/>
    <n v="21"/>
  </r>
  <r>
    <n v="53"/>
    <x v="0"/>
    <x v="4"/>
    <n v="5"/>
    <n v="2021"/>
    <x v="4"/>
    <x v="47"/>
    <n v="1193"/>
    <n v="125"/>
    <x v="0"/>
    <n v="27"/>
  </r>
  <r>
    <n v="54"/>
    <x v="0"/>
    <x v="4"/>
    <n v="6"/>
    <n v="2021"/>
    <x v="5"/>
    <x v="48"/>
    <n v="1217"/>
    <n v="-80"/>
    <x v="1"/>
    <n v="30"/>
  </r>
  <r>
    <n v="55"/>
    <x v="0"/>
    <x v="4"/>
    <n v="7"/>
    <n v="2021"/>
    <x v="6"/>
    <x v="49"/>
    <n v="1229"/>
    <n v="70"/>
    <x v="0"/>
    <n v="37"/>
  </r>
  <r>
    <n v="56"/>
    <x v="0"/>
    <x v="4"/>
    <n v="8"/>
    <n v="2021"/>
    <x v="7"/>
    <x v="50"/>
    <n v="1254"/>
    <n v="28"/>
    <x v="0"/>
    <n v="38"/>
  </r>
  <r>
    <n v="57"/>
    <x v="0"/>
    <x v="4"/>
    <n v="9"/>
    <n v="2021"/>
    <x v="8"/>
    <x v="51"/>
    <n v="1292"/>
    <n v="-112"/>
    <x v="1"/>
    <n v="43"/>
  </r>
  <r>
    <n v="58"/>
    <x v="0"/>
    <x v="4"/>
    <n v="10"/>
    <n v="2021"/>
    <x v="9"/>
    <x v="52"/>
    <n v="1330"/>
    <n v="-14"/>
    <x v="1"/>
    <n v="48"/>
  </r>
  <r>
    <n v="59"/>
    <x v="0"/>
    <x v="4"/>
    <n v="11"/>
    <n v="2021"/>
    <x v="10"/>
    <x v="53"/>
    <n v="1330"/>
    <n v="-167"/>
    <x v="1"/>
    <n v="47"/>
  </r>
  <r>
    <n v="60"/>
    <x v="0"/>
    <x v="4"/>
    <n v="12"/>
    <n v="2021"/>
    <x v="11"/>
    <x v="54"/>
    <n v="1344"/>
    <n v="-56"/>
    <x v="1"/>
    <n v="47"/>
  </r>
  <r>
    <n v="61"/>
    <x v="0"/>
    <x v="5"/>
    <n v="1"/>
    <n v="2021"/>
    <x v="0"/>
    <x v="55"/>
    <n v="555"/>
    <n v="-34"/>
    <x v="1"/>
    <n v="27"/>
  </r>
  <r>
    <n v="62"/>
    <x v="0"/>
    <x v="5"/>
    <n v="2"/>
    <n v="2021"/>
    <x v="1"/>
    <x v="56"/>
    <n v="593"/>
    <n v="17"/>
    <x v="0"/>
    <n v="32"/>
  </r>
  <r>
    <n v="63"/>
    <x v="0"/>
    <x v="5"/>
    <n v="3"/>
    <n v="2021"/>
    <x v="2"/>
    <x v="57"/>
    <n v="593"/>
    <n v="-76"/>
    <x v="1"/>
    <n v="32"/>
  </r>
  <r>
    <n v="64"/>
    <x v="0"/>
    <x v="5"/>
    <n v="4"/>
    <n v="2021"/>
    <x v="3"/>
    <x v="58"/>
    <n v="599"/>
    <n v="-64"/>
    <x v="1"/>
    <n v="36"/>
  </r>
  <r>
    <n v="65"/>
    <x v="0"/>
    <x v="5"/>
    <n v="5"/>
    <n v="2021"/>
    <x v="4"/>
    <x v="59"/>
    <n v="551"/>
    <n v="28"/>
    <x v="0"/>
    <n v="34"/>
  </r>
  <r>
    <n v="66"/>
    <x v="0"/>
    <x v="5"/>
    <n v="6"/>
    <n v="2021"/>
    <x v="5"/>
    <x v="60"/>
    <n v="562"/>
    <n v="11"/>
    <x v="0"/>
    <n v="36"/>
  </r>
  <r>
    <n v="67"/>
    <x v="0"/>
    <x v="5"/>
    <n v="7"/>
    <n v="2021"/>
    <x v="6"/>
    <x v="61"/>
    <n v="568"/>
    <n v="20"/>
    <x v="0"/>
    <n v="40"/>
  </r>
  <r>
    <n v="68"/>
    <x v="0"/>
    <x v="5"/>
    <n v="8"/>
    <n v="2021"/>
    <x v="7"/>
    <x v="62"/>
    <n v="579"/>
    <n v="13"/>
    <x v="0"/>
    <n v="44"/>
  </r>
  <r>
    <n v="69"/>
    <x v="0"/>
    <x v="5"/>
    <n v="9"/>
    <n v="2021"/>
    <x v="8"/>
    <x v="63"/>
    <n v="585"/>
    <n v="-61"/>
    <x v="1"/>
    <n v="50"/>
  </r>
  <r>
    <n v="70"/>
    <x v="0"/>
    <x v="5"/>
    <n v="10"/>
    <n v="2021"/>
    <x v="9"/>
    <x v="64"/>
    <n v="591"/>
    <n v="-38"/>
    <x v="1"/>
    <n v="54"/>
  </r>
  <r>
    <n v="71"/>
    <x v="0"/>
    <x v="5"/>
    <n v="11"/>
    <n v="2021"/>
    <x v="10"/>
    <x v="65"/>
    <n v="609"/>
    <n v="-46"/>
    <x v="1"/>
    <n v="55"/>
  </r>
  <r>
    <n v="72"/>
    <x v="0"/>
    <x v="5"/>
    <n v="12"/>
    <n v="2021"/>
    <x v="11"/>
    <x v="59"/>
    <n v="621"/>
    <n v="-42"/>
    <x v="1"/>
    <n v="55"/>
  </r>
  <r>
    <n v="73"/>
    <x v="0"/>
    <x v="6"/>
    <n v="1"/>
    <n v="2021"/>
    <x v="0"/>
    <x v="66"/>
    <n v="1004"/>
    <n v="-11"/>
    <x v="1"/>
    <n v="126"/>
  </r>
  <r>
    <n v="74"/>
    <x v="0"/>
    <x v="6"/>
    <n v="2"/>
    <n v="2021"/>
    <x v="1"/>
    <x v="67"/>
    <n v="1054"/>
    <n v="67"/>
    <x v="0"/>
    <n v="128"/>
  </r>
  <r>
    <n v="75"/>
    <x v="0"/>
    <x v="6"/>
    <n v="3"/>
    <n v="2021"/>
    <x v="2"/>
    <x v="68"/>
    <n v="1064"/>
    <n v="-12"/>
    <x v="1"/>
    <n v="128"/>
  </r>
  <r>
    <n v="76"/>
    <x v="0"/>
    <x v="6"/>
    <n v="4"/>
    <n v="2021"/>
    <x v="3"/>
    <x v="69"/>
    <n v="1064"/>
    <n v="18"/>
    <x v="0"/>
    <n v="129"/>
  </r>
  <r>
    <n v="77"/>
    <x v="0"/>
    <x v="6"/>
    <n v="5"/>
    <n v="2021"/>
    <x v="4"/>
    <x v="70"/>
    <n v="1064"/>
    <n v="110"/>
    <x v="0"/>
    <n v="134"/>
  </r>
  <r>
    <n v="78"/>
    <x v="0"/>
    <x v="6"/>
    <n v="6"/>
    <n v="2021"/>
    <x v="5"/>
    <x v="71"/>
    <n v="1086"/>
    <n v="-76"/>
    <x v="1"/>
    <n v="140"/>
  </r>
  <r>
    <n v="79"/>
    <x v="0"/>
    <x v="6"/>
    <n v="7"/>
    <n v="2021"/>
    <x v="6"/>
    <x v="72"/>
    <n v="1107"/>
    <n v="81"/>
    <x v="0"/>
    <n v="145"/>
  </r>
  <r>
    <n v="80"/>
    <x v="0"/>
    <x v="6"/>
    <n v="8"/>
    <n v="2021"/>
    <x v="7"/>
    <x v="73"/>
    <n v="1118"/>
    <n v="-111"/>
    <x v="1"/>
    <n v="146"/>
  </r>
  <r>
    <n v="81"/>
    <x v="0"/>
    <x v="6"/>
    <n v="9"/>
    <n v="2021"/>
    <x v="8"/>
    <x v="74"/>
    <n v="1118"/>
    <n v="47"/>
    <x v="0"/>
    <n v="148"/>
  </r>
  <r>
    <n v="82"/>
    <x v="0"/>
    <x v="6"/>
    <n v="10"/>
    <n v="2021"/>
    <x v="9"/>
    <x v="75"/>
    <n v="1130"/>
    <n v="-43"/>
    <x v="1"/>
    <n v="153"/>
  </r>
  <r>
    <n v="83"/>
    <x v="0"/>
    <x v="6"/>
    <n v="11"/>
    <n v="2021"/>
    <x v="10"/>
    <x v="72"/>
    <n v="1141"/>
    <n v="47"/>
    <x v="0"/>
    <n v="154"/>
  </r>
  <r>
    <n v="84"/>
    <x v="0"/>
    <x v="6"/>
    <n v="12"/>
    <n v="2021"/>
    <x v="11"/>
    <x v="76"/>
    <n v="1152"/>
    <n v="-99"/>
    <x v="1"/>
    <n v="159"/>
  </r>
  <r>
    <n v="85"/>
    <x v="0"/>
    <x v="7"/>
    <n v="1"/>
    <n v="2021"/>
    <x v="0"/>
    <x v="77"/>
    <n v="878"/>
    <n v="-53"/>
    <x v="1"/>
    <n v="96"/>
  </r>
  <r>
    <n v="86"/>
    <x v="0"/>
    <x v="7"/>
    <n v="2"/>
    <n v="2021"/>
    <x v="1"/>
    <x v="78"/>
    <n v="878"/>
    <n v="41"/>
    <x v="0"/>
    <n v="97"/>
  </r>
  <r>
    <n v="87"/>
    <x v="0"/>
    <x v="7"/>
    <n v="3"/>
    <n v="2021"/>
    <x v="2"/>
    <x v="79"/>
    <n v="878"/>
    <n v="34"/>
    <x v="0"/>
    <n v="100"/>
  </r>
  <r>
    <n v="88"/>
    <x v="0"/>
    <x v="7"/>
    <n v="4"/>
    <n v="2021"/>
    <x v="3"/>
    <x v="80"/>
    <n v="895"/>
    <n v="74"/>
    <x v="0"/>
    <n v="105"/>
  </r>
  <r>
    <n v="89"/>
    <x v="0"/>
    <x v="7"/>
    <n v="5"/>
    <n v="2021"/>
    <x v="4"/>
    <x v="81"/>
    <n v="877"/>
    <n v="-14"/>
    <x v="1"/>
    <n v="108"/>
  </r>
  <r>
    <n v="90"/>
    <x v="0"/>
    <x v="7"/>
    <n v="6"/>
    <n v="2021"/>
    <x v="5"/>
    <x v="82"/>
    <n v="895"/>
    <n v="-25"/>
    <x v="1"/>
    <n v="110"/>
  </r>
  <r>
    <n v="91"/>
    <x v="0"/>
    <x v="7"/>
    <n v="7"/>
    <n v="2021"/>
    <x v="6"/>
    <x v="83"/>
    <n v="895"/>
    <n v="79"/>
    <x v="0"/>
    <n v="108"/>
  </r>
  <r>
    <n v="92"/>
    <x v="0"/>
    <x v="7"/>
    <n v="8"/>
    <n v="2021"/>
    <x v="7"/>
    <x v="84"/>
    <n v="913"/>
    <n v="-48"/>
    <x v="1"/>
    <n v="113"/>
  </r>
  <r>
    <n v="93"/>
    <x v="0"/>
    <x v="7"/>
    <n v="9"/>
    <n v="2021"/>
    <x v="8"/>
    <x v="85"/>
    <n v="931"/>
    <n v="30"/>
    <x v="0"/>
    <n v="117"/>
  </r>
  <r>
    <n v="94"/>
    <x v="0"/>
    <x v="7"/>
    <n v="10"/>
    <n v="2021"/>
    <x v="9"/>
    <x v="86"/>
    <n v="931"/>
    <n v="54"/>
    <x v="0"/>
    <n v="115"/>
  </r>
  <r>
    <n v="95"/>
    <x v="0"/>
    <x v="7"/>
    <n v="11"/>
    <n v="2021"/>
    <x v="10"/>
    <x v="87"/>
    <n v="959"/>
    <n v="-113"/>
    <x v="1"/>
    <n v="116"/>
  </r>
  <r>
    <n v="96"/>
    <x v="0"/>
    <x v="7"/>
    <n v="12"/>
    <n v="2021"/>
    <x v="11"/>
    <x v="88"/>
    <n v="988"/>
    <n v="-28"/>
    <x v="1"/>
    <n v="118"/>
  </r>
  <r>
    <n v="97"/>
    <x v="0"/>
    <x v="8"/>
    <n v="1"/>
    <n v="2021"/>
    <x v="0"/>
    <x v="89"/>
    <n v="148"/>
    <n v="-5"/>
    <x v="1"/>
    <n v="102"/>
  </r>
  <r>
    <n v="98"/>
    <x v="0"/>
    <x v="8"/>
    <n v="2"/>
    <n v="2021"/>
    <x v="1"/>
    <x v="90"/>
    <n v="152"/>
    <n v="-12"/>
    <x v="1"/>
    <n v="101"/>
  </r>
  <r>
    <n v="99"/>
    <x v="0"/>
    <x v="8"/>
    <n v="3"/>
    <n v="2021"/>
    <x v="2"/>
    <x v="91"/>
    <n v="155"/>
    <n v="6"/>
    <x v="0"/>
    <n v="103"/>
  </r>
  <r>
    <n v="100"/>
    <x v="0"/>
    <x v="8"/>
    <n v="4"/>
    <n v="2021"/>
    <x v="3"/>
    <x v="90"/>
    <n v="157"/>
    <n v="-17"/>
    <x v="1"/>
    <n v="104"/>
  </r>
  <r>
    <n v="101"/>
    <x v="0"/>
    <x v="8"/>
    <n v="5"/>
    <n v="2021"/>
    <x v="4"/>
    <x v="92"/>
    <n v="158"/>
    <n v="-2"/>
    <x v="1"/>
    <n v="102"/>
  </r>
  <r>
    <n v="102"/>
    <x v="0"/>
    <x v="8"/>
    <n v="6"/>
    <n v="2021"/>
    <x v="5"/>
    <x v="90"/>
    <n v="160"/>
    <n v="-20"/>
    <x v="1"/>
    <n v="104"/>
  </r>
  <r>
    <n v="103"/>
    <x v="0"/>
    <x v="8"/>
    <n v="7"/>
    <n v="2021"/>
    <x v="6"/>
    <x v="92"/>
    <n v="161"/>
    <n v="-5"/>
    <x v="1"/>
    <n v="110"/>
  </r>
  <r>
    <n v="104"/>
    <x v="0"/>
    <x v="8"/>
    <n v="8"/>
    <n v="2021"/>
    <x v="7"/>
    <x v="93"/>
    <n v="166"/>
    <n v="-22"/>
    <x v="1"/>
    <n v="108"/>
  </r>
  <r>
    <n v="105"/>
    <x v="0"/>
    <x v="8"/>
    <n v="9"/>
    <n v="2021"/>
    <x v="8"/>
    <x v="94"/>
    <n v="169"/>
    <n v="-2"/>
    <x v="1"/>
    <n v="115"/>
  </r>
  <r>
    <n v="106"/>
    <x v="0"/>
    <x v="8"/>
    <n v="10"/>
    <n v="2021"/>
    <x v="9"/>
    <x v="95"/>
    <n v="175"/>
    <n v="-9"/>
    <x v="1"/>
    <n v="115"/>
  </r>
  <r>
    <n v="107"/>
    <x v="0"/>
    <x v="8"/>
    <n v="11"/>
    <n v="2021"/>
    <x v="10"/>
    <x v="96"/>
    <n v="180"/>
    <n v="-22"/>
    <x v="1"/>
    <n v="116"/>
  </r>
  <r>
    <n v="108"/>
    <x v="0"/>
    <x v="8"/>
    <n v="12"/>
    <n v="2021"/>
    <x v="11"/>
    <x v="97"/>
    <n v="180"/>
    <n v="-30"/>
    <x v="1"/>
    <n v="119"/>
  </r>
  <r>
    <n v="109"/>
    <x v="0"/>
    <x v="9"/>
    <n v="1"/>
    <n v="2021"/>
    <x v="0"/>
    <x v="98"/>
    <n v="512"/>
    <n v="-16"/>
    <x v="1"/>
    <n v="101"/>
  </r>
  <r>
    <n v="110"/>
    <x v="0"/>
    <x v="9"/>
    <n v="2"/>
    <n v="2021"/>
    <x v="1"/>
    <x v="99"/>
    <n v="552"/>
    <n v="2"/>
    <x v="0"/>
    <n v="103"/>
  </r>
  <r>
    <n v="111"/>
    <x v="0"/>
    <x v="9"/>
    <n v="3"/>
    <n v="2021"/>
    <x v="2"/>
    <x v="100"/>
    <n v="564"/>
    <n v="-54"/>
    <x v="1"/>
    <n v="110"/>
  </r>
  <r>
    <n v="112"/>
    <x v="0"/>
    <x v="9"/>
    <n v="4"/>
    <n v="2021"/>
    <x v="3"/>
    <x v="101"/>
    <n v="564"/>
    <n v="-12"/>
    <x v="1"/>
    <n v="114"/>
  </r>
  <r>
    <n v="113"/>
    <x v="0"/>
    <x v="9"/>
    <n v="5"/>
    <n v="2021"/>
    <x v="4"/>
    <x v="102"/>
    <n v="552"/>
    <n v="-26"/>
    <x v="1"/>
    <n v="119"/>
  </r>
  <r>
    <n v="114"/>
    <x v="0"/>
    <x v="9"/>
    <n v="6"/>
    <n v="2021"/>
    <x v="5"/>
    <x v="103"/>
    <n v="563"/>
    <n v="-21"/>
    <x v="1"/>
    <n v="117"/>
  </r>
  <r>
    <n v="115"/>
    <x v="0"/>
    <x v="9"/>
    <n v="7"/>
    <n v="2021"/>
    <x v="6"/>
    <x v="65"/>
    <n v="569"/>
    <n v="-6"/>
    <x v="1"/>
    <n v="120"/>
  </r>
  <r>
    <n v="116"/>
    <x v="0"/>
    <x v="9"/>
    <n v="8"/>
    <n v="2021"/>
    <x v="7"/>
    <x v="58"/>
    <n v="580"/>
    <n v="-45"/>
    <x v="1"/>
    <n v="120"/>
  </r>
  <r>
    <n v="117"/>
    <x v="0"/>
    <x v="9"/>
    <n v="9"/>
    <n v="2021"/>
    <x v="8"/>
    <x v="104"/>
    <n v="592"/>
    <n v="-34"/>
    <x v="1"/>
    <n v="123"/>
  </r>
  <r>
    <n v="118"/>
    <x v="0"/>
    <x v="9"/>
    <n v="10"/>
    <n v="2021"/>
    <x v="9"/>
    <x v="105"/>
    <n v="598"/>
    <n v="-76"/>
    <x v="1"/>
    <n v="125"/>
  </r>
  <r>
    <n v="119"/>
    <x v="0"/>
    <x v="9"/>
    <n v="11"/>
    <n v="2021"/>
    <x v="10"/>
    <x v="106"/>
    <n v="604"/>
    <n v="-11"/>
    <x v="1"/>
    <n v="124"/>
  </r>
  <r>
    <n v="120"/>
    <x v="0"/>
    <x v="9"/>
    <n v="12"/>
    <n v="2021"/>
    <x v="11"/>
    <x v="107"/>
    <n v="610"/>
    <n v="-108"/>
    <x v="1"/>
    <n v="128"/>
  </r>
  <r>
    <n v="121"/>
    <x v="0"/>
    <x v="10"/>
    <n v="1"/>
    <n v="2021"/>
    <x v="0"/>
    <x v="108"/>
    <n v="478"/>
    <n v="-5"/>
    <x v="1"/>
    <n v="220"/>
  </r>
  <r>
    <n v="122"/>
    <x v="0"/>
    <x v="10"/>
    <n v="2"/>
    <n v="2021"/>
    <x v="1"/>
    <x v="109"/>
    <n v="482"/>
    <n v="34"/>
    <x v="0"/>
    <n v="220"/>
  </r>
  <r>
    <n v="123"/>
    <x v="0"/>
    <x v="10"/>
    <n v="3"/>
    <n v="2021"/>
    <x v="2"/>
    <x v="110"/>
    <n v="487"/>
    <n v="43"/>
    <x v="0"/>
    <n v="225"/>
  </r>
  <r>
    <n v="124"/>
    <x v="0"/>
    <x v="10"/>
    <n v="4"/>
    <n v="2021"/>
    <x v="3"/>
    <x v="111"/>
    <n v="492"/>
    <n v="73"/>
    <x v="0"/>
    <n v="226"/>
  </r>
  <r>
    <n v="125"/>
    <x v="0"/>
    <x v="10"/>
    <n v="5"/>
    <n v="2021"/>
    <x v="4"/>
    <x v="112"/>
    <n v="462"/>
    <n v="13"/>
    <x v="0"/>
    <n v="228"/>
  </r>
  <r>
    <n v="126"/>
    <x v="0"/>
    <x v="10"/>
    <n v="6"/>
    <n v="2021"/>
    <x v="5"/>
    <x v="113"/>
    <n v="467"/>
    <n v="5"/>
    <x v="0"/>
    <n v="231"/>
  </r>
  <r>
    <n v="127"/>
    <x v="0"/>
    <x v="10"/>
    <n v="7"/>
    <n v="2021"/>
    <x v="6"/>
    <x v="114"/>
    <n v="476"/>
    <n v="53"/>
    <x v="0"/>
    <n v="230"/>
  </r>
  <r>
    <n v="128"/>
    <x v="0"/>
    <x v="10"/>
    <n v="8"/>
    <n v="2021"/>
    <x v="7"/>
    <x v="115"/>
    <n v="481"/>
    <n v="16"/>
    <x v="0"/>
    <n v="235"/>
  </r>
  <r>
    <n v="129"/>
    <x v="0"/>
    <x v="10"/>
    <n v="9"/>
    <n v="2021"/>
    <x v="8"/>
    <x v="116"/>
    <n v="491"/>
    <n v="-26"/>
    <x v="1"/>
    <n v="242"/>
  </r>
  <r>
    <n v="130"/>
    <x v="0"/>
    <x v="10"/>
    <n v="10"/>
    <n v="2021"/>
    <x v="9"/>
    <x v="117"/>
    <n v="501"/>
    <n v="17"/>
    <x v="0"/>
    <n v="243"/>
  </r>
  <r>
    <n v="131"/>
    <x v="0"/>
    <x v="10"/>
    <n v="11"/>
    <n v="2021"/>
    <x v="10"/>
    <x v="118"/>
    <n v="506"/>
    <n v="51"/>
    <x v="0"/>
    <n v="249"/>
  </r>
  <r>
    <n v="132"/>
    <x v="0"/>
    <x v="10"/>
    <n v="12"/>
    <n v="2021"/>
    <x v="11"/>
    <x v="55"/>
    <n v="516"/>
    <n v="5"/>
    <x v="0"/>
    <n v="248"/>
  </r>
  <r>
    <n v="133"/>
    <x v="0"/>
    <x v="11"/>
    <n v="1"/>
    <n v="2021"/>
    <x v="0"/>
    <x v="119"/>
    <n v="494"/>
    <n v="-5"/>
    <x v="1"/>
    <n v="257"/>
  </r>
  <r>
    <n v="134"/>
    <x v="0"/>
    <x v="11"/>
    <n v="2"/>
    <n v="2021"/>
    <x v="1"/>
    <x v="120"/>
    <n v="503"/>
    <n v="56"/>
    <x v="0"/>
    <n v="257"/>
  </r>
  <r>
    <n v="135"/>
    <x v="0"/>
    <x v="11"/>
    <n v="3"/>
    <n v="2021"/>
    <x v="2"/>
    <x v="102"/>
    <n v="513"/>
    <n v="13"/>
    <x v="0"/>
    <n v="262"/>
  </r>
  <r>
    <n v="136"/>
    <x v="0"/>
    <x v="11"/>
    <n v="4"/>
    <n v="2021"/>
    <x v="3"/>
    <x v="121"/>
    <n v="513"/>
    <n v="59"/>
    <x v="0"/>
    <n v="262"/>
  </r>
  <r>
    <n v="137"/>
    <x v="0"/>
    <x v="11"/>
    <n v="5"/>
    <n v="2021"/>
    <x v="4"/>
    <x v="122"/>
    <n v="508"/>
    <n v="31"/>
    <x v="0"/>
    <n v="267"/>
  </r>
  <r>
    <n v="138"/>
    <x v="0"/>
    <x v="11"/>
    <n v="6"/>
    <n v="2021"/>
    <x v="5"/>
    <x v="123"/>
    <n v="518"/>
    <n v="29"/>
    <x v="0"/>
    <n v="267"/>
  </r>
  <r>
    <n v="139"/>
    <x v="0"/>
    <x v="11"/>
    <n v="7"/>
    <n v="2021"/>
    <x v="6"/>
    <x v="124"/>
    <n v="518"/>
    <n v="-11"/>
    <x v="1"/>
    <n v="268"/>
  </r>
  <r>
    <n v="140"/>
    <x v="0"/>
    <x v="11"/>
    <n v="8"/>
    <n v="2021"/>
    <x v="7"/>
    <x v="125"/>
    <n v="524"/>
    <n v="61"/>
    <x v="0"/>
    <n v="271"/>
  </r>
  <r>
    <n v="141"/>
    <x v="0"/>
    <x v="11"/>
    <n v="9"/>
    <n v="2021"/>
    <x v="8"/>
    <x v="126"/>
    <n v="529"/>
    <n v="-18"/>
    <x v="1"/>
    <n v="273"/>
  </r>
  <r>
    <n v="142"/>
    <x v="0"/>
    <x v="11"/>
    <n v="10"/>
    <n v="2021"/>
    <x v="9"/>
    <x v="105"/>
    <n v="534"/>
    <n v="-12"/>
    <x v="1"/>
    <n v="274"/>
  </r>
  <r>
    <n v="143"/>
    <x v="0"/>
    <x v="11"/>
    <n v="11"/>
    <n v="2021"/>
    <x v="10"/>
    <x v="127"/>
    <n v="550"/>
    <n v="-47"/>
    <x v="1"/>
    <n v="274"/>
  </r>
  <r>
    <n v="144"/>
    <x v="0"/>
    <x v="11"/>
    <n v="12"/>
    <n v="2021"/>
    <x v="11"/>
    <x v="128"/>
    <n v="561"/>
    <n v="-5"/>
    <x v="1"/>
    <n v="278"/>
  </r>
  <r>
    <n v="145"/>
    <x v="0"/>
    <x v="12"/>
    <n v="1"/>
    <n v="2021"/>
    <x v="0"/>
    <x v="129"/>
    <n v="292"/>
    <n v="35"/>
    <x v="0"/>
    <n v="206"/>
  </r>
  <r>
    <n v="146"/>
    <x v="0"/>
    <x v="12"/>
    <n v="2"/>
    <n v="2021"/>
    <x v="1"/>
    <x v="130"/>
    <n v="300"/>
    <n v="23"/>
    <x v="0"/>
    <n v="213"/>
  </r>
  <r>
    <n v="147"/>
    <x v="0"/>
    <x v="12"/>
    <n v="3"/>
    <n v="2021"/>
    <x v="2"/>
    <x v="131"/>
    <n v="300"/>
    <n v="24"/>
    <x v="0"/>
    <n v="218"/>
  </r>
  <r>
    <n v="148"/>
    <x v="0"/>
    <x v="12"/>
    <n v="4"/>
    <n v="2021"/>
    <x v="3"/>
    <x v="132"/>
    <n v="306"/>
    <n v="62"/>
    <x v="0"/>
    <n v="216"/>
  </r>
  <r>
    <n v="149"/>
    <x v="0"/>
    <x v="12"/>
    <n v="5"/>
    <n v="2021"/>
    <x v="4"/>
    <x v="133"/>
    <n v="294"/>
    <n v="26"/>
    <x v="0"/>
    <n v="218"/>
  </r>
  <r>
    <n v="150"/>
    <x v="0"/>
    <x v="12"/>
    <n v="6"/>
    <n v="2021"/>
    <x v="5"/>
    <x v="134"/>
    <n v="294"/>
    <n v="78"/>
    <x v="0"/>
    <n v="219"/>
  </r>
  <r>
    <n v="151"/>
    <x v="0"/>
    <x v="12"/>
    <n v="7"/>
    <n v="2021"/>
    <x v="6"/>
    <x v="135"/>
    <n v="294"/>
    <n v="89"/>
    <x v="0"/>
    <n v="219"/>
  </r>
  <r>
    <n v="152"/>
    <x v="0"/>
    <x v="12"/>
    <n v="8"/>
    <n v="2021"/>
    <x v="7"/>
    <x v="136"/>
    <n v="303"/>
    <n v="38"/>
    <x v="0"/>
    <n v="226"/>
  </r>
  <r>
    <n v="153"/>
    <x v="0"/>
    <x v="12"/>
    <n v="9"/>
    <n v="2021"/>
    <x v="8"/>
    <x v="137"/>
    <n v="306"/>
    <n v="36"/>
    <x v="0"/>
    <n v="226"/>
  </r>
  <r>
    <n v="154"/>
    <x v="0"/>
    <x v="12"/>
    <n v="10"/>
    <n v="2021"/>
    <x v="9"/>
    <x v="138"/>
    <n v="315"/>
    <n v="49"/>
    <x v="0"/>
    <n v="227"/>
  </r>
  <r>
    <n v="155"/>
    <x v="0"/>
    <x v="12"/>
    <n v="11"/>
    <n v="2021"/>
    <x v="10"/>
    <x v="131"/>
    <n v="318"/>
    <n v="6"/>
    <x v="0"/>
    <n v="230"/>
  </r>
  <r>
    <n v="156"/>
    <x v="0"/>
    <x v="12"/>
    <n v="12"/>
    <n v="2021"/>
    <x v="11"/>
    <x v="139"/>
    <n v="328"/>
    <n v="19"/>
    <x v="0"/>
    <n v="231"/>
  </r>
  <r>
    <n v="157"/>
    <x v="0"/>
    <x v="13"/>
    <n v="1"/>
    <n v="2021"/>
    <x v="0"/>
    <x v="140"/>
    <n v="135"/>
    <n v="4"/>
    <x v="0"/>
    <n v="138"/>
  </r>
  <r>
    <n v="158"/>
    <x v="0"/>
    <x v="13"/>
    <n v="2"/>
    <n v="2021"/>
    <x v="1"/>
    <x v="95"/>
    <n v="148"/>
    <n v="18"/>
    <x v="0"/>
    <n v="139"/>
  </r>
  <r>
    <n v="159"/>
    <x v="0"/>
    <x v="13"/>
    <n v="3"/>
    <n v="2021"/>
    <x v="2"/>
    <x v="141"/>
    <n v="149"/>
    <n v="-11"/>
    <x v="1"/>
    <n v="140"/>
  </r>
  <r>
    <n v="160"/>
    <x v="0"/>
    <x v="13"/>
    <n v="4"/>
    <n v="2021"/>
    <x v="3"/>
    <x v="142"/>
    <n v="151"/>
    <n v="12"/>
    <x v="0"/>
    <n v="143"/>
  </r>
  <r>
    <n v="161"/>
    <x v="0"/>
    <x v="13"/>
    <n v="5"/>
    <n v="2021"/>
    <x v="4"/>
    <x v="143"/>
    <n v="140"/>
    <n v="8"/>
    <x v="0"/>
    <n v="149"/>
  </r>
  <r>
    <n v="162"/>
    <x v="0"/>
    <x v="13"/>
    <n v="6"/>
    <n v="2021"/>
    <x v="5"/>
    <x v="92"/>
    <n v="142"/>
    <n v="14"/>
    <x v="0"/>
    <n v="151"/>
  </r>
  <r>
    <n v="163"/>
    <x v="0"/>
    <x v="13"/>
    <n v="7"/>
    <n v="2021"/>
    <x v="6"/>
    <x v="144"/>
    <n v="145"/>
    <n v="-8"/>
    <x v="1"/>
    <n v="153"/>
  </r>
  <r>
    <n v="164"/>
    <x v="0"/>
    <x v="13"/>
    <n v="8"/>
    <n v="2021"/>
    <x v="7"/>
    <x v="145"/>
    <n v="149"/>
    <n v="8"/>
    <x v="0"/>
    <n v="157"/>
  </r>
  <r>
    <n v="165"/>
    <x v="0"/>
    <x v="13"/>
    <n v="9"/>
    <n v="2021"/>
    <x v="8"/>
    <x v="91"/>
    <n v="149"/>
    <n v="12"/>
    <x v="0"/>
    <n v="158"/>
  </r>
  <r>
    <n v="166"/>
    <x v="0"/>
    <x v="13"/>
    <n v="10"/>
    <n v="2021"/>
    <x v="9"/>
    <x v="146"/>
    <n v="153"/>
    <n v="-1"/>
    <x v="1"/>
    <n v="162"/>
  </r>
  <r>
    <n v="167"/>
    <x v="0"/>
    <x v="13"/>
    <n v="11"/>
    <n v="2021"/>
    <x v="10"/>
    <x v="145"/>
    <n v="153"/>
    <n v="4"/>
    <x v="0"/>
    <n v="162"/>
  </r>
  <r>
    <n v="168"/>
    <x v="0"/>
    <x v="13"/>
    <n v="12"/>
    <n v="2021"/>
    <x v="11"/>
    <x v="147"/>
    <n v="157"/>
    <n v="5"/>
    <x v="0"/>
    <n v="161"/>
  </r>
  <r>
    <n v="169"/>
    <x v="0"/>
    <x v="14"/>
    <n v="1"/>
    <n v="2021"/>
    <x v="0"/>
    <x v="148"/>
    <n v="505"/>
    <n v="50"/>
    <x v="0"/>
    <n v="3"/>
  </r>
  <r>
    <n v="170"/>
    <x v="0"/>
    <x v="14"/>
    <n v="2"/>
    <n v="2021"/>
    <x v="1"/>
    <x v="149"/>
    <n v="525"/>
    <n v="107"/>
    <x v="0"/>
    <n v="5"/>
  </r>
  <r>
    <n v="171"/>
    <x v="0"/>
    <x v="14"/>
    <n v="3"/>
    <n v="2021"/>
    <x v="2"/>
    <x v="104"/>
    <n v="535"/>
    <n v="23"/>
    <x v="0"/>
    <n v="8"/>
  </r>
  <r>
    <n v="172"/>
    <x v="0"/>
    <x v="14"/>
    <n v="4"/>
    <n v="2021"/>
    <x v="3"/>
    <x v="111"/>
    <n v="535"/>
    <n v="30"/>
    <x v="0"/>
    <n v="13"/>
  </r>
  <r>
    <n v="173"/>
    <x v="0"/>
    <x v="14"/>
    <n v="5"/>
    <n v="2021"/>
    <x v="4"/>
    <x v="150"/>
    <n v="487"/>
    <n v="116"/>
    <x v="0"/>
    <n v="20"/>
  </r>
  <r>
    <n v="174"/>
    <x v="0"/>
    <x v="14"/>
    <n v="6"/>
    <n v="2021"/>
    <x v="5"/>
    <x v="151"/>
    <n v="497"/>
    <n v="65"/>
    <x v="0"/>
    <n v="26"/>
  </r>
  <r>
    <n v="175"/>
    <x v="0"/>
    <x v="14"/>
    <n v="7"/>
    <n v="2021"/>
    <x v="6"/>
    <x v="118"/>
    <n v="497"/>
    <n v="60"/>
    <x v="0"/>
    <n v="28"/>
  </r>
  <r>
    <n v="176"/>
    <x v="0"/>
    <x v="14"/>
    <n v="8"/>
    <n v="2021"/>
    <x v="7"/>
    <x v="152"/>
    <n v="502"/>
    <n v="131"/>
    <x v="0"/>
    <n v="33"/>
  </r>
  <r>
    <n v="177"/>
    <x v="0"/>
    <x v="14"/>
    <n v="9"/>
    <n v="2021"/>
    <x v="8"/>
    <x v="153"/>
    <n v="517"/>
    <n v="113"/>
    <x v="0"/>
    <n v="36"/>
  </r>
  <r>
    <n v="178"/>
    <x v="0"/>
    <x v="14"/>
    <n v="10"/>
    <n v="2021"/>
    <x v="9"/>
    <x v="154"/>
    <n v="517"/>
    <n v="107"/>
    <x v="0"/>
    <n v="42"/>
  </r>
  <r>
    <n v="179"/>
    <x v="0"/>
    <x v="14"/>
    <n v="11"/>
    <n v="2021"/>
    <x v="10"/>
    <x v="155"/>
    <n v="517"/>
    <n v="132"/>
    <x v="0"/>
    <n v="41"/>
  </r>
  <r>
    <n v="180"/>
    <x v="0"/>
    <x v="14"/>
    <n v="12"/>
    <n v="2021"/>
    <x v="11"/>
    <x v="156"/>
    <n v="527"/>
    <n v="98"/>
    <x v="0"/>
    <n v="46"/>
  </r>
  <r>
    <n v="181"/>
    <x v="0"/>
    <x v="15"/>
    <n v="1"/>
    <n v="2021"/>
    <x v="0"/>
    <x v="117"/>
    <n v="476"/>
    <n v="42"/>
    <x v="0"/>
    <n v="103"/>
  </r>
  <r>
    <n v="182"/>
    <x v="0"/>
    <x v="15"/>
    <n v="2"/>
    <n v="2021"/>
    <x v="1"/>
    <x v="56"/>
    <n v="523"/>
    <n v="87"/>
    <x v="0"/>
    <n v="108"/>
  </r>
  <r>
    <n v="183"/>
    <x v="0"/>
    <x v="15"/>
    <n v="3"/>
    <n v="2021"/>
    <x v="2"/>
    <x v="121"/>
    <n v="523"/>
    <n v="49"/>
    <x v="0"/>
    <n v="108"/>
  </r>
  <r>
    <n v="184"/>
    <x v="0"/>
    <x v="15"/>
    <n v="4"/>
    <n v="2021"/>
    <x v="3"/>
    <x v="157"/>
    <n v="523"/>
    <n v="5"/>
    <x v="0"/>
    <n v="114"/>
  </r>
  <r>
    <n v="185"/>
    <x v="0"/>
    <x v="15"/>
    <n v="5"/>
    <n v="2021"/>
    <x v="4"/>
    <x v="158"/>
    <n v="497"/>
    <n v="92"/>
    <x v="0"/>
    <n v="112"/>
  </r>
  <r>
    <n v="186"/>
    <x v="0"/>
    <x v="15"/>
    <n v="6"/>
    <n v="2021"/>
    <x v="5"/>
    <x v="159"/>
    <n v="507"/>
    <n v="37"/>
    <x v="0"/>
    <n v="118"/>
  </r>
  <r>
    <n v="187"/>
    <x v="0"/>
    <x v="15"/>
    <n v="7"/>
    <n v="2021"/>
    <x v="6"/>
    <x v="160"/>
    <n v="517"/>
    <n v="83"/>
    <x v="0"/>
    <n v="120"/>
  </r>
  <r>
    <n v="188"/>
    <x v="0"/>
    <x v="15"/>
    <n v="8"/>
    <n v="2021"/>
    <x v="7"/>
    <x v="161"/>
    <n v="522"/>
    <n v="-3"/>
    <x v="1"/>
    <n v="124"/>
  </r>
  <r>
    <n v="189"/>
    <x v="0"/>
    <x v="15"/>
    <n v="9"/>
    <n v="2021"/>
    <x v="8"/>
    <x v="162"/>
    <n v="527"/>
    <n v="-18"/>
    <x v="1"/>
    <n v="124"/>
  </r>
  <r>
    <n v="190"/>
    <x v="0"/>
    <x v="15"/>
    <n v="10"/>
    <n v="2021"/>
    <x v="9"/>
    <x v="125"/>
    <n v="533"/>
    <n v="52"/>
    <x v="0"/>
    <n v="127"/>
  </r>
  <r>
    <n v="191"/>
    <x v="0"/>
    <x v="15"/>
    <n v="11"/>
    <n v="2021"/>
    <x v="10"/>
    <x v="117"/>
    <n v="549"/>
    <n v="-31"/>
    <x v="1"/>
    <n v="129"/>
  </r>
  <r>
    <n v="192"/>
    <x v="0"/>
    <x v="15"/>
    <n v="12"/>
    <n v="2021"/>
    <x v="11"/>
    <x v="118"/>
    <n v="560"/>
    <n v="-3"/>
    <x v="1"/>
    <n v="133"/>
  </r>
  <r>
    <n v="193"/>
    <x v="0"/>
    <x v="16"/>
    <n v="1"/>
    <n v="2021"/>
    <x v="0"/>
    <x v="163"/>
    <n v="154"/>
    <n v="15"/>
    <x v="0"/>
    <n v="128"/>
  </r>
  <r>
    <n v="194"/>
    <x v="0"/>
    <x v="16"/>
    <n v="2"/>
    <n v="2021"/>
    <x v="1"/>
    <x v="164"/>
    <n v="157"/>
    <n v="40"/>
    <x v="0"/>
    <n v="126"/>
  </r>
  <r>
    <n v="195"/>
    <x v="0"/>
    <x v="16"/>
    <n v="3"/>
    <n v="2021"/>
    <x v="2"/>
    <x v="165"/>
    <n v="157"/>
    <n v="38"/>
    <x v="0"/>
    <n v="131"/>
  </r>
  <r>
    <n v="196"/>
    <x v="0"/>
    <x v="16"/>
    <n v="4"/>
    <n v="2021"/>
    <x v="3"/>
    <x v="166"/>
    <n v="158"/>
    <n v="16"/>
    <x v="0"/>
    <n v="131"/>
  </r>
  <r>
    <n v="197"/>
    <x v="0"/>
    <x v="16"/>
    <n v="5"/>
    <n v="2021"/>
    <x v="4"/>
    <x v="167"/>
    <n v="149"/>
    <n v="23"/>
    <x v="0"/>
    <n v="131"/>
  </r>
  <r>
    <n v="198"/>
    <x v="0"/>
    <x v="16"/>
    <n v="6"/>
    <n v="2021"/>
    <x v="5"/>
    <x v="168"/>
    <n v="150"/>
    <n v="20"/>
    <x v="0"/>
    <n v="133"/>
  </r>
  <r>
    <n v="199"/>
    <x v="0"/>
    <x v="16"/>
    <n v="7"/>
    <n v="2021"/>
    <x v="6"/>
    <x v="169"/>
    <n v="150"/>
    <n v="31"/>
    <x v="0"/>
    <n v="139"/>
  </r>
  <r>
    <n v="200"/>
    <x v="0"/>
    <x v="16"/>
    <n v="8"/>
    <n v="2021"/>
    <x v="7"/>
    <x v="170"/>
    <n v="152"/>
    <n v="16"/>
    <x v="0"/>
    <n v="141"/>
  </r>
  <r>
    <n v="201"/>
    <x v="0"/>
    <x v="16"/>
    <n v="9"/>
    <n v="2021"/>
    <x v="8"/>
    <x v="171"/>
    <n v="156"/>
    <n v="26"/>
    <x v="0"/>
    <n v="144"/>
  </r>
  <r>
    <n v="202"/>
    <x v="0"/>
    <x v="16"/>
    <n v="10"/>
    <n v="2021"/>
    <x v="9"/>
    <x v="172"/>
    <n v="156"/>
    <n v="24"/>
    <x v="0"/>
    <n v="142"/>
  </r>
  <r>
    <n v="203"/>
    <x v="0"/>
    <x v="16"/>
    <n v="11"/>
    <n v="2021"/>
    <x v="10"/>
    <x v="173"/>
    <n v="156"/>
    <n v="33"/>
    <x v="0"/>
    <n v="149"/>
  </r>
  <r>
    <n v="204"/>
    <x v="0"/>
    <x v="16"/>
    <n v="12"/>
    <n v="2021"/>
    <x v="11"/>
    <x v="174"/>
    <n v="161"/>
    <n v="16"/>
    <x v="0"/>
    <n v="151"/>
  </r>
  <r>
    <n v="205"/>
    <x v="0"/>
    <x v="17"/>
    <n v="1"/>
    <n v="2021"/>
    <x v="0"/>
    <x v="175"/>
    <n v="74"/>
    <n v="0"/>
    <x v="1"/>
    <n v="86"/>
  </r>
  <r>
    <n v="206"/>
    <x v="0"/>
    <x v="17"/>
    <n v="2"/>
    <n v="2021"/>
    <x v="1"/>
    <x v="176"/>
    <n v="75"/>
    <n v="4"/>
    <x v="0"/>
    <n v="87"/>
  </r>
  <r>
    <n v="207"/>
    <x v="0"/>
    <x v="17"/>
    <n v="3"/>
    <n v="2021"/>
    <x v="2"/>
    <x v="177"/>
    <n v="75"/>
    <n v="12"/>
    <x v="0"/>
    <n v="94"/>
  </r>
  <r>
    <n v="208"/>
    <x v="0"/>
    <x v="17"/>
    <n v="4"/>
    <n v="2021"/>
    <x v="3"/>
    <x v="176"/>
    <n v="76"/>
    <n v="3"/>
    <x v="0"/>
    <n v="98"/>
  </r>
  <r>
    <n v="209"/>
    <x v="0"/>
    <x v="17"/>
    <n v="5"/>
    <n v="2021"/>
    <x v="4"/>
    <x v="178"/>
    <n v="73"/>
    <n v="2"/>
    <x v="0"/>
    <n v="99"/>
  </r>
  <r>
    <n v="210"/>
    <x v="0"/>
    <x v="17"/>
    <n v="6"/>
    <n v="2021"/>
    <x v="5"/>
    <x v="178"/>
    <n v="74"/>
    <n v="1"/>
    <x v="0"/>
    <n v="104"/>
  </r>
  <r>
    <n v="211"/>
    <x v="0"/>
    <x v="17"/>
    <n v="7"/>
    <n v="2021"/>
    <x v="6"/>
    <x v="177"/>
    <n v="74"/>
    <n v="13"/>
    <x v="0"/>
    <n v="110"/>
  </r>
  <r>
    <n v="212"/>
    <x v="0"/>
    <x v="17"/>
    <n v="8"/>
    <n v="2021"/>
    <x v="7"/>
    <x v="179"/>
    <n v="76"/>
    <n v="0"/>
    <x v="1"/>
    <n v="115"/>
  </r>
  <r>
    <n v="213"/>
    <x v="0"/>
    <x v="17"/>
    <n v="9"/>
    <n v="2021"/>
    <x v="8"/>
    <x v="180"/>
    <n v="76"/>
    <n v="2"/>
    <x v="0"/>
    <n v="118"/>
  </r>
  <r>
    <n v="214"/>
    <x v="0"/>
    <x v="17"/>
    <n v="10"/>
    <n v="2021"/>
    <x v="9"/>
    <x v="175"/>
    <n v="77"/>
    <n v="-3"/>
    <x v="1"/>
    <n v="119"/>
  </r>
  <r>
    <n v="215"/>
    <x v="0"/>
    <x v="17"/>
    <n v="11"/>
    <n v="2021"/>
    <x v="10"/>
    <x v="180"/>
    <n v="78"/>
    <n v="0"/>
    <x v="1"/>
    <n v="123"/>
  </r>
  <r>
    <n v="216"/>
    <x v="0"/>
    <x v="17"/>
    <n v="12"/>
    <n v="2021"/>
    <x v="11"/>
    <x v="178"/>
    <n v="79"/>
    <n v="-4"/>
    <x v="1"/>
    <n v="127"/>
  </r>
  <r>
    <n v="217"/>
    <x v="0"/>
    <x v="18"/>
    <n v="1"/>
    <n v="2021"/>
    <x v="0"/>
    <x v="55"/>
    <n v="543"/>
    <n v="-22"/>
    <x v="1"/>
    <n v="151"/>
  </r>
  <r>
    <n v="218"/>
    <x v="0"/>
    <x v="18"/>
    <n v="2"/>
    <n v="2021"/>
    <x v="1"/>
    <x v="109"/>
    <n v="570"/>
    <n v="-54"/>
    <x v="1"/>
    <n v="155"/>
  </r>
  <r>
    <n v="219"/>
    <x v="0"/>
    <x v="18"/>
    <n v="3"/>
    <n v="2021"/>
    <x v="2"/>
    <x v="56"/>
    <n v="575"/>
    <n v="35"/>
    <x v="0"/>
    <n v="159"/>
  </r>
  <r>
    <n v="220"/>
    <x v="0"/>
    <x v="18"/>
    <n v="4"/>
    <n v="2021"/>
    <x v="3"/>
    <x v="181"/>
    <n v="581"/>
    <n v="38"/>
    <x v="0"/>
    <n v="165"/>
  </r>
  <r>
    <n v="221"/>
    <x v="0"/>
    <x v="18"/>
    <n v="5"/>
    <n v="2021"/>
    <x v="4"/>
    <x v="182"/>
    <n v="523"/>
    <n v="14"/>
    <x v="0"/>
    <n v="164"/>
  </r>
  <r>
    <n v="222"/>
    <x v="0"/>
    <x v="18"/>
    <n v="6"/>
    <n v="2021"/>
    <x v="5"/>
    <x v="59"/>
    <n v="528"/>
    <n v="51"/>
    <x v="0"/>
    <n v="170"/>
  </r>
  <r>
    <n v="223"/>
    <x v="0"/>
    <x v="18"/>
    <n v="7"/>
    <n v="2021"/>
    <x v="6"/>
    <x v="183"/>
    <n v="528"/>
    <n v="90"/>
    <x v="0"/>
    <n v="170"/>
  </r>
  <r>
    <n v="224"/>
    <x v="0"/>
    <x v="18"/>
    <n v="8"/>
    <n v="2021"/>
    <x v="7"/>
    <x v="114"/>
    <n v="533"/>
    <n v="-4"/>
    <x v="1"/>
    <n v="169"/>
  </r>
  <r>
    <n v="225"/>
    <x v="0"/>
    <x v="18"/>
    <n v="9"/>
    <n v="2021"/>
    <x v="8"/>
    <x v="63"/>
    <n v="549"/>
    <n v="-25"/>
    <x v="1"/>
    <n v="174"/>
  </r>
  <r>
    <n v="226"/>
    <x v="0"/>
    <x v="18"/>
    <n v="10"/>
    <n v="2021"/>
    <x v="9"/>
    <x v="126"/>
    <n v="566"/>
    <n v="-55"/>
    <x v="1"/>
    <n v="179"/>
  </r>
  <r>
    <n v="227"/>
    <x v="0"/>
    <x v="18"/>
    <n v="11"/>
    <n v="2021"/>
    <x v="10"/>
    <x v="184"/>
    <n v="583"/>
    <n v="34"/>
    <x v="0"/>
    <n v="184"/>
  </r>
  <r>
    <n v="228"/>
    <x v="0"/>
    <x v="18"/>
    <n v="12"/>
    <n v="2021"/>
    <x v="11"/>
    <x v="150"/>
    <n v="595"/>
    <n v="8"/>
    <x v="0"/>
    <n v="183"/>
  </r>
  <r>
    <n v="229"/>
    <x v="1"/>
    <x v="19"/>
    <n v="1"/>
    <n v="2021"/>
    <x v="0"/>
    <x v="185"/>
    <n v="619"/>
    <n v="74"/>
    <x v="0"/>
    <n v="267"/>
  </r>
  <r>
    <n v="230"/>
    <x v="1"/>
    <x v="19"/>
    <n v="2"/>
    <n v="2021"/>
    <x v="1"/>
    <x v="186"/>
    <n v="625"/>
    <n v="67"/>
    <x v="0"/>
    <n v="269"/>
  </r>
  <r>
    <n v="231"/>
    <x v="1"/>
    <x v="19"/>
    <n v="3"/>
    <n v="2021"/>
    <x v="2"/>
    <x v="187"/>
    <n v="625"/>
    <n v="157"/>
    <x v="0"/>
    <n v="273"/>
  </r>
  <r>
    <n v="232"/>
    <x v="1"/>
    <x v="19"/>
    <n v="4"/>
    <n v="2021"/>
    <x v="3"/>
    <x v="188"/>
    <n v="625"/>
    <n v="84"/>
    <x v="0"/>
    <n v="274"/>
  </r>
  <r>
    <n v="233"/>
    <x v="1"/>
    <x v="19"/>
    <n v="5"/>
    <n v="2021"/>
    <x v="4"/>
    <x v="189"/>
    <n v="618"/>
    <n v="100"/>
    <x v="0"/>
    <n v="279"/>
  </r>
  <r>
    <n v="234"/>
    <x v="1"/>
    <x v="19"/>
    <n v="6"/>
    <n v="2021"/>
    <x v="5"/>
    <x v="11"/>
    <n v="631"/>
    <n v="55"/>
    <x v="0"/>
    <n v="283"/>
  </r>
  <r>
    <n v="235"/>
    <x v="1"/>
    <x v="19"/>
    <n v="7"/>
    <n v="2021"/>
    <x v="6"/>
    <x v="190"/>
    <n v="643"/>
    <n v="172"/>
    <x v="0"/>
    <n v="287"/>
  </r>
  <r>
    <n v="236"/>
    <x v="1"/>
    <x v="19"/>
    <n v="8"/>
    <n v="2021"/>
    <x v="7"/>
    <x v="191"/>
    <n v="650"/>
    <n v="126"/>
    <x v="0"/>
    <n v="292"/>
  </r>
  <r>
    <n v="237"/>
    <x v="1"/>
    <x v="19"/>
    <n v="9"/>
    <n v="2021"/>
    <x v="8"/>
    <x v="192"/>
    <n v="656"/>
    <n v="99"/>
    <x v="0"/>
    <n v="297"/>
  </r>
  <r>
    <n v="238"/>
    <x v="1"/>
    <x v="19"/>
    <n v="10"/>
    <n v="2021"/>
    <x v="9"/>
    <x v="193"/>
    <n v="670"/>
    <n v="64"/>
    <x v="0"/>
    <n v="296"/>
  </r>
  <r>
    <n v="239"/>
    <x v="1"/>
    <x v="19"/>
    <n v="11"/>
    <n v="2021"/>
    <x v="10"/>
    <x v="194"/>
    <n v="676"/>
    <n v="87"/>
    <x v="0"/>
    <n v="302"/>
  </r>
  <r>
    <n v="240"/>
    <x v="1"/>
    <x v="19"/>
    <n v="12"/>
    <n v="2021"/>
    <x v="11"/>
    <x v="195"/>
    <n v="690"/>
    <n v="14"/>
    <x v="0"/>
    <n v="308"/>
  </r>
  <r>
    <n v="241"/>
    <x v="1"/>
    <x v="20"/>
    <n v="1"/>
    <n v="2021"/>
    <x v="0"/>
    <x v="196"/>
    <n v="904"/>
    <n v="-10"/>
    <x v="1"/>
    <n v="292"/>
  </r>
  <r>
    <n v="242"/>
    <x v="1"/>
    <x v="20"/>
    <n v="2"/>
    <n v="2021"/>
    <x v="1"/>
    <x v="197"/>
    <n v="976"/>
    <n v="84"/>
    <x v="0"/>
    <n v="293"/>
  </r>
  <r>
    <n v="243"/>
    <x v="1"/>
    <x v="20"/>
    <n v="3"/>
    <n v="2021"/>
    <x v="2"/>
    <x v="198"/>
    <n v="995"/>
    <n v="16"/>
    <x v="0"/>
    <n v="295"/>
  </r>
  <r>
    <n v="244"/>
    <x v="1"/>
    <x v="20"/>
    <n v="4"/>
    <n v="2021"/>
    <x v="3"/>
    <x v="199"/>
    <n v="1015"/>
    <n v="-104"/>
    <x v="1"/>
    <n v="297"/>
  </r>
  <r>
    <n v="245"/>
    <x v="1"/>
    <x v="20"/>
    <n v="5"/>
    <n v="2021"/>
    <x v="4"/>
    <x v="200"/>
    <n v="975"/>
    <n v="6"/>
    <x v="0"/>
    <n v="300"/>
  </r>
  <r>
    <n v="246"/>
    <x v="1"/>
    <x v="20"/>
    <n v="6"/>
    <n v="2021"/>
    <x v="5"/>
    <x v="80"/>
    <n v="984"/>
    <n v="-15"/>
    <x v="1"/>
    <n v="299"/>
  </r>
  <r>
    <n v="247"/>
    <x v="1"/>
    <x v="20"/>
    <n v="7"/>
    <n v="2021"/>
    <x v="6"/>
    <x v="71"/>
    <n v="994"/>
    <n v="16"/>
    <x v="0"/>
    <n v="297"/>
  </r>
  <r>
    <n v="248"/>
    <x v="1"/>
    <x v="20"/>
    <n v="8"/>
    <n v="2021"/>
    <x v="7"/>
    <x v="201"/>
    <n v="1004"/>
    <n v="-15"/>
    <x v="1"/>
    <n v="298"/>
  </r>
  <r>
    <n v="249"/>
    <x v="1"/>
    <x v="20"/>
    <n v="9"/>
    <n v="2021"/>
    <x v="8"/>
    <x v="202"/>
    <n v="1014"/>
    <n v="-73"/>
    <x v="1"/>
    <n v="303"/>
  </r>
  <r>
    <n v="250"/>
    <x v="1"/>
    <x v="20"/>
    <n v="10"/>
    <n v="2021"/>
    <x v="9"/>
    <x v="203"/>
    <n v="1045"/>
    <n v="17"/>
    <x v="0"/>
    <n v="305"/>
  </r>
  <r>
    <n v="251"/>
    <x v="1"/>
    <x v="20"/>
    <n v="11"/>
    <n v="2021"/>
    <x v="10"/>
    <x v="204"/>
    <n v="1076"/>
    <n v="-47"/>
    <x v="1"/>
    <n v="310"/>
  </r>
  <r>
    <n v="252"/>
    <x v="1"/>
    <x v="20"/>
    <n v="12"/>
    <n v="2021"/>
    <x v="11"/>
    <x v="205"/>
    <n v="1098"/>
    <n v="-168"/>
    <x v="1"/>
    <n v="311"/>
  </r>
  <r>
    <n v="253"/>
    <x v="1"/>
    <x v="21"/>
    <n v="1"/>
    <n v="2021"/>
    <x v="0"/>
    <x v="206"/>
    <n v="669"/>
    <n v="-41"/>
    <x v="1"/>
    <n v="118"/>
  </r>
  <r>
    <n v="254"/>
    <x v="1"/>
    <x v="21"/>
    <n v="2"/>
    <n v="2021"/>
    <x v="1"/>
    <x v="21"/>
    <n v="702"/>
    <n v="-28"/>
    <x v="1"/>
    <n v="125"/>
  </r>
  <r>
    <n v="255"/>
    <x v="1"/>
    <x v="21"/>
    <n v="3"/>
    <n v="2021"/>
    <x v="2"/>
    <x v="207"/>
    <n v="702"/>
    <n v="-52"/>
    <x v="1"/>
    <n v="129"/>
  </r>
  <r>
    <n v="256"/>
    <x v="1"/>
    <x v="21"/>
    <n v="4"/>
    <n v="2021"/>
    <x v="3"/>
    <x v="208"/>
    <n v="702"/>
    <n v="-82"/>
    <x v="1"/>
    <n v="136"/>
  </r>
  <r>
    <n v="257"/>
    <x v="1"/>
    <x v="21"/>
    <n v="5"/>
    <n v="2021"/>
    <x v="4"/>
    <x v="209"/>
    <n v="702"/>
    <n v="46"/>
    <x v="0"/>
    <n v="141"/>
  </r>
  <r>
    <n v="258"/>
    <x v="1"/>
    <x v="21"/>
    <n v="6"/>
    <n v="2021"/>
    <x v="5"/>
    <x v="210"/>
    <n v="702"/>
    <n v="52"/>
    <x v="0"/>
    <n v="141"/>
  </r>
  <r>
    <n v="259"/>
    <x v="1"/>
    <x v="21"/>
    <n v="7"/>
    <n v="2021"/>
    <x v="6"/>
    <x v="149"/>
    <n v="702"/>
    <n v="-70"/>
    <x v="1"/>
    <n v="146"/>
  </r>
  <r>
    <n v="260"/>
    <x v="1"/>
    <x v="21"/>
    <n v="8"/>
    <n v="2021"/>
    <x v="7"/>
    <x v="18"/>
    <n v="709"/>
    <n v="-19"/>
    <x v="1"/>
    <n v="145"/>
  </r>
  <r>
    <n v="261"/>
    <x v="1"/>
    <x v="21"/>
    <n v="9"/>
    <n v="2021"/>
    <x v="8"/>
    <x v="211"/>
    <n v="716"/>
    <n v="-64"/>
    <x v="1"/>
    <n v="143"/>
  </r>
  <r>
    <n v="262"/>
    <x v="1"/>
    <x v="21"/>
    <n v="10"/>
    <n v="2021"/>
    <x v="9"/>
    <x v="212"/>
    <n v="730"/>
    <n v="-34"/>
    <x v="1"/>
    <n v="143"/>
  </r>
  <r>
    <n v="263"/>
    <x v="1"/>
    <x v="21"/>
    <n v="11"/>
    <n v="2021"/>
    <x v="10"/>
    <x v="213"/>
    <n v="738"/>
    <n v="9"/>
    <x v="0"/>
    <n v="143"/>
  </r>
  <r>
    <n v="264"/>
    <x v="1"/>
    <x v="21"/>
    <n v="12"/>
    <n v="2021"/>
    <x v="11"/>
    <x v="18"/>
    <n v="738"/>
    <n v="-48"/>
    <x v="1"/>
    <n v="147"/>
  </r>
  <r>
    <n v="265"/>
    <x v="1"/>
    <x v="22"/>
    <n v="1"/>
    <n v="2021"/>
    <x v="0"/>
    <x v="214"/>
    <n v="1036"/>
    <n v="113"/>
    <x v="0"/>
    <n v="175"/>
  </r>
  <r>
    <n v="266"/>
    <x v="1"/>
    <x v="22"/>
    <n v="2"/>
    <n v="2021"/>
    <x v="1"/>
    <x v="215"/>
    <n v="1098"/>
    <n v="96"/>
    <x v="0"/>
    <n v="178"/>
  </r>
  <r>
    <n v="267"/>
    <x v="1"/>
    <x v="22"/>
    <n v="3"/>
    <n v="2021"/>
    <x v="2"/>
    <x v="216"/>
    <n v="1109"/>
    <n v="223"/>
    <x v="0"/>
    <n v="179"/>
  </r>
  <r>
    <n v="268"/>
    <x v="1"/>
    <x v="22"/>
    <n v="4"/>
    <n v="2021"/>
    <x v="3"/>
    <x v="217"/>
    <n v="1120"/>
    <n v="100"/>
    <x v="0"/>
    <n v="179"/>
  </r>
  <r>
    <n v="269"/>
    <x v="1"/>
    <x v="22"/>
    <n v="5"/>
    <n v="2021"/>
    <x v="4"/>
    <x v="218"/>
    <n v="1120"/>
    <n v="167"/>
    <x v="0"/>
    <n v="182"/>
  </r>
  <r>
    <n v="270"/>
    <x v="1"/>
    <x v="22"/>
    <n v="6"/>
    <n v="2021"/>
    <x v="5"/>
    <x v="219"/>
    <n v="1120"/>
    <n v="113"/>
    <x v="0"/>
    <n v="181"/>
  </r>
  <r>
    <n v="271"/>
    <x v="1"/>
    <x v="22"/>
    <n v="7"/>
    <n v="2021"/>
    <x v="6"/>
    <x v="220"/>
    <n v="1142"/>
    <n v="137"/>
    <x v="0"/>
    <n v="185"/>
  </r>
  <r>
    <n v="272"/>
    <x v="1"/>
    <x v="22"/>
    <n v="8"/>
    <n v="2021"/>
    <x v="7"/>
    <x v="221"/>
    <n v="1165"/>
    <n v="66"/>
    <x v="0"/>
    <n v="191"/>
  </r>
  <r>
    <n v="273"/>
    <x v="1"/>
    <x v="22"/>
    <n v="9"/>
    <n v="2021"/>
    <x v="8"/>
    <x v="222"/>
    <n v="1200"/>
    <n v="-18"/>
    <x v="1"/>
    <n v="196"/>
  </r>
  <r>
    <n v="274"/>
    <x v="1"/>
    <x v="22"/>
    <n v="10"/>
    <n v="2021"/>
    <x v="9"/>
    <x v="223"/>
    <n v="1236"/>
    <n v="62"/>
    <x v="0"/>
    <n v="202"/>
  </r>
  <r>
    <n v="275"/>
    <x v="1"/>
    <x v="22"/>
    <n v="11"/>
    <n v="2021"/>
    <x v="10"/>
    <x v="224"/>
    <n v="1261"/>
    <n v="-2"/>
    <x v="1"/>
    <n v="202"/>
  </r>
  <r>
    <n v="276"/>
    <x v="1"/>
    <x v="22"/>
    <n v="12"/>
    <n v="2021"/>
    <x v="11"/>
    <x v="225"/>
    <n v="1273"/>
    <n v="-3"/>
    <x v="1"/>
    <n v="208"/>
  </r>
  <r>
    <n v="277"/>
    <x v="1"/>
    <x v="23"/>
    <n v="1"/>
    <n v="2021"/>
    <x v="0"/>
    <x v="226"/>
    <n v="960"/>
    <n v="115"/>
    <x v="0"/>
    <n v="80"/>
  </r>
  <r>
    <n v="278"/>
    <x v="1"/>
    <x v="23"/>
    <n v="2"/>
    <n v="2021"/>
    <x v="1"/>
    <x v="197"/>
    <n v="960"/>
    <n v="100"/>
    <x v="0"/>
    <n v="80"/>
  </r>
  <r>
    <n v="279"/>
    <x v="1"/>
    <x v="23"/>
    <n v="3"/>
    <n v="2021"/>
    <x v="2"/>
    <x v="227"/>
    <n v="979"/>
    <n v="264"/>
    <x v="0"/>
    <n v="84"/>
  </r>
  <r>
    <n v="280"/>
    <x v="1"/>
    <x v="23"/>
    <n v="4"/>
    <n v="2021"/>
    <x v="3"/>
    <x v="228"/>
    <n v="998"/>
    <n v="211"/>
    <x v="0"/>
    <n v="88"/>
  </r>
  <r>
    <n v="281"/>
    <x v="1"/>
    <x v="23"/>
    <n v="5"/>
    <n v="2021"/>
    <x v="4"/>
    <x v="67"/>
    <n v="918"/>
    <n v="203"/>
    <x v="0"/>
    <n v="92"/>
  </r>
  <r>
    <n v="282"/>
    <x v="1"/>
    <x v="23"/>
    <n v="6"/>
    <n v="2021"/>
    <x v="5"/>
    <x v="229"/>
    <n v="918"/>
    <n v="195"/>
    <x v="0"/>
    <n v="97"/>
  </r>
  <r>
    <n v="283"/>
    <x v="1"/>
    <x v="23"/>
    <n v="7"/>
    <n v="2021"/>
    <x v="6"/>
    <x v="230"/>
    <n v="937"/>
    <n v="247"/>
    <x v="0"/>
    <n v="103"/>
  </r>
  <r>
    <n v="284"/>
    <x v="1"/>
    <x v="23"/>
    <n v="8"/>
    <n v="2021"/>
    <x v="7"/>
    <x v="231"/>
    <n v="956"/>
    <n v="113"/>
    <x v="0"/>
    <n v="110"/>
  </r>
  <r>
    <n v="285"/>
    <x v="1"/>
    <x v="23"/>
    <n v="9"/>
    <n v="2021"/>
    <x v="8"/>
    <x v="232"/>
    <n v="965"/>
    <n v="297"/>
    <x v="0"/>
    <n v="113"/>
  </r>
  <r>
    <n v="286"/>
    <x v="1"/>
    <x v="23"/>
    <n v="10"/>
    <n v="2021"/>
    <x v="9"/>
    <x v="233"/>
    <n v="975"/>
    <n v="291"/>
    <x v="0"/>
    <n v="120"/>
  </r>
  <r>
    <n v="287"/>
    <x v="1"/>
    <x v="23"/>
    <n v="11"/>
    <n v="2021"/>
    <x v="10"/>
    <x v="234"/>
    <n v="1004"/>
    <n v="140"/>
    <x v="0"/>
    <n v="119"/>
  </r>
  <r>
    <n v="288"/>
    <x v="1"/>
    <x v="23"/>
    <n v="12"/>
    <n v="2021"/>
    <x v="11"/>
    <x v="67"/>
    <n v="1004"/>
    <n v="117"/>
    <x v="0"/>
    <n v="121"/>
  </r>
  <r>
    <n v="289"/>
    <x v="1"/>
    <x v="24"/>
    <n v="1"/>
    <n v="2021"/>
    <x v="0"/>
    <x v="235"/>
    <n v="19"/>
    <n v="2"/>
    <x v="0"/>
    <n v="109"/>
  </r>
  <r>
    <n v="290"/>
    <x v="1"/>
    <x v="24"/>
    <n v="2"/>
    <n v="2021"/>
    <x v="1"/>
    <x v="236"/>
    <n v="20"/>
    <n v="3"/>
    <x v="0"/>
    <n v="115"/>
  </r>
  <r>
    <n v="291"/>
    <x v="1"/>
    <x v="24"/>
    <n v="3"/>
    <n v="2021"/>
    <x v="2"/>
    <x v="237"/>
    <n v="20"/>
    <n v="5"/>
    <x v="0"/>
    <n v="121"/>
  </r>
  <r>
    <n v="292"/>
    <x v="1"/>
    <x v="24"/>
    <n v="4"/>
    <n v="2021"/>
    <x v="3"/>
    <x v="236"/>
    <n v="20"/>
    <n v="3"/>
    <x v="0"/>
    <n v="120"/>
  </r>
  <r>
    <n v="293"/>
    <x v="1"/>
    <x v="24"/>
    <n v="5"/>
    <n v="2021"/>
    <x v="4"/>
    <x v="238"/>
    <n v="20"/>
    <n v="4"/>
    <x v="0"/>
    <n v="125"/>
  </r>
  <r>
    <n v="294"/>
    <x v="1"/>
    <x v="24"/>
    <n v="6"/>
    <n v="2021"/>
    <x v="5"/>
    <x v="238"/>
    <n v="20"/>
    <n v="4"/>
    <x v="0"/>
    <n v="130"/>
  </r>
  <r>
    <n v="295"/>
    <x v="1"/>
    <x v="24"/>
    <n v="7"/>
    <n v="2021"/>
    <x v="6"/>
    <x v="238"/>
    <n v="21"/>
    <n v="3"/>
    <x v="0"/>
    <n v="133"/>
  </r>
  <r>
    <n v="296"/>
    <x v="1"/>
    <x v="24"/>
    <n v="8"/>
    <n v="2021"/>
    <x v="7"/>
    <x v="236"/>
    <n v="21"/>
    <n v="2"/>
    <x v="0"/>
    <n v="135"/>
  </r>
  <r>
    <n v="297"/>
    <x v="1"/>
    <x v="24"/>
    <n v="9"/>
    <n v="2021"/>
    <x v="8"/>
    <x v="239"/>
    <n v="21"/>
    <n v="1"/>
    <x v="0"/>
    <n v="136"/>
  </r>
  <r>
    <n v="298"/>
    <x v="1"/>
    <x v="24"/>
    <n v="10"/>
    <n v="2021"/>
    <x v="9"/>
    <x v="236"/>
    <n v="22"/>
    <n v="1"/>
    <x v="0"/>
    <n v="142"/>
  </r>
  <r>
    <n v="299"/>
    <x v="1"/>
    <x v="24"/>
    <n v="11"/>
    <n v="2021"/>
    <x v="10"/>
    <x v="239"/>
    <n v="22"/>
    <n v="0"/>
    <x v="1"/>
    <n v="141"/>
  </r>
  <r>
    <n v="300"/>
    <x v="1"/>
    <x v="24"/>
    <n v="12"/>
    <n v="2021"/>
    <x v="11"/>
    <x v="237"/>
    <n v="22"/>
    <n v="3"/>
    <x v="0"/>
    <n v="147"/>
  </r>
  <r>
    <n v="301"/>
    <x v="2"/>
    <x v="25"/>
    <n v="1"/>
    <n v="2021"/>
    <x v="0"/>
    <x v="240"/>
    <n v="1140"/>
    <n v="-46"/>
    <x v="1"/>
    <n v="165"/>
  </r>
  <r>
    <n v="302"/>
    <x v="2"/>
    <x v="25"/>
    <n v="2"/>
    <n v="2021"/>
    <x v="1"/>
    <x v="241"/>
    <n v="1162"/>
    <n v="61"/>
    <x v="0"/>
    <n v="164"/>
  </r>
  <r>
    <n v="303"/>
    <x v="2"/>
    <x v="25"/>
    <n v="3"/>
    <n v="2021"/>
    <x v="2"/>
    <x v="242"/>
    <n v="1186"/>
    <n v="92"/>
    <x v="0"/>
    <n v="165"/>
  </r>
  <r>
    <n v="304"/>
    <x v="2"/>
    <x v="25"/>
    <n v="4"/>
    <n v="2021"/>
    <x v="3"/>
    <x v="243"/>
    <n v="1197"/>
    <n v="-105"/>
    <x v="1"/>
    <n v="168"/>
  </r>
  <r>
    <n v="305"/>
    <x v="2"/>
    <x v="25"/>
    <n v="5"/>
    <n v="2021"/>
    <x v="4"/>
    <x v="244"/>
    <n v="1221"/>
    <n v="62"/>
    <x v="0"/>
    <n v="169"/>
  </r>
  <r>
    <n v="306"/>
    <x v="2"/>
    <x v="25"/>
    <n v="6"/>
    <n v="2021"/>
    <x v="5"/>
    <x v="214"/>
    <n v="1246"/>
    <n v="-97"/>
    <x v="1"/>
    <n v="168"/>
  </r>
  <r>
    <n v="307"/>
    <x v="2"/>
    <x v="25"/>
    <n v="7"/>
    <n v="2021"/>
    <x v="6"/>
    <x v="245"/>
    <n v="1246"/>
    <n v="-120"/>
    <x v="1"/>
    <n v="180"/>
  </r>
  <r>
    <n v="308"/>
    <x v="2"/>
    <x v="25"/>
    <n v="8"/>
    <n v="2021"/>
    <x v="7"/>
    <x v="43"/>
    <n v="1271"/>
    <n v="-155"/>
    <x v="1"/>
    <n v="181"/>
  </r>
  <r>
    <n v="309"/>
    <x v="2"/>
    <x v="25"/>
    <n v="9"/>
    <n v="2021"/>
    <x v="8"/>
    <x v="246"/>
    <n v="1271"/>
    <n v="-422"/>
    <x v="1"/>
    <n v="181"/>
  </r>
  <r>
    <n v="310"/>
    <x v="2"/>
    <x v="25"/>
    <n v="10"/>
    <n v="2021"/>
    <x v="9"/>
    <x v="247"/>
    <n v="1271"/>
    <n v="-458"/>
    <x v="1"/>
    <n v="182"/>
  </r>
  <r>
    <n v="311"/>
    <x v="2"/>
    <x v="25"/>
    <n v="11"/>
    <n v="2021"/>
    <x v="10"/>
    <x v="248"/>
    <n v="1309"/>
    <n v="-499"/>
    <x v="1"/>
    <n v="185"/>
  </r>
  <r>
    <n v="312"/>
    <x v="2"/>
    <x v="25"/>
    <n v="12"/>
    <n v="2021"/>
    <x v="11"/>
    <x v="249"/>
    <n v="1322"/>
    <n v="-557"/>
    <x v="1"/>
    <n v="186"/>
  </r>
  <r>
    <n v="313"/>
    <x v="2"/>
    <x v="26"/>
    <n v="1"/>
    <n v="2021"/>
    <x v="0"/>
    <x v="250"/>
    <n v="583"/>
    <n v="40"/>
    <x v="0"/>
    <n v="49"/>
  </r>
  <r>
    <n v="314"/>
    <x v="2"/>
    <x v="26"/>
    <n v="2"/>
    <n v="2021"/>
    <x v="1"/>
    <x v="251"/>
    <n v="583"/>
    <n v="117"/>
    <x v="0"/>
    <n v="54"/>
  </r>
  <r>
    <n v="315"/>
    <x v="2"/>
    <x v="26"/>
    <n v="3"/>
    <n v="2021"/>
    <x v="2"/>
    <x v="252"/>
    <n v="594"/>
    <n v="64"/>
    <x v="0"/>
    <n v="61"/>
  </r>
  <r>
    <n v="316"/>
    <x v="2"/>
    <x v="26"/>
    <n v="4"/>
    <n v="2021"/>
    <x v="3"/>
    <x v="253"/>
    <n v="594"/>
    <n v="84"/>
    <x v="0"/>
    <n v="68"/>
  </r>
  <r>
    <n v="317"/>
    <x v="2"/>
    <x v="26"/>
    <n v="5"/>
    <n v="2021"/>
    <x v="4"/>
    <x v="254"/>
    <n v="558"/>
    <n v="143"/>
    <x v="0"/>
    <n v="68"/>
  </r>
  <r>
    <n v="318"/>
    <x v="2"/>
    <x v="26"/>
    <n v="6"/>
    <n v="2021"/>
    <x v="5"/>
    <x v="255"/>
    <n v="564"/>
    <n v="163"/>
    <x v="0"/>
    <n v="72"/>
  </r>
  <r>
    <n v="319"/>
    <x v="2"/>
    <x v="26"/>
    <n v="7"/>
    <n v="2021"/>
    <x v="6"/>
    <x v="256"/>
    <n v="564"/>
    <n v="48"/>
    <x v="0"/>
    <n v="73"/>
  </r>
  <r>
    <n v="320"/>
    <x v="2"/>
    <x v="26"/>
    <n v="8"/>
    <n v="2021"/>
    <x v="7"/>
    <x v="257"/>
    <n v="570"/>
    <n v="124"/>
    <x v="0"/>
    <n v="78"/>
  </r>
  <r>
    <n v="321"/>
    <x v="2"/>
    <x v="26"/>
    <n v="9"/>
    <n v="2021"/>
    <x v="8"/>
    <x v="207"/>
    <n v="587"/>
    <n v="63"/>
    <x v="0"/>
    <n v="83"/>
  </r>
  <r>
    <n v="322"/>
    <x v="2"/>
    <x v="26"/>
    <n v="10"/>
    <n v="2021"/>
    <x v="9"/>
    <x v="183"/>
    <n v="599"/>
    <n v="19"/>
    <x v="0"/>
    <n v="86"/>
  </r>
  <r>
    <n v="323"/>
    <x v="2"/>
    <x v="26"/>
    <n v="11"/>
    <n v="2021"/>
    <x v="10"/>
    <x v="250"/>
    <n v="617"/>
    <n v="6"/>
    <x v="0"/>
    <n v="87"/>
  </r>
  <r>
    <n v="324"/>
    <x v="2"/>
    <x v="26"/>
    <n v="12"/>
    <n v="2021"/>
    <x v="11"/>
    <x v="258"/>
    <n v="635"/>
    <n v="60"/>
    <x v="0"/>
    <n v="91"/>
  </r>
  <r>
    <n v="325"/>
    <x v="3"/>
    <x v="27"/>
    <n v="1"/>
    <n v="2021"/>
    <x v="0"/>
    <x v="259"/>
    <n v="818"/>
    <n v="8"/>
    <x v="0"/>
    <n v="25"/>
  </r>
  <r>
    <n v="326"/>
    <x v="3"/>
    <x v="27"/>
    <n v="2"/>
    <n v="2021"/>
    <x v="1"/>
    <x v="260"/>
    <n v="883"/>
    <n v="-59"/>
    <x v="1"/>
    <n v="32"/>
  </r>
  <r>
    <n v="327"/>
    <x v="3"/>
    <x v="27"/>
    <n v="3"/>
    <n v="2021"/>
    <x v="2"/>
    <x v="261"/>
    <n v="883"/>
    <n v="-38"/>
    <x v="1"/>
    <n v="36"/>
  </r>
  <r>
    <n v="328"/>
    <x v="3"/>
    <x v="27"/>
    <n v="4"/>
    <n v="2021"/>
    <x v="3"/>
    <x v="262"/>
    <n v="892"/>
    <n v="-59"/>
    <x v="1"/>
    <n v="42"/>
  </r>
  <r>
    <n v="329"/>
    <x v="3"/>
    <x v="27"/>
    <n v="5"/>
    <n v="2021"/>
    <x v="4"/>
    <x v="88"/>
    <n v="901"/>
    <n v="59"/>
    <x v="0"/>
    <n v="40"/>
  </r>
  <r>
    <n v="330"/>
    <x v="3"/>
    <x v="27"/>
    <n v="6"/>
    <n v="2021"/>
    <x v="5"/>
    <x v="263"/>
    <n v="919"/>
    <n v="-40"/>
    <x v="1"/>
    <n v="43"/>
  </r>
  <r>
    <n v="331"/>
    <x v="3"/>
    <x v="27"/>
    <n v="7"/>
    <n v="2021"/>
    <x v="6"/>
    <x v="29"/>
    <n v="937"/>
    <n v="-85"/>
    <x v="1"/>
    <n v="42"/>
  </r>
  <r>
    <n v="332"/>
    <x v="3"/>
    <x v="27"/>
    <n v="8"/>
    <n v="2021"/>
    <x v="7"/>
    <x v="264"/>
    <n v="965"/>
    <n v="-18"/>
    <x v="1"/>
    <n v="48"/>
  </r>
  <r>
    <n v="333"/>
    <x v="3"/>
    <x v="27"/>
    <n v="9"/>
    <n v="2021"/>
    <x v="8"/>
    <x v="265"/>
    <n v="985"/>
    <n v="-124"/>
    <x v="1"/>
    <n v="55"/>
  </r>
  <r>
    <n v="334"/>
    <x v="3"/>
    <x v="27"/>
    <n v="10"/>
    <n v="2021"/>
    <x v="9"/>
    <x v="266"/>
    <n v="985"/>
    <n v="-26"/>
    <x v="1"/>
    <n v="60"/>
  </r>
  <r>
    <n v="335"/>
    <x v="3"/>
    <x v="27"/>
    <n v="11"/>
    <n v="2021"/>
    <x v="10"/>
    <x v="267"/>
    <n v="1014"/>
    <n v="-123"/>
    <x v="1"/>
    <n v="66"/>
  </r>
  <r>
    <n v="336"/>
    <x v="3"/>
    <x v="27"/>
    <n v="12"/>
    <n v="2021"/>
    <x v="11"/>
    <x v="268"/>
    <n v="1034"/>
    <n v="-66"/>
    <x v="1"/>
    <n v="71"/>
  </r>
  <r>
    <n v="337"/>
    <x v="3"/>
    <x v="28"/>
    <n v="1"/>
    <n v="2021"/>
    <x v="0"/>
    <x v="269"/>
    <n v="1350"/>
    <n v="13"/>
    <x v="0"/>
    <n v="193"/>
  </r>
  <r>
    <n v="338"/>
    <x v="3"/>
    <x v="28"/>
    <n v="2"/>
    <n v="2021"/>
    <x v="1"/>
    <x v="270"/>
    <n v="1458"/>
    <n v="107"/>
    <x v="0"/>
    <n v="196"/>
  </r>
  <r>
    <n v="339"/>
    <x v="3"/>
    <x v="28"/>
    <n v="3"/>
    <n v="2021"/>
    <x v="2"/>
    <x v="271"/>
    <n v="1487"/>
    <n v="-57"/>
    <x v="1"/>
    <n v="197"/>
  </r>
  <r>
    <n v="340"/>
    <x v="3"/>
    <x v="28"/>
    <n v="4"/>
    <n v="2021"/>
    <x v="3"/>
    <x v="272"/>
    <n v="1487"/>
    <n v="-61"/>
    <x v="1"/>
    <n v="195"/>
  </r>
  <r>
    <n v="341"/>
    <x v="3"/>
    <x v="28"/>
    <n v="5"/>
    <n v="2021"/>
    <x v="4"/>
    <x v="273"/>
    <n v="1487"/>
    <n v="50"/>
    <x v="0"/>
    <n v="194"/>
  </r>
  <r>
    <n v="342"/>
    <x v="3"/>
    <x v="28"/>
    <n v="6"/>
    <n v="2021"/>
    <x v="5"/>
    <x v="274"/>
    <n v="1502"/>
    <n v="-38"/>
    <x v="1"/>
    <n v="192"/>
  </r>
  <r>
    <n v="343"/>
    <x v="3"/>
    <x v="28"/>
    <n v="7"/>
    <n v="2021"/>
    <x v="6"/>
    <x v="275"/>
    <n v="1517"/>
    <n v="-174"/>
    <x v="1"/>
    <n v="190"/>
  </r>
  <r>
    <n v="344"/>
    <x v="3"/>
    <x v="28"/>
    <n v="8"/>
    <n v="2021"/>
    <x v="7"/>
    <x v="276"/>
    <n v="1562"/>
    <n v="-15"/>
    <x v="1"/>
    <n v="190"/>
  </r>
  <r>
    <n v="345"/>
    <x v="3"/>
    <x v="28"/>
    <n v="9"/>
    <n v="2021"/>
    <x v="8"/>
    <x v="277"/>
    <n v="1593"/>
    <n v="-116"/>
    <x v="1"/>
    <n v="190"/>
  </r>
  <r>
    <n v="346"/>
    <x v="3"/>
    <x v="28"/>
    <n v="10"/>
    <n v="2021"/>
    <x v="9"/>
    <x v="278"/>
    <n v="1641"/>
    <n v="-233"/>
    <x v="1"/>
    <n v="194"/>
  </r>
  <r>
    <n v="347"/>
    <x v="3"/>
    <x v="28"/>
    <n v="11"/>
    <n v="2021"/>
    <x v="10"/>
    <x v="279"/>
    <n v="1641"/>
    <n v="-48"/>
    <x v="1"/>
    <n v="200"/>
  </r>
  <r>
    <n v="348"/>
    <x v="3"/>
    <x v="28"/>
    <n v="12"/>
    <n v="2021"/>
    <x v="11"/>
    <x v="280"/>
    <n v="1658"/>
    <n v="-264"/>
    <x v="1"/>
    <n v="199"/>
  </r>
  <r>
    <n v="349"/>
    <x v="3"/>
    <x v="29"/>
    <n v="1"/>
    <n v="2021"/>
    <x v="0"/>
    <x v="281"/>
    <n v="1188"/>
    <n v="-48"/>
    <x v="1"/>
    <n v="307"/>
  </r>
  <r>
    <n v="350"/>
    <x v="3"/>
    <x v="29"/>
    <n v="2"/>
    <n v="2021"/>
    <x v="1"/>
    <x v="282"/>
    <n v="1259"/>
    <n v="53"/>
    <x v="0"/>
    <n v="312"/>
  </r>
  <r>
    <n v="351"/>
    <x v="3"/>
    <x v="29"/>
    <n v="3"/>
    <n v="2021"/>
    <x v="2"/>
    <x v="283"/>
    <n v="1259"/>
    <n v="-114"/>
    <x v="1"/>
    <n v="313"/>
  </r>
  <r>
    <n v="352"/>
    <x v="3"/>
    <x v="29"/>
    <n v="4"/>
    <n v="2021"/>
    <x v="3"/>
    <x v="284"/>
    <n v="1271"/>
    <n v="-92"/>
    <x v="1"/>
    <n v="312"/>
  </r>
  <r>
    <n v="353"/>
    <x v="3"/>
    <x v="29"/>
    <n v="5"/>
    <n v="2021"/>
    <x v="4"/>
    <x v="285"/>
    <n v="1246"/>
    <n v="-38"/>
    <x v="1"/>
    <n v="318"/>
  </r>
  <r>
    <n v="354"/>
    <x v="3"/>
    <x v="29"/>
    <n v="6"/>
    <n v="2021"/>
    <x v="5"/>
    <x v="1"/>
    <n v="1246"/>
    <n v="115"/>
    <x v="0"/>
    <n v="322"/>
  </r>
  <r>
    <n v="355"/>
    <x v="3"/>
    <x v="29"/>
    <n v="7"/>
    <n v="2021"/>
    <x v="6"/>
    <x v="286"/>
    <n v="1271"/>
    <n v="40"/>
    <x v="0"/>
    <n v="324"/>
  </r>
  <r>
    <n v="356"/>
    <x v="3"/>
    <x v="29"/>
    <n v="8"/>
    <n v="2021"/>
    <x v="7"/>
    <x v="52"/>
    <n v="1296"/>
    <n v="20"/>
    <x v="0"/>
    <n v="326"/>
  </r>
  <r>
    <n v="357"/>
    <x v="3"/>
    <x v="29"/>
    <n v="9"/>
    <n v="2021"/>
    <x v="8"/>
    <x v="287"/>
    <n v="1296"/>
    <n v="-21"/>
    <x v="1"/>
    <n v="328"/>
  </r>
  <r>
    <n v="358"/>
    <x v="3"/>
    <x v="29"/>
    <n v="10"/>
    <n v="2021"/>
    <x v="9"/>
    <x v="288"/>
    <n v="1309"/>
    <n v="-156"/>
    <x v="1"/>
    <n v="333"/>
  </r>
  <r>
    <n v="359"/>
    <x v="3"/>
    <x v="29"/>
    <n v="11"/>
    <n v="2021"/>
    <x v="10"/>
    <x v="285"/>
    <n v="1349"/>
    <n v="-141"/>
    <x v="1"/>
    <n v="334"/>
  </r>
  <r>
    <n v="360"/>
    <x v="3"/>
    <x v="29"/>
    <n v="12"/>
    <n v="2021"/>
    <x v="11"/>
    <x v="289"/>
    <n v="1389"/>
    <n v="-30"/>
    <x v="1"/>
    <n v="339"/>
  </r>
  <r>
    <n v="361"/>
    <x v="3"/>
    <x v="30"/>
    <n v="1"/>
    <n v="2021"/>
    <x v="0"/>
    <x v="290"/>
    <n v="1422"/>
    <n v="14"/>
    <x v="0"/>
    <n v="22"/>
  </r>
  <r>
    <n v="362"/>
    <x v="3"/>
    <x v="30"/>
    <n v="2"/>
    <n v="2021"/>
    <x v="1"/>
    <x v="291"/>
    <n v="1521"/>
    <n v="53"/>
    <x v="0"/>
    <n v="27"/>
  </r>
  <r>
    <n v="363"/>
    <x v="3"/>
    <x v="30"/>
    <n v="3"/>
    <n v="2021"/>
    <x v="2"/>
    <x v="292"/>
    <n v="1521"/>
    <n v="159"/>
    <x v="0"/>
    <n v="34"/>
  </r>
  <r>
    <n v="364"/>
    <x v="3"/>
    <x v="30"/>
    <n v="4"/>
    <n v="2021"/>
    <x v="3"/>
    <x v="293"/>
    <n v="1521"/>
    <n v="-79"/>
    <x v="1"/>
    <n v="33"/>
  </r>
  <r>
    <n v="365"/>
    <x v="3"/>
    <x v="30"/>
    <n v="5"/>
    <n v="2021"/>
    <x v="4"/>
    <x v="294"/>
    <n v="1460"/>
    <n v="143"/>
    <x v="0"/>
    <n v="37"/>
  </r>
  <r>
    <n v="366"/>
    <x v="3"/>
    <x v="30"/>
    <n v="6"/>
    <n v="2021"/>
    <x v="5"/>
    <x v="295"/>
    <n v="1460"/>
    <n v="-53"/>
    <x v="1"/>
    <n v="38"/>
  </r>
  <r>
    <n v="367"/>
    <x v="3"/>
    <x v="30"/>
    <n v="7"/>
    <n v="2021"/>
    <x v="6"/>
    <x v="296"/>
    <n v="1475"/>
    <n v="195"/>
    <x v="0"/>
    <n v="38"/>
  </r>
  <r>
    <n v="368"/>
    <x v="3"/>
    <x v="30"/>
    <n v="8"/>
    <n v="2021"/>
    <x v="7"/>
    <x v="297"/>
    <n v="1504"/>
    <n v="-81"/>
    <x v="1"/>
    <n v="39"/>
  </r>
  <r>
    <n v="369"/>
    <x v="3"/>
    <x v="30"/>
    <n v="9"/>
    <n v="2021"/>
    <x v="8"/>
    <x v="298"/>
    <n v="1534"/>
    <n v="-13"/>
    <x v="1"/>
    <n v="42"/>
  </r>
  <r>
    <n v="370"/>
    <x v="3"/>
    <x v="30"/>
    <n v="10"/>
    <n v="2021"/>
    <x v="9"/>
    <x v="299"/>
    <n v="1550"/>
    <n v="-75"/>
    <x v="1"/>
    <n v="41"/>
  </r>
  <r>
    <n v="371"/>
    <x v="3"/>
    <x v="30"/>
    <n v="11"/>
    <n v="2021"/>
    <x v="10"/>
    <x v="300"/>
    <n v="1565"/>
    <n v="-3"/>
    <x v="1"/>
    <n v="40"/>
  </r>
  <r>
    <n v="372"/>
    <x v="3"/>
    <x v="30"/>
    <n v="12"/>
    <n v="2021"/>
    <x v="11"/>
    <x v="301"/>
    <n v="1612"/>
    <n v="44"/>
    <x v="0"/>
    <n v="44"/>
  </r>
  <r>
    <n v="373"/>
    <x v="3"/>
    <x v="31"/>
    <n v="1"/>
    <n v="2021"/>
    <x v="0"/>
    <x v="302"/>
    <n v="1404"/>
    <n v="98"/>
    <x v="0"/>
    <n v="171"/>
  </r>
  <r>
    <n v="374"/>
    <x v="3"/>
    <x v="31"/>
    <n v="2"/>
    <n v="2021"/>
    <x v="1"/>
    <x v="303"/>
    <n v="1516"/>
    <n v="-3"/>
    <x v="1"/>
    <n v="174"/>
  </r>
  <r>
    <n v="375"/>
    <x v="3"/>
    <x v="31"/>
    <n v="3"/>
    <n v="2021"/>
    <x v="2"/>
    <x v="304"/>
    <n v="1546"/>
    <n v="207"/>
    <x v="0"/>
    <n v="173"/>
  </r>
  <r>
    <n v="376"/>
    <x v="3"/>
    <x v="31"/>
    <n v="4"/>
    <n v="2021"/>
    <x v="3"/>
    <x v="305"/>
    <n v="1546"/>
    <n v="198"/>
    <x v="0"/>
    <n v="177"/>
  </r>
  <r>
    <n v="377"/>
    <x v="3"/>
    <x v="31"/>
    <n v="5"/>
    <n v="2021"/>
    <x v="4"/>
    <x v="306"/>
    <n v="1407"/>
    <n v="355"/>
    <x v="0"/>
    <n v="183"/>
  </r>
  <r>
    <n v="378"/>
    <x v="3"/>
    <x v="31"/>
    <n v="6"/>
    <n v="2021"/>
    <x v="5"/>
    <x v="307"/>
    <n v="1407"/>
    <n v="368"/>
    <x v="0"/>
    <n v="183"/>
  </r>
  <r>
    <n v="379"/>
    <x v="3"/>
    <x v="31"/>
    <n v="7"/>
    <n v="2021"/>
    <x v="6"/>
    <x v="308"/>
    <n v="1421"/>
    <n v="353"/>
    <x v="0"/>
    <n v="189"/>
  </r>
  <r>
    <n v="380"/>
    <x v="3"/>
    <x v="31"/>
    <n v="8"/>
    <n v="2021"/>
    <x v="7"/>
    <x v="309"/>
    <n v="1449"/>
    <n v="82"/>
    <x v="0"/>
    <n v="192"/>
  </r>
  <r>
    <n v="381"/>
    <x v="3"/>
    <x v="31"/>
    <n v="9"/>
    <n v="2021"/>
    <x v="8"/>
    <x v="310"/>
    <n v="1493"/>
    <n v="222"/>
    <x v="0"/>
    <n v="192"/>
  </r>
  <r>
    <n v="382"/>
    <x v="3"/>
    <x v="31"/>
    <n v="10"/>
    <n v="2021"/>
    <x v="9"/>
    <x v="311"/>
    <n v="1538"/>
    <n v="-16"/>
    <x v="1"/>
    <n v="191"/>
  </r>
  <r>
    <n v="383"/>
    <x v="3"/>
    <x v="31"/>
    <n v="11"/>
    <n v="2021"/>
    <x v="10"/>
    <x v="312"/>
    <n v="1553"/>
    <n v="45"/>
    <x v="0"/>
    <n v="194"/>
  </r>
  <r>
    <n v="384"/>
    <x v="3"/>
    <x v="31"/>
    <n v="12"/>
    <n v="2021"/>
    <x v="11"/>
    <x v="313"/>
    <n v="1553"/>
    <n v="36"/>
    <x v="0"/>
    <n v="201"/>
  </r>
  <r>
    <n v="385"/>
    <x v="3"/>
    <x v="32"/>
    <n v="1"/>
    <n v="2021"/>
    <x v="0"/>
    <x v="314"/>
    <n v="421"/>
    <n v="-9"/>
    <x v="1"/>
    <n v="124"/>
  </r>
  <r>
    <n v="386"/>
    <x v="3"/>
    <x v="32"/>
    <n v="2"/>
    <n v="2021"/>
    <x v="1"/>
    <x v="315"/>
    <n v="429"/>
    <n v="-2"/>
    <x v="1"/>
    <n v="123"/>
  </r>
  <r>
    <n v="387"/>
    <x v="3"/>
    <x v="32"/>
    <n v="3"/>
    <n v="2021"/>
    <x v="2"/>
    <x v="316"/>
    <n v="438"/>
    <n v="49"/>
    <x v="0"/>
    <n v="127"/>
  </r>
  <r>
    <n v="388"/>
    <x v="3"/>
    <x v="32"/>
    <n v="4"/>
    <n v="2021"/>
    <x v="3"/>
    <x v="317"/>
    <n v="446"/>
    <n v="18"/>
    <x v="0"/>
    <n v="132"/>
  </r>
  <r>
    <n v="389"/>
    <x v="3"/>
    <x v="32"/>
    <n v="5"/>
    <n v="2021"/>
    <x v="4"/>
    <x v="318"/>
    <n v="451"/>
    <n v="33"/>
    <x v="0"/>
    <n v="132"/>
  </r>
  <r>
    <n v="390"/>
    <x v="3"/>
    <x v="32"/>
    <n v="6"/>
    <n v="2021"/>
    <x v="5"/>
    <x v="319"/>
    <n v="455"/>
    <n v="36"/>
    <x v="0"/>
    <n v="130"/>
  </r>
  <r>
    <n v="391"/>
    <x v="3"/>
    <x v="32"/>
    <n v="7"/>
    <n v="2021"/>
    <x v="6"/>
    <x v="320"/>
    <n v="464"/>
    <n v="19"/>
    <x v="0"/>
    <n v="136"/>
  </r>
  <r>
    <n v="392"/>
    <x v="3"/>
    <x v="32"/>
    <n v="8"/>
    <n v="2021"/>
    <x v="7"/>
    <x v="321"/>
    <n v="469"/>
    <n v="13"/>
    <x v="0"/>
    <n v="142"/>
  </r>
  <r>
    <n v="393"/>
    <x v="3"/>
    <x v="32"/>
    <n v="9"/>
    <n v="2021"/>
    <x v="8"/>
    <x v="322"/>
    <n v="478"/>
    <n v="-43"/>
    <x v="1"/>
    <n v="142"/>
  </r>
  <r>
    <n v="394"/>
    <x v="3"/>
    <x v="32"/>
    <n v="10"/>
    <n v="2021"/>
    <x v="9"/>
    <x v="323"/>
    <n v="493"/>
    <n v="-89"/>
    <x v="1"/>
    <n v="146"/>
  </r>
  <r>
    <n v="395"/>
    <x v="3"/>
    <x v="32"/>
    <n v="11"/>
    <n v="2021"/>
    <x v="10"/>
    <x v="324"/>
    <n v="498"/>
    <n v="-8"/>
    <x v="1"/>
    <n v="150"/>
  </r>
  <r>
    <n v="396"/>
    <x v="3"/>
    <x v="32"/>
    <n v="12"/>
    <n v="2021"/>
    <x v="11"/>
    <x v="325"/>
    <n v="508"/>
    <n v="-42"/>
    <x v="1"/>
    <n v="155"/>
  </r>
  <r>
    <n v="397"/>
    <x v="3"/>
    <x v="33"/>
    <n v="1"/>
    <n v="2021"/>
    <x v="0"/>
    <x v="326"/>
    <n v="480"/>
    <n v="14"/>
    <x v="0"/>
    <n v="72"/>
  </r>
  <r>
    <n v="398"/>
    <x v="3"/>
    <x v="33"/>
    <n v="2"/>
    <n v="2021"/>
    <x v="1"/>
    <x v="59"/>
    <n v="499"/>
    <n v="80"/>
    <x v="0"/>
    <n v="70"/>
  </r>
  <r>
    <n v="399"/>
    <x v="3"/>
    <x v="33"/>
    <n v="3"/>
    <n v="2021"/>
    <x v="2"/>
    <x v="327"/>
    <n v="509"/>
    <n v="82"/>
    <x v="0"/>
    <n v="75"/>
  </r>
  <r>
    <n v="400"/>
    <x v="3"/>
    <x v="33"/>
    <n v="4"/>
    <n v="2021"/>
    <x v="3"/>
    <x v="328"/>
    <n v="519"/>
    <n v="47"/>
    <x v="0"/>
    <n v="79"/>
  </r>
  <r>
    <n v="401"/>
    <x v="3"/>
    <x v="33"/>
    <n v="5"/>
    <n v="2021"/>
    <x v="4"/>
    <x v="111"/>
    <n v="493"/>
    <n v="72"/>
    <x v="0"/>
    <n v="81"/>
  </r>
  <r>
    <n v="402"/>
    <x v="3"/>
    <x v="33"/>
    <n v="6"/>
    <n v="2021"/>
    <x v="5"/>
    <x v="64"/>
    <n v="493"/>
    <n v="60"/>
    <x v="0"/>
    <n v="81"/>
  </r>
  <r>
    <n v="403"/>
    <x v="3"/>
    <x v="33"/>
    <n v="7"/>
    <n v="2021"/>
    <x v="6"/>
    <x v="158"/>
    <n v="503"/>
    <n v="86"/>
    <x v="0"/>
    <n v="86"/>
  </r>
  <r>
    <n v="404"/>
    <x v="3"/>
    <x v="33"/>
    <n v="8"/>
    <n v="2021"/>
    <x v="7"/>
    <x v="329"/>
    <n v="508"/>
    <n v="52"/>
    <x v="0"/>
    <n v="87"/>
  </r>
  <r>
    <n v="405"/>
    <x v="3"/>
    <x v="33"/>
    <n v="9"/>
    <n v="2021"/>
    <x v="8"/>
    <x v="330"/>
    <n v="518"/>
    <n v="30"/>
    <x v="0"/>
    <n v="92"/>
  </r>
  <r>
    <n v="406"/>
    <x v="3"/>
    <x v="33"/>
    <n v="10"/>
    <n v="2021"/>
    <x v="9"/>
    <x v="109"/>
    <n v="528"/>
    <n v="-12"/>
    <x v="1"/>
    <n v="93"/>
  </r>
  <r>
    <n v="407"/>
    <x v="3"/>
    <x v="33"/>
    <n v="11"/>
    <n v="2021"/>
    <x v="10"/>
    <x v="126"/>
    <n v="539"/>
    <n v="-28"/>
    <x v="1"/>
    <n v="94"/>
  </r>
  <r>
    <n v="408"/>
    <x v="3"/>
    <x v="33"/>
    <n v="12"/>
    <n v="2021"/>
    <x v="11"/>
    <x v="107"/>
    <n v="555"/>
    <n v="-53"/>
    <x v="1"/>
    <n v="92"/>
  </r>
  <r>
    <n v="409"/>
    <x v="3"/>
    <x v="34"/>
    <n v="1"/>
    <n v="2021"/>
    <x v="0"/>
    <x v="56"/>
    <n v="623"/>
    <n v="-13"/>
    <x v="1"/>
    <n v="130"/>
  </r>
  <r>
    <n v="410"/>
    <x v="3"/>
    <x v="34"/>
    <n v="2"/>
    <n v="2021"/>
    <x v="1"/>
    <x v="331"/>
    <n v="666"/>
    <n v="51"/>
    <x v="0"/>
    <n v="135"/>
  </r>
  <r>
    <n v="411"/>
    <x v="3"/>
    <x v="34"/>
    <n v="3"/>
    <n v="2021"/>
    <x v="2"/>
    <x v="256"/>
    <n v="673"/>
    <n v="-61"/>
    <x v="1"/>
    <n v="139"/>
  </r>
  <r>
    <n v="412"/>
    <x v="3"/>
    <x v="34"/>
    <n v="4"/>
    <n v="2021"/>
    <x v="3"/>
    <x v="332"/>
    <n v="673"/>
    <n v="43"/>
    <x v="0"/>
    <n v="143"/>
  </r>
  <r>
    <n v="413"/>
    <x v="3"/>
    <x v="34"/>
    <n v="5"/>
    <n v="2021"/>
    <x v="4"/>
    <x v="332"/>
    <n v="612"/>
    <n v="104"/>
    <x v="0"/>
    <n v="149"/>
  </r>
  <r>
    <n v="414"/>
    <x v="3"/>
    <x v="34"/>
    <n v="6"/>
    <n v="2021"/>
    <x v="5"/>
    <x v="206"/>
    <n v="624"/>
    <n v="4"/>
    <x v="0"/>
    <n v="154"/>
  </r>
  <r>
    <n v="415"/>
    <x v="3"/>
    <x v="34"/>
    <n v="7"/>
    <n v="2021"/>
    <x v="6"/>
    <x v="333"/>
    <n v="637"/>
    <n v="60"/>
    <x v="0"/>
    <n v="157"/>
  </r>
  <r>
    <n v="416"/>
    <x v="3"/>
    <x v="34"/>
    <n v="8"/>
    <n v="2021"/>
    <x v="7"/>
    <x v="334"/>
    <n v="643"/>
    <n v="10"/>
    <x v="0"/>
    <n v="163"/>
  </r>
  <r>
    <n v="417"/>
    <x v="3"/>
    <x v="34"/>
    <n v="9"/>
    <n v="2021"/>
    <x v="8"/>
    <x v="335"/>
    <n v="663"/>
    <n v="44"/>
    <x v="0"/>
    <n v="163"/>
  </r>
  <r>
    <n v="418"/>
    <x v="3"/>
    <x v="34"/>
    <n v="10"/>
    <n v="2021"/>
    <x v="9"/>
    <x v="333"/>
    <n v="669"/>
    <n v="28"/>
    <x v="0"/>
    <n v="162"/>
  </r>
  <r>
    <n v="419"/>
    <x v="3"/>
    <x v="34"/>
    <n v="11"/>
    <n v="2021"/>
    <x v="10"/>
    <x v="334"/>
    <n v="689"/>
    <n v="-36"/>
    <x v="1"/>
    <n v="162"/>
  </r>
  <r>
    <n v="420"/>
    <x v="3"/>
    <x v="34"/>
    <n v="12"/>
    <n v="2021"/>
    <x v="11"/>
    <x v="181"/>
    <n v="689"/>
    <n v="-70"/>
    <x v="1"/>
    <n v="161"/>
  </r>
  <r>
    <n v="421"/>
    <x v="3"/>
    <x v="35"/>
    <n v="1"/>
    <n v="2021"/>
    <x v="0"/>
    <x v="336"/>
    <n v="774"/>
    <n v="61"/>
    <x v="0"/>
    <n v="42"/>
  </r>
  <r>
    <n v="422"/>
    <x v="3"/>
    <x v="35"/>
    <n v="2"/>
    <n v="2021"/>
    <x v="1"/>
    <x v="337"/>
    <n v="820"/>
    <n v="130"/>
    <x v="0"/>
    <n v="45"/>
  </r>
  <r>
    <n v="423"/>
    <x v="3"/>
    <x v="35"/>
    <n v="3"/>
    <n v="2021"/>
    <x v="2"/>
    <x v="338"/>
    <n v="828"/>
    <n v="149"/>
    <x v="0"/>
    <n v="46"/>
  </r>
  <r>
    <n v="424"/>
    <x v="3"/>
    <x v="35"/>
    <n v="4"/>
    <n v="2021"/>
    <x v="3"/>
    <x v="339"/>
    <n v="845"/>
    <n v="37"/>
    <x v="0"/>
    <n v="44"/>
  </r>
  <r>
    <n v="425"/>
    <x v="3"/>
    <x v="35"/>
    <n v="5"/>
    <n v="2021"/>
    <x v="4"/>
    <x v="340"/>
    <n v="845"/>
    <n v="84"/>
    <x v="0"/>
    <n v="44"/>
  </r>
  <r>
    <n v="426"/>
    <x v="3"/>
    <x v="35"/>
    <n v="6"/>
    <n v="2021"/>
    <x v="5"/>
    <x v="341"/>
    <n v="853"/>
    <n v="84"/>
    <x v="0"/>
    <n v="47"/>
  </r>
  <r>
    <n v="427"/>
    <x v="3"/>
    <x v="35"/>
    <n v="7"/>
    <n v="2021"/>
    <x v="6"/>
    <x v="342"/>
    <n v="862"/>
    <n v="102"/>
    <x v="0"/>
    <n v="50"/>
  </r>
  <r>
    <n v="428"/>
    <x v="3"/>
    <x v="35"/>
    <n v="8"/>
    <n v="2021"/>
    <x v="7"/>
    <x v="343"/>
    <n v="888"/>
    <n v="48"/>
    <x v="0"/>
    <n v="50"/>
  </r>
  <r>
    <n v="429"/>
    <x v="3"/>
    <x v="35"/>
    <n v="9"/>
    <n v="2021"/>
    <x v="8"/>
    <x v="344"/>
    <n v="888"/>
    <n v="-30"/>
    <x v="1"/>
    <n v="54"/>
  </r>
  <r>
    <n v="430"/>
    <x v="3"/>
    <x v="35"/>
    <n v="10"/>
    <n v="2021"/>
    <x v="9"/>
    <x v="31"/>
    <n v="914"/>
    <n v="65"/>
    <x v="0"/>
    <n v="56"/>
  </r>
  <r>
    <n v="431"/>
    <x v="3"/>
    <x v="35"/>
    <n v="11"/>
    <n v="2021"/>
    <x v="10"/>
    <x v="201"/>
    <n v="914"/>
    <n v="75"/>
    <x v="0"/>
    <n v="62"/>
  </r>
  <r>
    <n v="432"/>
    <x v="3"/>
    <x v="35"/>
    <n v="12"/>
    <n v="2021"/>
    <x v="11"/>
    <x v="345"/>
    <n v="914"/>
    <n v="10"/>
    <x v="0"/>
    <n v="62"/>
  </r>
  <r>
    <n v="433"/>
    <x v="2"/>
    <x v="36"/>
    <n v="1"/>
    <n v="2021"/>
    <x v="0"/>
    <x v="346"/>
    <n v="372"/>
    <n v="29"/>
    <x v="0"/>
    <n v="19"/>
  </r>
  <r>
    <n v="434"/>
    <x v="2"/>
    <x v="36"/>
    <n v="2"/>
    <n v="2021"/>
    <x v="1"/>
    <x v="347"/>
    <n v="379"/>
    <n v="73"/>
    <x v="0"/>
    <n v="21"/>
  </r>
  <r>
    <n v="435"/>
    <x v="2"/>
    <x v="36"/>
    <n v="3"/>
    <n v="2021"/>
    <x v="2"/>
    <x v="348"/>
    <n v="383"/>
    <n v="50"/>
    <x v="0"/>
    <n v="19"/>
  </r>
  <r>
    <n v="436"/>
    <x v="2"/>
    <x v="36"/>
    <n v="4"/>
    <n v="2021"/>
    <x v="3"/>
    <x v="349"/>
    <n v="390"/>
    <n v="68"/>
    <x v="0"/>
    <n v="25"/>
  </r>
  <r>
    <n v="437"/>
    <x v="2"/>
    <x v="36"/>
    <n v="5"/>
    <n v="2021"/>
    <x v="4"/>
    <x v="350"/>
    <n v="367"/>
    <n v="113"/>
    <x v="0"/>
    <n v="30"/>
  </r>
  <r>
    <n v="438"/>
    <x v="2"/>
    <x v="36"/>
    <n v="6"/>
    <n v="2021"/>
    <x v="5"/>
    <x v="351"/>
    <n v="367"/>
    <n v="107"/>
    <x v="0"/>
    <n v="33"/>
  </r>
  <r>
    <n v="439"/>
    <x v="2"/>
    <x v="36"/>
    <n v="7"/>
    <n v="2021"/>
    <x v="6"/>
    <x v="352"/>
    <n v="371"/>
    <n v="85"/>
    <x v="0"/>
    <n v="38"/>
  </r>
  <r>
    <n v="440"/>
    <x v="2"/>
    <x v="36"/>
    <n v="8"/>
    <n v="2021"/>
    <x v="7"/>
    <x v="353"/>
    <n v="382"/>
    <n v="39"/>
    <x v="0"/>
    <n v="41"/>
  </r>
  <r>
    <n v="441"/>
    <x v="2"/>
    <x v="36"/>
    <n v="9"/>
    <n v="2021"/>
    <x v="8"/>
    <x v="354"/>
    <n v="393"/>
    <n v="48"/>
    <x v="0"/>
    <n v="47"/>
  </r>
  <r>
    <n v="442"/>
    <x v="2"/>
    <x v="36"/>
    <n v="10"/>
    <n v="2021"/>
    <x v="9"/>
    <x v="349"/>
    <n v="393"/>
    <n v="65"/>
    <x v="0"/>
    <n v="53"/>
  </r>
  <r>
    <n v="443"/>
    <x v="2"/>
    <x v="36"/>
    <n v="11"/>
    <n v="2021"/>
    <x v="10"/>
    <x v="322"/>
    <n v="393"/>
    <n v="42"/>
    <x v="0"/>
    <n v="60"/>
  </r>
  <r>
    <n v="444"/>
    <x v="2"/>
    <x v="36"/>
    <n v="12"/>
    <n v="2021"/>
    <x v="11"/>
    <x v="355"/>
    <n v="397"/>
    <n v="49"/>
    <x v="0"/>
    <n v="61"/>
  </r>
  <r>
    <n v="445"/>
    <x v="2"/>
    <x v="37"/>
    <n v="1"/>
    <n v="2021"/>
    <x v="0"/>
    <x v="356"/>
    <n v="561"/>
    <n v="33"/>
    <x v="0"/>
    <n v="57"/>
  </r>
  <r>
    <n v="446"/>
    <x v="2"/>
    <x v="37"/>
    <n v="2"/>
    <n v="2021"/>
    <x v="1"/>
    <x v="357"/>
    <n v="611"/>
    <n v="-13"/>
    <x v="1"/>
    <n v="62"/>
  </r>
  <r>
    <n v="447"/>
    <x v="2"/>
    <x v="37"/>
    <n v="3"/>
    <n v="2021"/>
    <x v="2"/>
    <x v="358"/>
    <n v="623"/>
    <n v="23"/>
    <x v="0"/>
    <n v="65"/>
  </r>
  <r>
    <n v="448"/>
    <x v="2"/>
    <x v="37"/>
    <n v="4"/>
    <n v="2021"/>
    <x v="3"/>
    <x v="359"/>
    <n v="636"/>
    <n v="-35"/>
    <x v="1"/>
    <n v="71"/>
  </r>
  <r>
    <n v="449"/>
    <x v="2"/>
    <x v="37"/>
    <n v="5"/>
    <n v="2021"/>
    <x v="4"/>
    <x v="360"/>
    <n v="578"/>
    <n v="61"/>
    <x v="0"/>
    <n v="75"/>
  </r>
  <r>
    <n v="450"/>
    <x v="2"/>
    <x v="37"/>
    <n v="6"/>
    <n v="2021"/>
    <x v="5"/>
    <x v="10"/>
    <n v="584"/>
    <n v="93"/>
    <x v="0"/>
    <n v="76"/>
  </r>
  <r>
    <n v="451"/>
    <x v="2"/>
    <x v="37"/>
    <n v="7"/>
    <n v="2021"/>
    <x v="6"/>
    <x v="361"/>
    <n v="596"/>
    <n v="106"/>
    <x v="0"/>
    <n v="78"/>
  </r>
  <r>
    <n v="452"/>
    <x v="2"/>
    <x v="37"/>
    <n v="8"/>
    <n v="2021"/>
    <x v="7"/>
    <x v="362"/>
    <n v="602"/>
    <n v="25"/>
    <x v="0"/>
    <n v="82"/>
  </r>
  <r>
    <n v="453"/>
    <x v="2"/>
    <x v="37"/>
    <n v="9"/>
    <n v="2021"/>
    <x v="8"/>
    <x v="154"/>
    <n v="620"/>
    <n v="4"/>
    <x v="0"/>
    <n v="84"/>
  </r>
  <r>
    <n v="454"/>
    <x v="2"/>
    <x v="37"/>
    <n v="10"/>
    <n v="2021"/>
    <x v="9"/>
    <x v="363"/>
    <n v="639"/>
    <n v="71"/>
    <x v="0"/>
    <n v="88"/>
  </r>
  <r>
    <n v="455"/>
    <x v="2"/>
    <x v="37"/>
    <n v="11"/>
    <n v="2021"/>
    <x v="10"/>
    <x v="364"/>
    <n v="639"/>
    <n v="-55"/>
    <x v="1"/>
    <n v="87"/>
  </r>
  <r>
    <n v="456"/>
    <x v="2"/>
    <x v="37"/>
    <n v="12"/>
    <n v="2021"/>
    <x v="11"/>
    <x v="356"/>
    <n v="639"/>
    <n v="-45"/>
    <x v="1"/>
    <n v="89"/>
  </r>
  <r>
    <n v="457"/>
    <x v="2"/>
    <x v="38"/>
    <n v="1"/>
    <n v="2021"/>
    <x v="0"/>
    <x v="365"/>
    <n v="988"/>
    <n v="-50"/>
    <x v="1"/>
    <n v="18"/>
  </r>
  <r>
    <n v="458"/>
    <x v="2"/>
    <x v="38"/>
    <n v="2"/>
    <n v="2021"/>
    <x v="1"/>
    <x v="69"/>
    <n v="1027"/>
    <n v="55"/>
    <x v="0"/>
    <n v="20"/>
  </r>
  <r>
    <n v="459"/>
    <x v="2"/>
    <x v="38"/>
    <n v="3"/>
    <n v="2021"/>
    <x v="2"/>
    <x v="366"/>
    <n v="1027"/>
    <n v="-4"/>
    <x v="1"/>
    <n v="23"/>
  </r>
  <r>
    <n v="460"/>
    <x v="2"/>
    <x v="38"/>
    <n v="4"/>
    <n v="2021"/>
    <x v="3"/>
    <x v="367"/>
    <n v="1027"/>
    <n v="18"/>
    <x v="0"/>
    <n v="27"/>
  </r>
  <r>
    <n v="461"/>
    <x v="2"/>
    <x v="38"/>
    <n v="5"/>
    <n v="2021"/>
    <x v="4"/>
    <x v="368"/>
    <n v="1048"/>
    <n v="-92"/>
    <x v="1"/>
    <n v="28"/>
  </r>
  <r>
    <n v="462"/>
    <x v="2"/>
    <x v="38"/>
    <n v="6"/>
    <n v="2021"/>
    <x v="5"/>
    <x v="369"/>
    <n v="1048"/>
    <n v="54"/>
    <x v="0"/>
    <n v="30"/>
  </r>
  <r>
    <n v="463"/>
    <x v="2"/>
    <x v="38"/>
    <n v="7"/>
    <n v="2021"/>
    <x v="6"/>
    <x v="370"/>
    <n v="1048"/>
    <n v="-81"/>
    <x v="1"/>
    <n v="32"/>
  </r>
  <r>
    <n v="464"/>
    <x v="2"/>
    <x v="38"/>
    <n v="8"/>
    <n v="2021"/>
    <x v="7"/>
    <x v="366"/>
    <n v="1058"/>
    <n v="-35"/>
    <x v="1"/>
    <n v="34"/>
  </r>
  <r>
    <n v="465"/>
    <x v="2"/>
    <x v="38"/>
    <n v="9"/>
    <n v="2021"/>
    <x v="8"/>
    <x v="371"/>
    <n v="1090"/>
    <n v="-119"/>
    <x v="1"/>
    <n v="40"/>
  </r>
  <r>
    <n v="466"/>
    <x v="2"/>
    <x v="38"/>
    <n v="10"/>
    <n v="2021"/>
    <x v="9"/>
    <x v="372"/>
    <n v="1101"/>
    <n v="-5"/>
    <x v="1"/>
    <n v="39"/>
  </r>
  <r>
    <n v="467"/>
    <x v="2"/>
    <x v="38"/>
    <n v="11"/>
    <n v="2021"/>
    <x v="10"/>
    <x v="373"/>
    <n v="1134"/>
    <n v="-68"/>
    <x v="1"/>
    <n v="44"/>
  </r>
  <r>
    <n v="468"/>
    <x v="2"/>
    <x v="38"/>
    <n v="12"/>
    <n v="2021"/>
    <x v="11"/>
    <x v="374"/>
    <n v="1156"/>
    <n v="-231"/>
    <x v="1"/>
    <n v="46"/>
  </r>
  <r>
    <n v="469"/>
    <x v="2"/>
    <x v="39"/>
    <n v="1"/>
    <n v="2021"/>
    <x v="0"/>
    <x v="375"/>
    <n v="225"/>
    <n v="15"/>
    <x v="0"/>
    <n v="24"/>
  </r>
  <r>
    <n v="470"/>
    <x v="2"/>
    <x v="39"/>
    <n v="2"/>
    <n v="2021"/>
    <x v="1"/>
    <x v="376"/>
    <n v="245"/>
    <n v="20"/>
    <x v="0"/>
    <n v="30"/>
  </r>
  <r>
    <n v="471"/>
    <x v="2"/>
    <x v="39"/>
    <n v="3"/>
    <n v="2021"/>
    <x v="2"/>
    <x v="377"/>
    <n v="250"/>
    <n v="-9"/>
    <x v="1"/>
    <n v="29"/>
  </r>
  <r>
    <n v="472"/>
    <x v="2"/>
    <x v="39"/>
    <n v="4"/>
    <n v="2021"/>
    <x v="3"/>
    <x v="378"/>
    <n v="255"/>
    <n v="7"/>
    <x v="0"/>
    <n v="31"/>
  </r>
  <r>
    <n v="473"/>
    <x v="2"/>
    <x v="39"/>
    <n v="5"/>
    <n v="2021"/>
    <x v="4"/>
    <x v="379"/>
    <n v="247"/>
    <n v="31"/>
    <x v="0"/>
    <n v="32"/>
  </r>
  <r>
    <n v="474"/>
    <x v="2"/>
    <x v="39"/>
    <n v="6"/>
    <n v="2021"/>
    <x v="5"/>
    <x v="380"/>
    <n v="252"/>
    <n v="19"/>
    <x v="0"/>
    <n v="34"/>
  </r>
  <r>
    <n v="475"/>
    <x v="2"/>
    <x v="39"/>
    <n v="7"/>
    <n v="2021"/>
    <x v="6"/>
    <x v="379"/>
    <n v="257"/>
    <n v="21"/>
    <x v="0"/>
    <n v="37"/>
  </r>
  <r>
    <n v="476"/>
    <x v="2"/>
    <x v="39"/>
    <n v="8"/>
    <n v="2021"/>
    <x v="7"/>
    <x v="381"/>
    <n v="260"/>
    <n v="25"/>
    <x v="0"/>
    <n v="36"/>
  </r>
  <r>
    <n v="477"/>
    <x v="2"/>
    <x v="39"/>
    <n v="9"/>
    <n v="2021"/>
    <x v="8"/>
    <x v="382"/>
    <n v="260"/>
    <n v="3"/>
    <x v="0"/>
    <n v="40"/>
  </r>
  <r>
    <n v="478"/>
    <x v="2"/>
    <x v="39"/>
    <n v="10"/>
    <n v="2021"/>
    <x v="9"/>
    <x v="383"/>
    <n v="267"/>
    <n v="-22"/>
    <x v="1"/>
    <n v="39"/>
  </r>
  <r>
    <n v="479"/>
    <x v="2"/>
    <x v="39"/>
    <n v="11"/>
    <n v="2021"/>
    <x v="10"/>
    <x v="384"/>
    <n v="273"/>
    <n v="-1"/>
    <x v="1"/>
    <n v="42"/>
  </r>
  <r>
    <n v="480"/>
    <x v="2"/>
    <x v="39"/>
    <n v="12"/>
    <n v="2021"/>
    <x v="11"/>
    <x v="385"/>
    <n v="278"/>
    <n v="-26"/>
    <x v="1"/>
    <n v="40"/>
  </r>
  <r>
    <n v="481"/>
    <x v="3"/>
    <x v="40"/>
    <n v="1"/>
    <n v="2021"/>
    <x v="0"/>
    <x v="386"/>
    <n v="117"/>
    <n v="11"/>
    <x v="0"/>
    <n v="30"/>
  </r>
  <r>
    <n v="482"/>
    <x v="3"/>
    <x v="40"/>
    <n v="2"/>
    <n v="2021"/>
    <x v="1"/>
    <x v="387"/>
    <n v="126"/>
    <n v="8"/>
    <x v="0"/>
    <n v="28"/>
  </r>
  <r>
    <n v="483"/>
    <x v="3"/>
    <x v="40"/>
    <n v="3"/>
    <n v="2021"/>
    <x v="2"/>
    <x v="93"/>
    <n v="127"/>
    <n v="17"/>
    <x v="0"/>
    <n v="29"/>
  </r>
  <r>
    <n v="484"/>
    <x v="3"/>
    <x v="40"/>
    <n v="4"/>
    <n v="2021"/>
    <x v="3"/>
    <x v="146"/>
    <n v="127"/>
    <n v="25"/>
    <x v="0"/>
    <n v="30"/>
  </r>
  <r>
    <n v="485"/>
    <x v="3"/>
    <x v="40"/>
    <n v="5"/>
    <n v="2021"/>
    <x v="4"/>
    <x v="388"/>
    <n v="130"/>
    <n v="-4"/>
    <x v="1"/>
    <n v="35"/>
  </r>
  <r>
    <n v="486"/>
    <x v="3"/>
    <x v="40"/>
    <n v="6"/>
    <n v="2021"/>
    <x v="5"/>
    <x v="389"/>
    <n v="131"/>
    <n v="16"/>
    <x v="0"/>
    <n v="35"/>
  </r>
  <r>
    <n v="487"/>
    <x v="3"/>
    <x v="40"/>
    <n v="7"/>
    <n v="2021"/>
    <x v="6"/>
    <x v="93"/>
    <n v="132"/>
    <n v="12"/>
    <x v="0"/>
    <n v="39"/>
  </r>
  <r>
    <n v="488"/>
    <x v="3"/>
    <x v="40"/>
    <n v="8"/>
    <n v="2021"/>
    <x v="7"/>
    <x v="390"/>
    <n v="136"/>
    <n v="13"/>
    <x v="0"/>
    <n v="39"/>
  </r>
  <r>
    <n v="489"/>
    <x v="3"/>
    <x v="40"/>
    <n v="9"/>
    <n v="2021"/>
    <x v="8"/>
    <x v="390"/>
    <n v="136"/>
    <n v="13"/>
    <x v="0"/>
    <n v="41"/>
  </r>
  <r>
    <n v="490"/>
    <x v="3"/>
    <x v="40"/>
    <n v="10"/>
    <n v="2021"/>
    <x v="9"/>
    <x v="389"/>
    <n v="139"/>
    <n v="8"/>
    <x v="0"/>
    <n v="48"/>
  </r>
  <r>
    <n v="491"/>
    <x v="3"/>
    <x v="40"/>
    <n v="11"/>
    <n v="2021"/>
    <x v="10"/>
    <x v="143"/>
    <n v="139"/>
    <n v="9"/>
    <x v="0"/>
    <n v="46"/>
  </r>
  <r>
    <n v="492"/>
    <x v="3"/>
    <x v="40"/>
    <n v="12"/>
    <n v="2021"/>
    <x v="11"/>
    <x v="391"/>
    <n v="139"/>
    <n v="-9"/>
    <x v="1"/>
    <n v="47"/>
  </r>
  <r>
    <n v="493"/>
    <x v="3"/>
    <x v="41"/>
    <n v="1"/>
    <n v="2021"/>
    <x v="0"/>
    <x v="392"/>
    <n v="1630"/>
    <n v="195"/>
    <x v="0"/>
    <n v="172"/>
  </r>
  <r>
    <n v="494"/>
    <x v="3"/>
    <x v="41"/>
    <n v="2"/>
    <n v="2021"/>
    <x v="1"/>
    <x v="393"/>
    <n v="1744"/>
    <n v="247"/>
    <x v="0"/>
    <n v="179"/>
  </r>
  <r>
    <n v="495"/>
    <x v="3"/>
    <x v="41"/>
    <n v="3"/>
    <n v="2021"/>
    <x v="2"/>
    <x v="394"/>
    <n v="1761"/>
    <n v="79"/>
    <x v="0"/>
    <n v="181"/>
  </r>
  <r>
    <n v="496"/>
    <x v="3"/>
    <x v="41"/>
    <n v="4"/>
    <n v="2021"/>
    <x v="3"/>
    <x v="395"/>
    <n v="1761"/>
    <n v="59"/>
    <x v="0"/>
    <n v="184"/>
  </r>
  <r>
    <n v="497"/>
    <x v="3"/>
    <x v="41"/>
    <n v="5"/>
    <n v="2021"/>
    <x v="4"/>
    <x v="396"/>
    <n v="1655"/>
    <n v="515"/>
    <x v="0"/>
    <n v="185"/>
  </r>
  <r>
    <n v="498"/>
    <x v="3"/>
    <x v="41"/>
    <n v="6"/>
    <n v="2021"/>
    <x v="5"/>
    <x v="397"/>
    <n v="1688"/>
    <n v="403"/>
    <x v="0"/>
    <n v="185"/>
  </r>
  <r>
    <n v="499"/>
    <x v="3"/>
    <x v="41"/>
    <n v="7"/>
    <n v="2021"/>
    <x v="6"/>
    <x v="398"/>
    <n v="1722"/>
    <n v="205"/>
    <x v="0"/>
    <n v="190"/>
  </r>
  <r>
    <n v="500"/>
    <x v="3"/>
    <x v="41"/>
    <n v="8"/>
    <n v="2021"/>
    <x v="7"/>
    <x v="399"/>
    <n v="1757"/>
    <n v="251"/>
    <x v="0"/>
    <n v="189"/>
  </r>
  <r>
    <n v="501"/>
    <x v="3"/>
    <x v="41"/>
    <n v="9"/>
    <n v="2021"/>
    <x v="8"/>
    <x v="400"/>
    <n v="1809"/>
    <n v="142"/>
    <x v="0"/>
    <n v="188"/>
  </r>
  <r>
    <n v="502"/>
    <x v="3"/>
    <x v="41"/>
    <n v="10"/>
    <n v="2021"/>
    <x v="9"/>
    <x v="401"/>
    <n v="1828"/>
    <n v="333"/>
    <x v="0"/>
    <n v="193"/>
  </r>
  <r>
    <n v="503"/>
    <x v="3"/>
    <x v="41"/>
    <n v="11"/>
    <n v="2021"/>
    <x v="10"/>
    <x v="401"/>
    <n v="1828"/>
    <n v="333"/>
    <x v="0"/>
    <n v="195"/>
  </r>
  <r>
    <n v="504"/>
    <x v="3"/>
    <x v="41"/>
    <n v="12"/>
    <n v="2021"/>
    <x v="11"/>
    <x v="402"/>
    <n v="1882"/>
    <n v="-92"/>
    <x v="1"/>
    <n v="197"/>
  </r>
  <r>
    <n v="505"/>
    <x v="3"/>
    <x v="42"/>
    <n v="1"/>
    <n v="2021"/>
    <x v="0"/>
    <x v="403"/>
    <n v="840"/>
    <n v="67"/>
    <x v="0"/>
    <n v="115"/>
  </r>
  <r>
    <n v="506"/>
    <x v="3"/>
    <x v="42"/>
    <n v="2"/>
    <n v="2021"/>
    <x v="1"/>
    <x v="404"/>
    <n v="865"/>
    <n v="193"/>
    <x v="0"/>
    <n v="114"/>
  </r>
  <r>
    <n v="507"/>
    <x v="3"/>
    <x v="42"/>
    <n v="3"/>
    <n v="2021"/>
    <x v="2"/>
    <x v="405"/>
    <n v="882"/>
    <n v="76"/>
    <x v="0"/>
    <n v="114"/>
  </r>
  <r>
    <n v="508"/>
    <x v="3"/>
    <x v="42"/>
    <n v="4"/>
    <n v="2021"/>
    <x v="3"/>
    <x v="405"/>
    <n v="882"/>
    <n v="76"/>
    <x v="0"/>
    <n v="113"/>
  </r>
  <r>
    <n v="509"/>
    <x v="3"/>
    <x v="42"/>
    <n v="5"/>
    <n v="2021"/>
    <x v="4"/>
    <x v="406"/>
    <n v="864"/>
    <n v="203"/>
    <x v="0"/>
    <n v="112"/>
  </r>
  <r>
    <n v="510"/>
    <x v="3"/>
    <x v="42"/>
    <n v="6"/>
    <n v="2021"/>
    <x v="5"/>
    <x v="407"/>
    <n v="882"/>
    <n v="165"/>
    <x v="0"/>
    <n v="119"/>
  </r>
  <r>
    <n v="511"/>
    <x v="3"/>
    <x v="42"/>
    <n v="7"/>
    <n v="2021"/>
    <x v="6"/>
    <x v="408"/>
    <n v="882"/>
    <n v="148"/>
    <x v="0"/>
    <n v="120"/>
  </r>
  <r>
    <n v="512"/>
    <x v="3"/>
    <x v="42"/>
    <n v="8"/>
    <n v="2021"/>
    <x v="7"/>
    <x v="373"/>
    <n v="908"/>
    <n v="158"/>
    <x v="0"/>
    <n v="123"/>
  </r>
  <r>
    <n v="513"/>
    <x v="3"/>
    <x v="42"/>
    <n v="9"/>
    <n v="2021"/>
    <x v="8"/>
    <x v="32"/>
    <n v="917"/>
    <n v="9"/>
    <x v="0"/>
    <n v="124"/>
  </r>
  <r>
    <n v="514"/>
    <x v="3"/>
    <x v="42"/>
    <n v="10"/>
    <n v="2021"/>
    <x v="9"/>
    <x v="66"/>
    <n v="936"/>
    <n v="57"/>
    <x v="0"/>
    <n v="123"/>
  </r>
  <r>
    <n v="515"/>
    <x v="3"/>
    <x v="42"/>
    <n v="11"/>
    <n v="2021"/>
    <x v="10"/>
    <x v="409"/>
    <n v="964"/>
    <n v="-13"/>
    <x v="1"/>
    <n v="122"/>
  </r>
  <r>
    <n v="516"/>
    <x v="3"/>
    <x v="42"/>
    <n v="12"/>
    <n v="2021"/>
    <x v="11"/>
    <x v="199"/>
    <n v="993"/>
    <n v="-82"/>
    <x v="1"/>
    <n v="127"/>
  </r>
  <r>
    <n v="517"/>
    <x v="3"/>
    <x v="43"/>
    <n v="1"/>
    <n v="2021"/>
    <x v="0"/>
    <x v="410"/>
    <n v="181"/>
    <n v="19"/>
    <x v="0"/>
    <n v="133"/>
  </r>
  <r>
    <n v="518"/>
    <x v="3"/>
    <x v="43"/>
    <n v="2"/>
    <n v="2021"/>
    <x v="1"/>
    <x v="411"/>
    <n v="188"/>
    <n v="20"/>
    <x v="0"/>
    <n v="136"/>
  </r>
  <r>
    <n v="519"/>
    <x v="3"/>
    <x v="43"/>
    <n v="3"/>
    <n v="2021"/>
    <x v="2"/>
    <x v="412"/>
    <n v="192"/>
    <n v="21"/>
    <x v="0"/>
    <n v="142"/>
  </r>
  <r>
    <n v="520"/>
    <x v="3"/>
    <x v="43"/>
    <n v="4"/>
    <n v="2021"/>
    <x v="3"/>
    <x v="413"/>
    <n v="193"/>
    <n v="16"/>
    <x v="0"/>
    <n v="145"/>
  </r>
  <r>
    <n v="521"/>
    <x v="3"/>
    <x v="43"/>
    <n v="5"/>
    <n v="2021"/>
    <x v="4"/>
    <x v="414"/>
    <n v="188"/>
    <n v="10"/>
    <x v="0"/>
    <n v="148"/>
  </r>
  <r>
    <n v="522"/>
    <x v="3"/>
    <x v="43"/>
    <n v="6"/>
    <n v="2021"/>
    <x v="5"/>
    <x v="415"/>
    <n v="191"/>
    <n v="27"/>
    <x v="0"/>
    <n v="149"/>
  </r>
  <r>
    <n v="523"/>
    <x v="3"/>
    <x v="43"/>
    <n v="7"/>
    <n v="2021"/>
    <x v="6"/>
    <x v="411"/>
    <n v="195"/>
    <n v="13"/>
    <x v="0"/>
    <n v="147"/>
  </r>
  <r>
    <n v="524"/>
    <x v="3"/>
    <x v="43"/>
    <n v="8"/>
    <n v="2021"/>
    <x v="7"/>
    <x v="416"/>
    <n v="199"/>
    <n v="39"/>
    <x v="0"/>
    <n v="149"/>
  </r>
  <r>
    <n v="525"/>
    <x v="3"/>
    <x v="43"/>
    <n v="9"/>
    <n v="2021"/>
    <x v="8"/>
    <x v="417"/>
    <n v="205"/>
    <n v="24"/>
    <x v="0"/>
    <n v="155"/>
  </r>
  <r>
    <n v="526"/>
    <x v="3"/>
    <x v="43"/>
    <n v="10"/>
    <n v="2021"/>
    <x v="9"/>
    <x v="418"/>
    <n v="211"/>
    <n v="23"/>
    <x v="0"/>
    <n v="157"/>
  </r>
  <r>
    <n v="527"/>
    <x v="3"/>
    <x v="43"/>
    <n v="11"/>
    <n v="2021"/>
    <x v="10"/>
    <x v="418"/>
    <n v="218"/>
    <n v="16"/>
    <x v="0"/>
    <n v="161"/>
  </r>
  <r>
    <n v="528"/>
    <x v="3"/>
    <x v="43"/>
    <n v="12"/>
    <n v="2021"/>
    <x v="11"/>
    <x v="419"/>
    <n v="224"/>
    <n v="9"/>
    <x v="0"/>
    <n v="163"/>
  </r>
  <r>
    <n v="529"/>
    <x v="3"/>
    <x v="44"/>
    <n v="1"/>
    <n v="2021"/>
    <x v="0"/>
    <x v="420"/>
    <n v="1170"/>
    <n v="-47"/>
    <x v="1"/>
    <n v="120"/>
  </r>
  <r>
    <n v="530"/>
    <x v="3"/>
    <x v="44"/>
    <n v="2"/>
    <n v="2021"/>
    <x v="1"/>
    <x v="421"/>
    <n v="1228"/>
    <n v="-94"/>
    <x v="1"/>
    <n v="122"/>
  </r>
  <r>
    <n v="531"/>
    <x v="3"/>
    <x v="44"/>
    <n v="3"/>
    <n v="2021"/>
    <x v="2"/>
    <x v="45"/>
    <n v="1253"/>
    <n v="83"/>
    <x v="0"/>
    <n v="122"/>
  </r>
  <r>
    <n v="532"/>
    <x v="3"/>
    <x v="44"/>
    <n v="4"/>
    <n v="2021"/>
    <x v="3"/>
    <x v="422"/>
    <n v="1278"/>
    <n v="-92"/>
    <x v="1"/>
    <n v="127"/>
  </r>
  <r>
    <n v="533"/>
    <x v="3"/>
    <x v="44"/>
    <n v="5"/>
    <n v="2021"/>
    <x v="4"/>
    <x v="423"/>
    <n v="1278"/>
    <n v="-85"/>
    <x v="1"/>
    <n v="131"/>
  </r>
  <r>
    <n v="534"/>
    <x v="3"/>
    <x v="44"/>
    <n v="6"/>
    <n v="2021"/>
    <x v="5"/>
    <x v="424"/>
    <n v="1303"/>
    <n v="-47"/>
    <x v="1"/>
    <n v="134"/>
  </r>
  <r>
    <n v="535"/>
    <x v="3"/>
    <x v="44"/>
    <n v="7"/>
    <n v="2021"/>
    <x v="6"/>
    <x v="425"/>
    <n v="1329"/>
    <n v="-39"/>
    <x v="1"/>
    <n v="135"/>
  </r>
  <r>
    <n v="536"/>
    <x v="3"/>
    <x v="44"/>
    <n v="8"/>
    <n v="2021"/>
    <x v="7"/>
    <x v="426"/>
    <n v="1356"/>
    <n v="-104"/>
    <x v="1"/>
    <n v="133"/>
  </r>
  <r>
    <n v="537"/>
    <x v="3"/>
    <x v="44"/>
    <n v="9"/>
    <n v="2021"/>
    <x v="8"/>
    <x v="427"/>
    <n v="1397"/>
    <n v="-287"/>
    <x v="1"/>
    <n v="134"/>
  </r>
  <r>
    <n v="538"/>
    <x v="3"/>
    <x v="44"/>
    <n v="10"/>
    <n v="2021"/>
    <x v="9"/>
    <x v="242"/>
    <n v="1411"/>
    <n v="-133"/>
    <x v="1"/>
    <n v="136"/>
  </r>
  <r>
    <n v="539"/>
    <x v="3"/>
    <x v="44"/>
    <n v="11"/>
    <n v="2021"/>
    <x v="10"/>
    <x v="225"/>
    <n v="1453"/>
    <n v="-183"/>
    <x v="1"/>
    <n v="136"/>
  </r>
  <r>
    <n v="540"/>
    <x v="3"/>
    <x v="44"/>
    <n v="12"/>
    <n v="2021"/>
    <x v="11"/>
    <x v="47"/>
    <n v="1453"/>
    <n v="-135"/>
    <x v="1"/>
    <n v="135"/>
  </r>
  <r>
    <n v="541"/>
    <x v="3"/>
    <x v="45"/>
    <n v="1"/>
    <n v="2021"/>
    <x v="0"/>
    <x v="259"/>
    <n v="802"/>
    <n v="24"/>
    <x v="0"/>
    <n v="69"/>
  </r>
  <r>
    <n v="542"/>
    <x v="3"/>
    <x v="45"/>
    <n v="2"/>
    <n v="2021"/>
    <x v="1"/>
    <x v="371"/>
    <n v="802"/>
    <n v="169"/>
    <x v="0"/>
    <n v="75"/>
  </r>
  <r>
    <n v="543"/>
    <x v="3"/>
    <x v="45"/>
    <n v="3"/>
    <n v="2021"/>
    <x v="2"/>
    <x v="403"/>
    <n v="810"/>
    <n v="97"/>
    <x v="0"/>
    <n v="78"/>
  </r>
  <r>
    <n v="544"/>
    <x v="3"/>
    <x v="45"/>
    <n v="4"/>
    <n v="2021"/>
    <x v="3"/>
    <x v="428"/>
    <n v="818"/>
    <n v="100"/>
    <x v="0"/>
    <n v="83"/>
  </r>
  <r>
    <n v="545"/>
    <x v="3"/>
    <x v="45"/>
    <n v="5"/>
    <n v="2021"/>
    <x v="4"/>
    <x v="429"/>
    <n v="834"/>
    <n v="-2"/>
    <x v="1"/>
    <n v="88"/>
  </r>
  <r>
    <n v="546"/>
    <x v="3"/>
    <x v="45"/>
    <n v="6"/>
    <n v="2021"/>
    <x v="5"/>
    <x v="430"/>
    <n v="851"/>
    <n v="69"/>
    <x v="0"/>
    <n v="95"/>
  </r>
  <r>
    <n v="547"/>
    <x v="3"/>
    <x v="45"/>
    <n v="7"/>
    <n v="2021"/>
    <x v="6"/>
    <x v="336"/>
    <n v="851"/>
    <n v="-16"/>
    <x v="1"/>
    <n v="93"/>
  </r>
  <r>
    <n v="548"/>
    <x v="3"/>
    <x v="45"/>
    <n v="8"/>
    <n v="2021"/>
    <x v="7"/>
    <x v="431"/>
    <n v="876"/>
    <n v="-49"/>
    <x v="1"/>
    <n v="96"/>
  </r>
  <r>
    <n v="549"/>
    <x v="3"/>
    <x v="45"/>
    <n v="9"/>
    <n v="2021"/>
    <x v="8"/>
    <x v="432"/>
    <n v="876"/>
    <n v="20"/>
    <x v="0"/>
    <n v="99"/>
  </r>
  <r>
    <n v="550"/>
    <x v="3"/>
    <x v="45"/>
    <n v="10"/>
    <n v="2021"/>
    <x v="9"/>
    <x v="433"/>
    <n v="903"/>
    <n v="20"/>
    <x v="0"/>
    <n v="104"/>
  </r>
  <r>
    <n v="551"/>
    <x v="3"/>
    <x v="45"/>
    <n v="11"/>
    <n v="2021"/>
    <x v="10"/>
    <x v="434"/>
    <n v="912"/>
    <n v="20"/>
    <x v="0"/>
    <n v="110"/>
  </r>
  <r>
    <n v="552"/>
    <x v="3"/>
    <x v="45"/>
    <n v="12"/>
    <n v="2021"/>
    <x v="11"/>
    <x v="201"/>
    <n v="930"/>
    <n v="59"/>
    <x v="0"/>
    <n v="116"/>
  </r>
  <r>
    <n v="553"/>
    <x v="3"/>
    <x v="46"/>
    <n v="1"/>
    <n v="2021"/>
    <x v="0"/>
    <x v="435"/>
    <n v="538"/>
    <n v="5"/>
    <x v="0"/>
    <n v="111"/>
  </r>
  <r>
    <n v="554"/>
    <x v="3"/>
    <x v="46"/>
    <n v="2"/>
    <n v="2021"/>
    <x v="1"/>
    <x v="436"/>
    <n v="548"/>
    <n v="78"/>
    <x v="0"/>
    <n v="109"/>
  </r>
  <r>
    <n v="555"/>
    <x v="3"/>
    <x v="46"/>
    <n v="3"/>
    <n v="2021"/>
    <x v="2"/>
    <x v="329"/>
    <n v="548"/>
    <n v="12"/>
    <x v="0"/>
    <n v="115"/>
  </r>
  <r>
    <n v="556"/>
    <x v="3"/>
    <x v="46"/>
    <n v="4"/>
    <n v="2021"/>
    <x v="3"/>
    <x v="437"/>
    <n v="554"/>
    <n v="86"/>
    <x v="0"/>
    <n v="116"/>
  </r>
  <r>
    <n v="557"/>
    <x v="3"/>
    <x v="46"/>
    <n v="5"/>
    <n v="2021"/>
    <x v="4"/>
    <x v="206"/>
    <n v="537"/>
    <n v="91"/>
    <x v="0"/>
    <n v="122"/>
  </r>
  <r>
    <n v="558"/>
    <x v="3"/>
    <x v="46"/>
    <n v="6"/>
    <n v="2021"/>
    <x v="5"/>
    <x v="128"/>
    <n v="542"/>
    <n v="14"/>
    <x v="0"/>
    <n v="122"/>
  </r>
  <r>
    <n v="559"/>
    <x v="3"/>
    <x v="46"/>
    <n v="7"/>
    <n v="2021"/>
    <x v="6"/>
    <x v="438"/>
    <n v="553"/>
    <n v="62"/>
    <x v="0"/>
    <n v="128"/>
  </r>
  <r>
    <n v="560"/>
    <x v="3"/>
    <x v="46"/>
    <n v="8"/>
    <n v="2021"/>
    <x v="7"/>
    <x v="125"/>
    <n v="570"/>
    <n v="15"/>
    <x v="0"/>
    <n v="127"/>
  </r>
  <r>
    <n v="561"/>
    <x v="3"/>
    <x v="46"/>
    <n v="9"/>
    <n v="2021"/>
    <x v="8"/>
    <x v="158"/>
    <n v="587"/>
    <n v="2"/>
    <x v="0"/>
    <n v="131"/>
  </r>
  <r>
    <n v="562"/>
    <x v="3"/>
    <x v="46"/>
    <n v="10"/>
    <n v="2021"/>
    <x v="9"/>
    <x v="439"/>
    <n v="587"/>
    <n v="-17"/>
    <x v="1"/>
    <n v="134"/>
  </r>
  <r>
    <n v="563"/>
    <x v="3"/>
    <x v="46"/>
    <n v="11"/>
    <n v="2021"/>
    <x v="10"/>
    <x v="103"/>
    <n v="605"/>
    <n v="-63"/>
    <x v="1"/>
    <n v="139"/>
  </r>
  <r>
    <n v="564"/>
    <x v="3"/>
    <x v="46"/>
    <n v="12"/>
    <n v="2021"/>
    <x v="11"/>
    <x v="440"/>
    <n v="605"/>
    <n v="-69"/>
    <x v="1"/>
    <n v="142"/>
  </r>
  <r>
    <n v="565"/>
    <x v="3"/>
    <x v="47"/>
    <n v="1"/>
    <n v="2021"/>
    <x v="0"/>
    <x v="441"/>
    <n v="519"/>
    <n v="-11"/>
    <x v="1"/>
    <n v="91"/>
  </r>
  <r>
    <n v="566"/>
    <x v="3"/>
    <x v="47"/>
    <n v="2"/>
    <n v="2021"/>
    <x v="1"/>
    <x v="107"/>
    <n v="544"/>
    <n v="-42"/>
    <x v="1"/>
    <n v="89"/>
  </r>
  <r>
    <n v="567"/>
    <x v="3"/>
    <x v="47"/>
    <n v="3"/>
    <n v="2021"/>
    <x v="2"/>
    <x v="327"/>
    <n v="544"/>
    <n v="47"/>
    <x v="0"/>
    <n v="95"/>
  </r>
  <r>
    <n v="568"/>
    <x v="3"/>
    <x v="47"/>
    <n v="4"/>
    <n v="2021"/>
    <x v="3"/>
    <x v="442"/>
    <n v="550"/>
    <n v="-9"/>
    <x v="1"/>
    <n v="100"/>
  </r>
  <r>
    <n v="569"/>
    <x v="3"/>
    <x v="47"/>
    <n v="5"/>
    <n v="2021"/>
    <x v="4"/>
    <x v="328"/>
    <n v="506"/>
    <n v="60"/>
    <x v="0"/>
    <n v="105"/>
  </r>
  <r>
    <n v="570"/>
    <x v="3"/>
    <x v="47"/>
    <n v="6"/>
    <n v="2021"/>
    <x v="5"/>
    <x v="443"/>
    <n v="516"/>
    <n v="80"/>
    <x v="0"/>
    <n v="110"/>
  </r>
  <r>
    <n v="571"/>
    <x v="3"/>
    <x v="47"/>
    <n v="7"/>
    <n v="2021"/>
    <x v="6"/>
    <x v="62"/>
    <n v="516"/>
    <n v="76"/>
    <x v="0"/>
    <n v="109"/>
  </r>
  <r>
    <n v="572"/>
    <x v="3"/>
    <x v="47"/>
    <n v="8"/>
    <n v="2021"/>
    <x v="7"/>
    <x v="357"/>
    <n v="521"/>
    <n v="77"/>
    <x v="0"/>
    <n v="107"/>
  </r>
  <r>
    <n v="573"/>
    <x v="3"/>
    <x v="47"/>
    <n v="9"/>
    <n v="2021"/>
    <x v="8"/>
    <x v="126"/>
    <n v="532"/>
    <n v="-21"/>
    <x v="1"/>
    <n v="111"/>
  </r>
  <r>
    <n v="574"/>
    <x v="3"/>
    <x v="47"/>
    <n v="10"/>
    <n v="2021"/>
    <x v="9"/>
    <x v="59"/>
    <n v="548"/>
    <n v="31"/>
    <x v="0"/>
    <n v="118"/>
  </r>
  <r>
    <n v="575"/>
    <x v="3"/>
    <x v="47"/>
    <n v="11"/>
    <n v="2021"/>
    <x v="10"/>
    <x v="444"/>
    <n v="553"/>
    <n v="56"/>
    <x v="0"/>
    <n v="123"/>
  </r>
  <r>
    <n v="576"/>
    <x v="3"/>
    <x v="47"/>
    <n v="12"/>
    <n v="2021"/>
    <x v="11"/>
    <x v="442"/>
    <n v="570"/>
    <n v="-29"/>
    <x v="1"/>
    <n v="129"/>
  </r>
  <r>
    <n v="577"/>
    <x v="3"/>
    <x v="48"/>
    <n v="1"/>
    <n v="2021"/>
    <x v="0"/>
    <x v="445"/>
    <n v="445"/>
    <n v="26"/>
    <x v="0"/>
    <n v="106"/>
  </r>
  <r>
    <n v="578"/>
    <x v="3"/>
    <x v="48"/>
    <n v="2"/>
    <n v="2021"/>
    <x v="1"/>
    <x v="446"/>
    <n v="467"/>
    <n v="10"/>
    <x v="0"/>
    <n v="112"/>
  </r>
  <r>
    <n v="579"/>
    <x v="3"/>
    <x v="48"/>
    <n v="3"/>
    <n v="2021"/>
    <x v="2"/>
    <x v="159"/>
    <n v="467"/>
    <n v="77"/>
    <x v="0"/>
    <n v="112"/>
  </r>
  <r>
    <n v="580"/>
    <x v="3"/>
    <x v="48"/>
    <n v="4"/>
    <n v="2021"/>
    <x v="3"/>
    <x v="100"/>
    <n v="471"/>
    <n v="39"/>
    <x v="0"/>
    <n v="117"/>
  </r>
  <r>
    <n v="581"/>
    <x v="3"/>
    <x v="48"/>
    <n v="5"/>
    <n v="2021"/>
    <x v="4"/>
    <x v="126"/>
    <n v="471"/>
    <n v="40"/>
    <x v="0"/>
    <n v="121"/>
  </r>
  <r>
    <n v="582"/>
    <x v="3"/>
    <x v="48"/>
    <n v="6"/>
    <n v="2021"/>
    <x v="5"/>
    <x v="447"/>
    <n v="476"/>
    <n v="17"/>
    <x v="0"/>
    <n v="127"/>
  </r>
  <r>
    <n v="583"/>
    <x v="3"/>
    <x v="48"/>
    <n v="7"/>
    <n v="2021"/>
    <x v="6"/>
    <x v="448"/>
    <n v="486"/>
    <n v="75"/>
    <x v="0"/>
    <n v="128"/>
  </r>
  <r>
    <n v="584"/>
    <x v="3"/>
    <x v="48"/>
    <n v="8"/>
    <n v="2021"/>
    <x v="7"/>
    <x v="157"/>
    <n v="491"/>
    <n v="37"/>
    <x v="0"/>
    <n v="127"/>
  </r>
  <r>
    <n v="585"/>
    <x v="3"/>
    <x v="48"/>
    <n v="9"/>
    <n v="2021"/>
    <x v="8"/>
    <x v="122"/>
    <n v="505"/>
    <n v="34"/>
    <x v="0"/>
    <n v="129"/>
  </r>
  <r>
    <n v="586"/>
    <x v="3"/>
    <x v="48"/>
    <n v="10"/>
    <n v="2021"/>
    <x v="9"/>
    <x v="124"/>
    <n v="520"/>
    <n v="-13"/>
    <x v="1"/>
    <n v="129"/>
  </r>
  <r>
    <n v="587"/>
    <x v="3"/>
    <x v="48"/>
    <n v="11"/>
    <n v="2021"/>
    <x v="10"/>
    <x v="449"/>
    <n v="536"/>
    <n v="-30"/>
    <x v="1"/>
    <n v="129"/>
  </r>
  <r>
    <n v="588"/>
    <x v="3"/>
    <x v="48"/>
    <n v="12"/>
    <n v="2021"/>
    <x v="11"/>
    <x v="111"/>
    <n v="536"/>
    <n v="29"/>
    <x v="0"/>
    <n v="132"/>
  </r>
  <r>
    <n v="589"/>
    <x v="3"/>
    <x v="49"/>
    <n v="1"/>
    <n v="2021"/>
    <x v="0"/>
    <x v="450"/>
    <n v="613"/>
    <n v="-7"/>
    <x v="1"/>
    <n v="107"/>
  </r>
  <r>
    <n v="590"/>
    <x v="3"/>
    <x v="49"/>
    <n v="2"/>
    <n v="2021"/>
    <x v="1"/>
    <x v="451"/>
    <n v="668"/>
    <n v="53"/>
    <x v="0"/>
    <n v="112"/>
  </r>
  <r>
    <n v="591"/>
    <x v="3"/>
    <x v="49"/>
    <n v="3"/>
    <n v="2021"/>
    <x v="2"/>
    <x v="21"/>
    <n v="681"/>
    <n v="-7"/>
    <x v="1"/>
    <n v="116"/>
  </r>
  <r>
    <n v="592"/>
    <x v="3"/>
    <x v="49"/>
    <n v="4"/>
    <n v="2021"/>
    <x v="3"/>
    <x v="360"/>
    <n v="695"/>
    <n v="-56"/>
    <x v="1"/>
    <n v="117"/>
  </r>
  <r>
    <n v="593"/>
    <x v="3"/>
    <x v="49"/>
    <n v="5"/>
    <n v="2021"/>
    <x v="4"/>
    <x v="254"/>
    <n v="660"/>
    <n v="41"/>
    <x v="0"/>
    <n v="117"/>
  </r>
  <r>
    <n v="594"/>
    <x v="3"/>
    <x v="49"/>
    <n v="6"/>
    <n v="2021"/>
    <x v="5"/>
    <x v="358"/>
    <n v="660"/>
    <n v="-14"/>
    <x v="1"/>
    <n v="117"/>
  </r>
  <r>
    <n v="595"/>
    <x v="3"/>
    <x v="49"/>
    <n v="7"/>
    <n v="2021"/>
    <x v="6"/>
    <x v="452"/>
    <n v="660"/>
    <n v="-6"/>
    <x v="1"/>
    <n v="122"/>
  </r>
  <r>
    <n v="596"/>
    <x v="3"/>
    <x v="49"/>
    <n v="8"/>
    <n v="2021"/>
    <x v="7"/>
    <x v="453"/>
    <n v="673"/>
    <n v="-68"/>
    <x v="1"/>
    <n v="121"/>
  </r>
  <r>
    <n v="597"/>
    <x v="3"/>
    <x v="49"/>
    <n v="9"/>
    <n v="2021"/>
    <x v="8"/>
    <x v="155"/>
    <n v="673"/>
    <n v="-24"/>
    <x v="1"/>
    <n v="125"/>
  </r>
  <r>
    <n v="598"/>
    <x v="3"/>
    <x v="49"/>
    <n v="10"/>
    <n v="2021"/>
    <x v="9"/>
    <x v="332"/>
    <n v="687"/>
    <n v="29"/>
    <x v="0"/>
    <n v="124"/>
  </r>
  <r>
    <n v="599"/>
    <x v="3"/>
    <x v="49"/>
    <n v="11"/>
    <n v="2021"/>
    <x v="10"/>
    <x v="454"/>
    <n v="693"/>
    <n v="-79"/>
    <x v="1"/>
    <n v="127"/>
  </r>
  <r>
    <n v="600"/>
    <x v="3"/>
    <x v="49"/>
    <n v="12"/>
    <n v="2021"/>
    <x v="11"/>
    <x v="455"/>
    <n v="707"/>
    <n v="-71"/>
    <x v="1"/>
    <n v="131"/>
  </r>
  <r>
    <n v="601"/>
    <x v="3"/>
    <x v="50"/>
    <n v="1"/>
    <n v="2021"/>
    <x v="0"/>
    <x v="456"/>
    <n v="332"/>
    <n v="6"/>
    <x v="0"/>
    <n v="47"/>
  </r>
  <r>
    <n v="602"/>
    <x v="3"/>
    <x v="50"/>
    <n v="2"/>
    <n v="2021"/>
    <x v="1"/>
    <x v="457"/>
    <n v="355"/>
    <n v="14"/>
    <x v="0"/>
    <n v="45"/>
  </r>
  <r>
    <n v="603"/>
    <x v="3"/>
    <x v="50"/>
    <n v="3"/>
    <n v="2021"/>
    <x v="2"/>
    <x v="458"/>
    <n v="362"/>
    <n v="-18"/>
    <x v="1"/>
    <n v="44"/>
  </r>
  <r>
    <n v="604"/>
    <x v="3"/>
    <x v="50"/>
    <n v="4"/>
    <n v="2021"/>
    <x v="3"/>
    <x v="459"/>
    <n v="369"/>
    <n v="7"/>
    <x v="0"/>
    <n v="51"/>
  </r>
  <r>
    <n v="605"/>
    <x v="3"/>
    <x v="50"/>
    <n v="5"/>
    <n v="2021"/>
    <x v="4"/>
    <x v="460"/>
    <n v="373"/>
    <n v="-22"/>
    <x v="1"/>
    <n v="58"/>
  </r>
  <r>
    <n v="606"/>
    <x v="3"/>
    <x v="50"/>
    <n v="6"/>
    <n v="2021"/>
    <x v="5"/>
    <x v="461"/>
    <n v="377"/>
    <n v="1"/>
    <x v="0"/>
    <n v="56"/>
  </r>
  <r>
    <n v="607"/>
    <x v="3"/>
    <x v="50"/>
    <n v="7"/>
    <n v="2021"/>
    <x v="6"/>
    <x v="462"/>
    <n v="377"/>
    <n v="-12"/>
    <x v="1"/>
    <n v="60"/>
  </r>
  <r>
    <n v="608"/>
    <x v="3"/>
    <x v="50"/>
    <n v="8"/>
    <n v="2021"/>
    <x v="7"/>
    <x v="463"/>
    <n v="380"/>
    <n v="-20"/>
    <x v="1"/>
    <n v="64"/>
  </r>
  <r>
    <n v="609"/>
    <x v="3"/>
    <x v="50"/>
    <n v="9"/>
    <n v="2021"/>
    <x v="8"/>
    <x v="464"/>
    <n v="384"/>
    <n v="21"/>
    <x v="0"/>
    <n v="64"/>
  </r>
  <r>
    <n v="610"/>
    <x v="3"/>
    <x v="50"/>
    <n v="10"/>
    <n v="2021"/>
    <x v="9"/>
    <x v="465"/>
    <n v="392"/>
    <n v="-10"/>
    <x v="1"/>
    <n v="66"/>
  </r>
  <r>
    <n v="611"/>
    <x v="3"/>
    <x v="50"/>
    <n v="11"/>
    <n v="2021"/>
    <x v="10"/>
    <x v="466"/>
    <n v="400"/>
    <n v="-8"/>
    <x v="1"/>
    <n v="73"/>
  </r>
  <r>
    <n v="612"/>
    <x v="3"/>
    <x v="50"/>
    <n v="12"/>
    <n v="2021"/>
    <x v="11"/>
    <x v="467"/>
    <n v="408"/>
    <n v="-55"/>
    <x v="1"/>
    <n v="75"/>
  </r>
  <r>
    <n v="613"/>
    <x v="3"/>
    <x v="51"/>
    <n v="1"/>
    <n v="2021"/>
    <x v="0"/>
    <x v="468"/>
    <n v="84"/>
    <n v="-4"/>
    <x v="1"/>
    <n v="45"/>
  </r>
  <r>
    <n v="614"/>
    <x v="3"/>
    <x v="51"/>
    <n v="2"/>
    <n v="2021"/>
    <x v="1"/>
    <x v="469"/>
    <n v="89"/>
    <n v="-1"/>
    <x v="1"/>
    <n v="51"/>
  </r>
  <r>
    <n v="615"/>
    <x v="3"/>
    <x v="51"/>
    <n v="3"/>
    <n v="2021"/>
    <x v="2"/>
    <x v="470"/>
    <n v="90"/>
    <n v="3"/>
    <x v="0"/>
    <n v="51"/>
  </r>
  <r>
    <n v="616"/>
    <x v="3"/>
    <x v="51"/>
    <n v="4"/>
    <n v="2021"/>
    <x v="3"/>
    <x v="471"/>
    <n v="90"/>
    <n v="-8"/>
    <x v="1"/>
    <n v="57"/>
  </r>
  <r>
    <n v="617"/>
    <x v="3"/>
    <x v="51"/>
    <n v="5"/>
    <n v="2021"/>
    <x v="4"/>
    <x v="472"/>
    <n v="89"/>
    <n v="-6"/>
    <x v="1"/>
    <n v="63"/>
  </r>
  <r>
    <n v="618"/>
    <x v="3"/>
    <x v="51"/>
    <n v="6"/>
    <n v="2021"/>
    <x v="5"/>
    <x v="473"/>
    <n v="89"/>
    <n v="1"/>
    <x v="0"/>
    <n v="65"/>
  </r>
  <r>
    <n v="619"/>
    <x v="3"/>
    <x v="51"/>
    <n v="7"/>
    <n v="2021"/>
    <x v="6"/>
    <x v="474"/>
    <n v="91"/>
    <n v="-5"/>
    <x v="1"/>
    <n v="68"/>
  </r>
  <r>
    <n v="620"/>
    <x v="3"/>
    <x v="51"/>
    <n v="8"/>
    <n v="2021"/>
    <x v="7"/>
    <x v="475"/>
    <n v="94"/>
    <n v="-5"/>
    <x v="1"/>
    <n v="67"/>
  </r>
  <r>
    <n v="621"/>
    <x v="3"/>
    <x v="51"/>
    <n v="9"/>
    <n v="2021"/>
    <x v="8"/>
    <x v="472"/>
    <n v="96"/>
    <n v="-13"/>
    <x v="1"/>
    <n v="74"/>
  </r>
  <r>
    <n v="622"/>
    <x v="3"/>
    <x v="51"/>
    <n v="10"/>
    <n v="2021"/>
    <x v="9"/>
    <x v="476"/>
    <n v="97"/>
    <n v="-2"/>
    <x v="1"/>
    <n v="76"/>
  </r>
  <r>
    <n v="623"/>
    <x v="3"/>
    <x v="51"/>
    <n v="11"/>
    <n v="2021"/>
    <x v="10"/>
    <x v="477"/>
    <n v="100"/>
    <n v="-6"/>
    <x v="1"/>
    <n v="75"/>
  </r>
  <r>
    <n v="624"/>
    <x v="3"/>
    <x v="51"/>
    <n v="12"/>
    <n v="2021"/>
    <x v="11"/>
    <x v="470"/>
    <n v="103"/>
    <n v="-10"/>
    <x v="1"/>
    <n v="77"/>
  </r>
  <r>
    <n v="625"/>
    <x v="4"/>
    <x v="52"/>
    <n v="1"/>
    <n v="2021"/>
    <x v="0"/>
    <x v="184"/>
    <n v="624"/>
    <n v="-7"/>
    <x v="1"/>
    <n v="31"/>
  </r>
  <r>
    <n v="626"/>
    <x v="4"/>
    <x v="52"/>
    <n v="2"/>
    <n v="2021"/>
    <x v="1"/>
    <x v="478"/>
    <n v="636"/>
    <n v="-7"/>
    <x v="1"/>
    <n v="37"/>
  </r>
  <r>
    <n v="627"/>
    <x v="4"/>
    <x v="52"/>
    <n v="3"/>
    <n v="2021"/>
    <x v="2"/>
    <x v="478"/>
    <n v="636"/>
    <n v="-7"/>
    <x v="1"/>
    <n v="38"/>
  </r>
  <r>
    <n v="628"/>
    <x v="4"/>
    <x v="52"/>
    <n v="4"/>
    <n v="2021"/>
    <x v="3"/>
    <x v="479"/>
    <n v="642"/>
    <n v="40"/>
    <x v="0"/>
    <n v="36"/>
  </r>
  <r>
    <n v="629"/>
    <x v="4"/>
    <x v="52"/>
    <n v="5"/>
    <n v="2021"/>
    <x v="4"/>
    <x v="252"/>
    <n v="649"/>
    <n v="9"/>
    <x v="0"/>
    <n v="40"/>
  </r>
  <r>
    <n v="630"/>
    <x v="4"/>
    <x v="52"/>
    <n v="6"/>
    <n v="2021"/>
    <x v="5"/>
    <x v="480"/>
    <n v="655"/>
    <n v="26"/>
    <x v="0"/>
    <n v="43"/>
  </r>
  <r>
    <n v="631"/>
    <x v="4"/>
    <x v="52"/>
    <n v="7"/>
    <n v="2021"/>
    <x v="6"/>
    <x v="481"/>
    <n v="662"/>
    <n v="61"/>
    <x v="0"/>
    <n v="46"/>
  </r>
  <r>
    <n v="632"/>
    <x v="4"/>
    <x v="52"/>
    <n v="8"/>
    <n v="2021"/>
    <x v="7"/>
    <x v="482"/>
    <n v="682"/>
    <n v="16"/>
    <x v="0"/>
    <n v="52"/>
  </r>
  <r>
    <n v="633"/>
    <x v="4"/>
    <x v="52"/>
    <n v="9"/>
    <n v="2021"/>
    <x v="8"/>
    <x v="253"/>
    <n v="682"/>
    <n v="-4"/>
    <x v="1"/>
    <n v="51"/>
  </r>
  <r>
    <n v="634"/>
    <x v="4"/>
    <x v="52"/>
    <n v="10"/>
    <n v="2021"/>
    <x v="9"/>
    <x v="483"/>
    <n v="682"/>
    <n v="-34"/>
    <x v="1"/>
    <n v="57"/>
  </r>
  <r>
    <n v="635"/>
    <x v="4"/>
    <x v="52"/>
    <n v="11"/>
    <n v="2021"/>
    <x v="10"/>
    <x v="18"/>
    <n v="702"/>
    <n v="-12"/>
    <x v="1"/>
    <n v="62"/>
  </r>
  <r>
    <n v="636"/>
    <x v="4"/>
    <x v="52"/>
    <n v="12"/>
    <n v="2021"/>
    <x v="11"/>
    <x v="484"/>
    <n v="716"/>
    <n v="-17"/>
    <x v="1"/>
    <n v="67"/>
  </r>
  <r>
    <n v="637"/>
    <x v="4"/>
    <x v="53"/>
    <n v="1"/>
    <n v="2021"/>
    <x v="0"/>
    <x v="140"/>
    <n v="128"/>
    <n v="11"/>
    <x v="0"/>
    <n v="60"/>
  </r>
  <r>
    <n v="638"/>
    <x v="4"/>
    <x v="53"/>
    <n v="2"/>
    <n v="2021"/>
    <x v="1"/>
    <x v="89"/>
    <n v="129"/>
    <n v="14"/>
    <x v="0"/>
    <n v="60"/>
  </r>
  <r>
    <n v="639"/>
    <x v="4"/>
    <x v="53"/>
    <n v="3"/>
    <n v="2021"/>
    <x v="2"/>
    <x v="143"/>
    <n v="131"/>
    <n v="17"/>
    <x v="0"/>
    <n v="63"/>
  </r>
  <r>
    <n v="640"/>
    <x v="4"/>
    <x v="53"/>
    <n v="4"/>
    <n v="2021"/>
    <x v="3"/>
    <x v="94"/>
    <n v="131"/>
    <n v="36"/>
    <x v="0"/>
    <n v="69"/>
  </r>
  <r>
    <n v="641"/>
    <x v="4"/>
    <x v="53"/>
    <n v="5"/>
    <n v="2021"/>
    <x v="4"/>
    <x v="485"/>
    <n v="122"/>
    <n v="19"/>
    <x v="0"/>
    <n v="68"/>
  </r>
  <r>
    <n v="642"/>
    <x v="4"/>
    <x v="53"/>
    <n v="6"/>
    <n v="2021"/>
    <x v="5"/>
    <x v="144"/>
    <n v="125"/>
    <n v="12"/>
    <x v="0"/>
    <n v="68"/>
  </r>
  <r>
    <n v="643"/>
    <x v="4"/>
    <x v="53"/>
    <n v="7"/>
    <n v="2021"/>
    <x v="6"/>
    <x v="91"/>
    <n v="127"/>
    <n v="34"/>
    <x v="0"/>
    <n v="72"/>
  </r>
  <r>
    <n v="644"/>
    <x v="4"/>
    <x v="53"/>
    <n v="8"/>
    <n v="2021"/>
    <x v="7"/>
    <x v="486"/>
    <n v="131"/>
    <n v="29"/>
    <x v="0"/>
    <n v="77"/>
  </r>
  <r>
    <n v="645"/>
    <x v="4"/>
    <x v="53"/>
    <n v="9"/>
    <n v="2021"/>
    <x v="8"/>
    <x v="145"/>
    <n v="134"/>
    <n v="23"/>
    <x v="0"/>
    <n v="84"/>
  </r>
  <r>
    <n v="646"/>
    <x v="4"/>
    <x v="53"/>
    <n v="10"/>
    <n v="2021"/>
    <x v="9"/>
    <x v="141"/>
    <n v="138"/>
    <n v="0"/>
    <x v="1"/>
    <n v="85"/>
  </r>
  <r>
    <n v="647"/>
    <x v="4"/>
    <x v="53"/>
    <n v="11"/>
    <n v="2021"/>
    <x v="10"/>
    <x v="487"/>
    <n v="139"/>
    <n v="26"/>
    <x v="0"/>
    <n v="89"/>
  </r>
  <r>
    <n v="648"/>
    <x v="4"/>
    <x v="53"/>
    <n v="12"/>
    <n v="2021"/>
    <x v="11"/>
    <x v="95"/>
    <n v="142"/>
    <n v="24"/>
    <x v="0"/>
    <n v="91"/>
  </r>
  <r>
    <n v="649"/>
    <x v="4"/>
    <x v="54"/>
    <n v="1"/>
    <n v="2021"/>
    <x v="0"/>
    <x v="488"/>
    <n v="132"/>
    <n v="14"/>
    <x v="0"/>
    <n v="87"/>
  </r>
  <r>
    <n v="650"/>
    <x v="4"/>
    <x v="54"/>
    <n v="2"/>
    <n v="2021"/>
    <x v="1"/>
    <x v="489"/>
    <n v="138"/>
    <n v="15"/>
    <x v="0"/>
    <n v="88"/>
  </r>
  <r>
    <n v="651"/>
    <x v="4"/>
    <x v="54"/>
    <n v="3"/>
    <n v="2021"/>
    <x v="2"/>
    <x v="91"/>
    <n v="141"/>
    <n v="20"/>
    <x v="0"/>
    <n v="93"/>
  </r>
  <r>
    <n v="652"/>
    <x v="4"/>
    <x v="54"/>
    <n v="4"/>
    <n v="2021"/>
    <x v="3"/>
    <x v="145"/>
    <n v="141"/>
    <n v="16"/>
    <x v="0"/>
    <n v="96"/>
  </r>
  <r>
    <n v="653"/>
    <x v="4"/>
    <x v="54"/>
    <n v="5"/>
    <n v="2021"/>
    <x v="4"/>
    <x v="389"/>
    <n v="138"/>
    <n v="9"/>
    <x v="0"/>
    <n v="97"/>
  </r>
  <r>
    <n v="654"/>
    <x v="4"/>
    <x v="54"/>
    <n v="6"/>
    <n v="2021"/>
    <x v="5"/>
    <x v="490"/>
    <n v="141"/>
    <n v="10"/>
    <x v="0"/>
    <n v="102"/>
  </r>
  <r>
    <n v="655"/>
    <x v="4"/>
    <x v="54"/>
    <n v="7"/>
    <n v="2021"/>
    <x v="6"/>
    <x v="491"/>
    <n v="142"/>
    <n v="31"/>
    <x v="0"/>
    <n v="103"/>
  </r>
  <r>
    <n v="656"/>
    <x v="4"/>
    <x v="54"/>
    <n v="8"/>
    <n v="2021"/>
    <x v="7"/>
    <x v="390"/>
    <n v="145"/>
    <n v="4"/>
    <x v="0"/>
    <n v="107"/>
  </r>
  <r>
    <n v="657"/>
    <x v="4"/>
    <x v="54"/>
    <n v="9"/>
    <n v="2021"/>
    <x v="8"/>
    <x v="146"/>
    <n v="149"/>
    <n v="3"/>
    <x v="0"/>
    <n v="114"/>
  </r>
  <r>
    <n v="658"/>
    <x v="4"/>
    <x v="54"/>
    <n v="10"/>
    <n v="2021"/>
    <x v="9"/>
    <x v="488"/>
    <n v="152"/>
    <n v="-6"/>
    <x v="1"/>
    <n v="118"/>
  </r>
  <r>
    <n v="659"/>
    <x v="4"/>
    <x v="54"/>
    <n v="11"/>
    <n v="2021"/>
    <x v="10"/>
    <x v="486"/>
    <n v="152"/>
    <n v="8"/>
    <x v="0"/>
    <n v="117"/>
  </r>
  <r>
    <n v="660"/>
    <x v="4"/>
    <x v="54"/>
    <n v="12"/>
    <n v="2021"/>
    <x v="11"/>
    <x v="92"/>
    <n v="157"/>
    <n v="-1"/>
    <x v="1"/>
    <n v="117"/>
  </r>
  <r>
    <n v="661"/>
    <x v="4"/>
    <x v="55"/>
    <n v="1"/>
    <n v="2021"/>
    <x v="0"/>
    <x v="492"/>
    <n v="425"/>
    <n v="38"/>
    <x v="0"/>
    <n v="58"/>
  </r>
  <r>
    <n v="662"/>
    <x v="4"/>
    <x v="55"/>
    <n v="2"/>
    <n v="2021"/>
    <x v="1"/>
    <x v="107"/>
    <n v="454"/>
    <n v="48"/>
    <x v="0"/>
    <n v="63"/>
  </r>
  <r>
    <n v="663"/>
    <x v="4"/>
    <x v="55"/>
    <n v="3"/>
    <n v="2021"/>
    <x v="2"/>
    <x v="493"/>
    <n v="463"/>
    <n v="-6"/>
    <x v="1"/>
    <n v="64"/>
  </r>
  <r>
    <n v="664"/>
    <x v="4"/>
    <x v="55"/>
    <n v="4"/>
    <n v="2021"/>
    <x v="3"/>
    <x v="492"/>
    <n v="473"/>
    <n v="-10"/>
    <x v="1"/>
    <n v="68"/>
  </r>
  <r>
    <n v="665"/>
    <x v="4"/>
    <x v="55"/>
    <n v="5"/>
    <n v="2021"/>
    <x v="4"/>
    <x v="324"/>
    <n v="473"/>
    <n v="17"/>
    <x v="0"/>
    <n v="67"/>
  </r>
  <r>
    <n v="666"/>
    <x v="4"/>
    <x v="55"/>
    <n v="6"/>
    <n v="2021"/>
    <x v="5"/>
    <x v="492"/>
    <n v="482"/>
    <n v="-19"/>
    <x v="1"/>
    <n v="67"/>
  </r>
  <r>
    <n v="667"/>
    <x v="4"/>
    <x v="55"/>
    <n v="7"/>
    <n v="2021"/>
    <x v="6"/>
    <x v="148"/>
    <n v="492"/>
    <n v="63"/>
    <x v="0"/>
    <n v="69"/>
  </r>
  <r>
    <n v="668"/>
    <x v="4"/>
    <x v="55"/>
    <n v="8"/>
    <n v="2021"/>
    <x v="7"/>
    <x v="349"/>
    <n v="502"/>
    <n v="-44"/>
    <x v="1"/>
    <n v="73"/>
  </r>
  <r>
    <n v="669"/>
    <x v="4"/>
    <x v="55"/>
    <n v="9"/>
    <n v="2021"/>
    <x v="8"/>
    <x v="494"/>
    <n v="502"/>
    <n v="31"/>
    <x v="0"/>
    <n v="78"/>
  </r>
  <r>
    <n v="670"/>
    <x v="4"/>
    <x v="55"/>
    <n v="10"/>
    <n v="2021"/>
    <x v="9"/>
    <x v="495"/>
    <n v="517"/>
    <n v="-62"/>
    <x v="1"/>
    <n v="77"/>
  </r>
  <r>
    <n v="671"/>
    <x v="4"/>
    <x v="55"/>
    <n v="11"/>
    <n v="2021"/>
    <x v="10"/>
    <x v="496"/>
    <n v="517"/>
    <n v="-4"/>
    <x v="1"/>
    <n v="75"/>
  </r>
  <r>
    <n v="672"/>
    <x v="4"/>
    <x v="55"/>
    <n v="12"/>
    <n v="2021"/>
    <x v="11"/>
    <x v="317"/>
    <n v="522"/>
    <n v="-58"/>
    <x v="1"/>
    <n v="75"/>
  </r>
  <r>
    <n v="673"/>
    <x v="4"/>
    <x v="56"/>
    <n v="1"/>
    <n v="2021"/>
    <x v="0"/>
    <x v="497"/>
    <n v="621"/>
    <n v="62"/>
    <x v="0"/>
    <n v="61"/>
  </r>
  <r>
    <n v="674"/>
    <x v="4"/>
    <x v="56"/>
    <n v="2"/>
    <n v="2021"/>
    <x v="1"/>
    <x v="498"/>
    <n v="658"/>
    <n v="111"/>
    <x v="0"/>
    <n v="59"/>
  </r>
  <r>
    <n v="675"/>
    <x v="4"/>
    <x v="56"/>
    <n v="3"/>
    <n v="2021"/>
    <x v="2"/>
    <x v="499"/>
    <n v="671"/>
    <n v="95"/>
    <x v="0"/>
    <n v="59"/>
  </r>
  <r>
    <n v="676"/>
    <x v="4"/>
    <x v="56"/>
    <n v="4"/>
    <n v="2021"/>
    <x v="3"/>
    <x v="500"/>
    <n v="678"/>
    <n v="82"/>
    <x v="0"/>
    <n v="65"/>
  </r>
  <r>
    <n v="677"/>
    <x v="4"/>
    <x v="56"/>
    <n v="5"/>
    <n v="2021"/>
    <x v="4"/>
    <x v="501"/>
    <n v="630"/>
    <n v="115"/>
    <x v="0"/>
    <n v="64"/>
  </r>
  <r>
    <n v="678"/>
    <x v="4"/>
    <x v="56"/>
    <n v="6"/>
    <n v="2021"/>
    <x v="5"/>
    <x v="502"/>
    <n v="643"/>
    <n v="41"/>
    <x v="0"/>
    <n v="67"/>
  </r>
  <r>
    <n v="679"/>
    <x v="4"/>
    <x v="56"/>
    <n v="7"/>
    <n v="2021"/>
    <x v="6"/>
    <x v="503"/>
    <n v="649"/>
    <n v="31"/>
    <x v="0"/>
    <n v="72"/>
  </r>
  <r>
    <n v="680"/>
    <x v="4"/>
    <x v="56"/>
    <n v="8"/>
    <n v="2021"/>
    <x v="7"/>
    <x v="504"/>
    <n v="669"/>
    <n v="55"/>
    <x v="0"/>
    <n v="78"/>
  </r>
  <r>
    <n v="681"/>
    <x v="4"/>
    <x v="56"/>
    <n v="9"/>
    <n v="2021"/>
    <x v="8"/>
    <x v="505"/>
    <n v="689"/>
    <n v="83"/>
    <x v="0"/>
    <n v="76"/>
  </r>
  <r>
    <n v="682"/>
    <x v="4"/>
    <x v="56"/>
    <n v="10"/>
    <n v="2021"/>
    <x v="9"/>
    <x v="506"/>
    <n v="696"/>
    <n v="7"/>
    <x v="0"/>
    <n v="78"/>
  </r>
  <r>
    <n v="683"/>
    <x v="4"/>
    <x v="56"/>
    <n v="11"/>
    <n v="2021"/>
    <x v="10"/>
    <x v="507"/>
    <n v="703"/>
    <n v="56"/>
    <x v="0"/>
    <n v="78"/>
  </r>
  <r>
    <n v="684"/>
    <x v="4"/>
    <x v="56"/>
    <n v="12"/>
    <n v="2021"/>
    <x v="11"/>
    <x v="508"/>
    <n v="703"/>
    <n v="-12"/>
    <x v="1"/>
    <n v="78"/>
  </r>
  <r>
    <n v="685"/>
    <x v="4"/>
    <x v="57"/>
    <n v="1"/>
    <n v="2021"/>
    <x v="0"/>
    <x v="414"/>
    <n v="187"/>
    <n v="11"/>
    <x v="0"/>
    <n v="146"/>
  </r>
  <r>
    <n v="686"/>
    <x v="4"/>
    <x v="57"/>
    <n v="2"/>
    <n v="2021"/>
    <x v="1"/>
    <x v="509"/>
    <n v="188"/>
    <n v="14"/>
    <x v="0"/>
    <n v="148"/>
  </r>
  <r>
    <n v="687"/>
    <x v="4"/>
    <x v="57"/>
    <n v="3"/>
    <n v="2021"/>
    <x v="2"/>
    <x v="418"/>
    <n v="190"/>
    <n v="44"/>
    <x v="0"/>
    <n v="153"/>
  </r>
  <r>
    <n v="688"/>
    <x v="4"/>
    <x v="57"/>
    <n v="4"/>
    <n v="2021"/>
    <x v="3"/>
    <x v="510"/>
    <n v="194"/>
    <n v="9"/>
    <x v="0"/>
    <n v="152"/>
  </r>
  <r>
    <n v="689"/>
    <x v="4"/>
    <x v="57"/>
    <n v="5"/>
    <n v="2021"/>
    <x v="4"/>
    <x v="413"/>
    <n v="198"/>
    <n v="11"/>
    <x v="0"/>
    <n v="153"/>
  </r>
  <r>
    <n v="690"/>
    <x v="4"/>
    <x v="57"/>
    <n v="6"/>
    <n v="2021"/>
    <x v="5"/>
    <x v="511"/>
    <n v="198"/>
    <n v="12"/>
    <x v="0"/>
    <n v="152"/>
  </r>
  <r>
    <n v="691"/>
    <x v="4"/>
    <x v="57"/>
    <n v="7"/>
    <n v="2021"/>
    <x v="6"/>
    <x v="512"/>
    <n v="198"/>
    <n v="14"/>
    <x v="0"/>
    <n v="151"/>
  </r>
  <r>
    <n v="692"/>
    <x v="4"/>
    <x v="57"/>
    <n v="8"/>
    <n v="2021"/>
    <x v="7"/>
    <x v="513"/>
    <n v="204"/>
    <n v="-3"/>
    <x v="1"/>
    <n v="157"/>
  </r>
  <r>
    <n v="693"/>
    <x v="4"/>
    <x v="57"/>
    <n v="9"/>
    <n v="2021"/>
    <x v="8"/>
    <x v="514"/>
    <n v="204"/>
    <n v="-8"/>
    <x v="1"/>
    <n v="162"/>
  </r>
  <r>
    <n v="694"/>
    <x v="4"/>
    <x v="57"/>
    <n v="10"/>
    <n v="2021"/>
    <x v="9"/>
    <x v="515"/>
    <n v="206"/>
    <n v="-7"/>
    <x v="1"/>
    <n v="168"/>
  </r>
  <r>
    <n v="695"/>
    <x v="4"/>
    <x v="57"/>
    <n v="11"/>
    <n v="2021"/>
    <x v="10"/>
    <x v="415"/>
    <n v="210"/>
    <n v="8"/>
    <x v="0"/>
    <n v="170"/>
  </r>
  <r>
    <n v="696"/>
    <x v="4"/>
    <x v="57"/>
    <n v="12"/>
    <n v="2021"/>
    <x v="11"/>
    <x v="414"/>
    <n v="212"/>
    <n v="-14"/>
    <x v="1"/>
    <n v="169"/>
  </r>
  <r>
    <n v="697"/>
    <x v="4"/>
    <x v="58"/>
    <n v="1"/>
    <n v="2021"/>
    <x v="0"/>
    <x v="516"/>
    <n v="974"/>
    <n v="-30"/>
    <x v="1"/>
    <n v="83"/>
  </r>
  <r>
    <n v="698"/>
    <x v="4"/>
    <x v="58"/>
    <n v="2"/>
    <n v="2021"/>
    <x v="1"/>
    <x v="517"/>
    <n v="993"/>
    <n v="102"/>
    <x v="0"/>
    <n v="86"/>
  </r>
  <r>
    <n v="699"/>
    <x v="4"/>
    <x v="58"/>
    <n v="3"/>
    <n v="2021"/>
    <x v="2"/>
    <x v="518"/>
    <n v="993"/>
    <n v="-58"/>
    <x v="1"/>
    <n v="92"/>
  </r>
  <r>
    <n v="700"/>
    <x v="4"/>
    <x v="58"/>
    <n v="4"/>
    <n v="2021"/>
    <x v="3"/>
    <x v="519"/>
    <n v="1013"/>
    <n v="36"/>
    <x v="0"/>
    <n v="95"/>
  </r>
  <r>
    <n v="701"/>
    <x v="4"/>
    <x v="58"/>
    <n v="5"/>
    <n v="2021"/>
    <x v="4"/>
    <x v="520"/>
    <n v="942"/>
    <n v="-9"/>
    <x v="1"/>
    <n v="96"/>
  </r>
  <r>
    <n v="702"/>
    <x v="4"/>
    <x v="58"/>
    <n v="6"/>
    <n v="2021"/>
    <x v="5"/>
    <x v="372"/>
    <n v="951"/>
    <n v="145"/>
    <x v="0"/>
    <n v="103"/>
  </r>
  <r>
    <n v="703"/>
    <x v="4"/>
    <x v="58"/>
    <n v="7"/>
    <n v="2021"/>
    <x v="6"/>
    <x v="69"/>
    <n v="970"/>
    <n v="112"/>
    <x v="0"/>
    <n v="106"/>
  </r>
  <r>
    <n v="704"/>
    <x v="4"/>
    <x v="58"/>
    <n v="8"/>
    <n v="2021"/>
    <x v="7"/>
    <x v="521"/>
    <n v="1000"/>
    <n v="93"/>
    <x v="0"/>
    <n v="105"/>
  </r>
  <r>
    <n v="705"/>
    <x v="4"/>
    <x v="58"/>
    <n v="9"/>
    <n v="2021"/>
    <x v="8"/>
    <x v="522"/>
    <n v="1000"/>
    <n v="63"/>
    <x v="0"/>
    <n v="108"/>
  </r>
  <r>
    <n v="706"/>
    <x v="4"/>
    <x v="58"/>
    <n v="10"/>
    <n v="2021"/>
    <x v="9"/>
    <x v="523"/>
    <n v="1020"/>
    <n v="-44"/>
    <x v="1"/>
    <n v="115"/>
  </r>
  <r>
    <n v="707"/>
    <x v="4"/>
    <x v="58"/>
    <n v="11"/>
    <n v="2021"/>
    <x v="10"/>
    <x v="524"/>
    <n v="1050"/>
    <n v="-28"/>
    <x v="1"/>
    <n v="121"/>
  </r>
  <r>
    <n v="708"/>
    <x v="4"/>
    <x v="58"/>
    <n v="12"/>
    <n v="2021"/>
    <x v="11"/>
    <x v="525"/>
    <n v="1050"/>
    <n v="14"/>
    <x v="0"/>
    <n v="120"/>
  </r>
  <r>
    <n v="709"/>
    <x v="4"/>
    <x v="59"/>
    <n v="1"/>
    <n v="2021"/>
    <x v="0"/>
    <x v="526"/>
    <n v="619"/>
    <n v="68"/>
    <x v="0"/>
    <n v="131"/>
  </r>
  <r>
    <n v="710"/>
    <x v="4"/>
    <x v="59"/>
    <n v="2"/>
    <n v="2021"/>
    <x v="1"/>
    <x v="212"/>
    <n v="680"/>
    <n v="16"/>
    <x v="0"/>
    <n v="130"/>
  </r>
  <r>
    <n v="711"/>
    <x v="4"/>
    <x v="59"/>
    <n v="3"/>
    <n v="2021"/>
    <x v="2"/>
    <x v="18"/>
    <n v="687"/>
    <n v="3"/>
    <x v="0"/>
    <n v="134"/>
  </r>
  <r>
    <n v="712"/>
    <x v="4"/>
    <x v="59"/>
    <n v="4"/>
    <n v="2021"/>
    <x v="3"/>
    <x v="249"/>
    <n v="687"/>
    <n v="78"/>
    <x v="0"/>
    <n v="140"/>
  </r>
  <r>
    <n v="713"/>
    <x v="4"/>
    <x v="59"/>
    <n v="5"/>
    <n v="2021"/>
    <x v="4"/>
    <x v="193"/>
    <n v="680"/>
    <n v="54"/>
    <x v="0"/>
    <n v="139"/>
  </r>
  <r>
    <n v="714"/>
    <x v="4"/>
    <x v="59"/>
    <n v="6"/>
    <n v="2021"/>
    <x v="5"/>
    <x v="527"/>
    <n v="687"/>
    <n v="84"/>
    <x v="0"/>
    <n v="143"/>
  </r>
  <r>
    <n v="715"/>
    <x v="4"/>
    <x v="59"/>
    <n v="7"/>
    <n v="2021"/>
    <x v="6"/>
    <x v="16"/>
    <n v="701"/>
    <n v="78"/>
    <x v="0"/>
    <n v="146"/>
  </r>
  <r>
    <n v="716"/>
    <x v="4"/>
    <x v="59"/>
    <n v="8"/>
    <n v="2021"/>
    <x v="7"/>
    <x v="191"/>
    <n v="708"/>
    <n v="68"/>
    <x v="0"/>
    <n v="151"/>
  </r>
  <r>
    <n v="717"/>
    <x v="4"/>
    <x v="59"/>
    <n v="9"/>
    <n v="2021"/>
    <x v="8"/>
    <x v="481"/>
    <n v="722"/>
    <n v="1"/>
    <x v="0"/>
    <n v="154"/>
  </r>
  <r>
    <n v="718"/>
    <x v="4"/>
    <x v="59"/>
    <n v="10"/>
    <n v="2021"/>
    <x v="9"/>
    <x v="528"/>
    <n v="729"/>
    <n v="27"/>
    <x v="0"/>
    <n v="159"/>
  </r>
  <r>
    <n v="719"/>
    <x v="4"/>
    <x v="59"/>
    <n v="11"/>
    <n v="2021"/>
    <x v="10"/>
    <x v="529"/>
    <n v="751"/>
    <n v="65"/>
    <x v="0"/>
    <n v="163"/>
  </r>
  <r>
    <n v="720"/>
    <x v="4"/>
    <x v="59"/>
    <n v="12"/>
    <n v="2021"/>
    <x v="11"/>
    <x v="530"/>
    <n v="759"/>
    <n v="-23"/>
    <x v="1"/>
    <n v="163"/>
  </r>
  <r>
    <n v="721"/>
    <x v="4"/>
    <x v="60"/>
    <n v="1"/>
    <n v="2021"/>
    <x v="0"/>
    <x v="531"/>
    <n v="1328"/>
    <n v="132"/>
    <x v="0"/>
    <n v="60"/>
  </r>
  <r>
    <n v="722"/>
    <x v="4"/>
    <x v="60"/>
    <n v="2"/>
    <n v="2021"/>
    <x v="1"/>
    <x v="532"/>
    <n v="1420"/>
    <n v="193"/>
    <x v="0"/>
    <n v="65"/>
  </r>
  <r>
    <n v="723"/>
    <x v="4"/>
    <x v="60"/>
    <n v="3"/>
    <n v="2021"/>
    <x v="2"/>
    <x v="533"/>
    <n v="1435"/>
    <n v="225"/>
    <x v="0"/>
    <n v="70"/>
  </r>
  <r>
    <n v="724"/>
    <x v="4"/>
    <x v="60"/>
    <n v="4"/>
    <n v="2021"/>
    <x v="3"/>
    <x v="294"/>
    <n v="1435"/>
    <n v="168"/>
    <x v="0"/>
    <n v="72"/>
  </r>
  <r>
    <n v="725"/>
    <x v="4"/>
    <x v="60"/>
    <n v="5"/>
    <n v="2021"/>
    <x v="4"/>
    <x v="9"/>
    <n v="1392"/>
    <n v="86"/>
    <x v="0"/>
    <n v="78"/>
  </r>
  <r>
    <n v="726"/>
    <x v="4"/>
    <x v="60"/>
    <n v="6"/>
    <n v="2021"/>
    <x v="5"/>
    <x v="534"/>
    <n v="1419"/>
    <n v="218"/>
    <x v="0"/>
    <n v="81"/>
  </r>
  <r>
    <n v="727"/>
    <x v="4"/>
    <x v="60"/>
    <n v="7"/>
    <n v="2021"/>
    <x v="6"/>
    <x v="535"/>
    <n v="1448"/>
    <n v="228"/>
    <x v="0"/>
    <n v="87"/>
  </r>
  <r>
    <n v="728"/>
    <x v="4"/>
    <x v="60"/>
    <n v="8"/>
    <n v="2021"/>
    <x v="7"/>
    <x v="536"/>
    <n v="1462"/>
    <n v="-18"/>
    <x v="1"/>
    <n v="94"/>
  </r>
  <r>
    <n v="729"/>
    <x v="4"/>
    <x v="60"/>
    <n v="9"/>
    <n v="2021"/>
    <x v="8"/>
    <x v="537"/>
    <n v="1477"/>
    <n v="269"/>
    <x v="0"/>
    <n v="93"/>
  </r>
  <r>
    <n v="730"/>
    <x v="4"/>
    <x v="60"/>
    <n v="10"/>
    <n v="2021"/>
    <x v="9"/>
    <x v="538"/>
    <n v="1521"/>
    <n v="236"/>
    <x v="0"/>
    <n v="98"/>
  </r>
  <r>
    <n v="731"/>
    <x v="4"/>
    <x v="60"/>
    <n v="11"/>
    <n v="2021"/>
    <x v="10"/>
    <x v="279"/>
    <n v="1521"/>
    <n v="72"/>
    <x v="0"/>
    <n v="100"/>
  </r>
  <r>
    <n v="732"/>
    <x v="4"/>
    <x v="60"/>
    <n v="12"/>
    <n v="2021"/>
    <x v="11"/>
    <x v="539"/>
    <n v="1552"/>
    <n v="146"/>
    <x v="0"/>
    <n v="98"/>
  </r>
  <r>
    <n v="733"/>
    <x v="4"/>
    <x v="61"/>
    <n v="1"/>
    <n v="2021"/>
    <x v="0"/>
    <x v="540"/>
    <n v="1296"/>
    <n v="77"/>
    <x v="0"/>
    <n v="141"/>
  </r>
  <r>
    <n v="734"/>
    <x v="4"/>
    <x v="61"/>
    <n v="2"/>
    <n v="2021"/>
    <x v="1"/>
    <x v="541"/>
    <n v="1360"/>
    <n v="67"/>
    <x v="0"/>
    <n v="141"/>
  </r>
  <r>
    <n v="735"/>
    <x v="4"/>
    <x v="61"/>
    <n v="3"/>
    <n v="2021"/>
    <x v="2"/>
    <x v="542"/>
    <n v="1388"/>
    <n v="231"/>
    <x v="0"/>
    <n v="144"/>
  </r>
  <r>
    <n v="736"/>
    <x v="4"/>
    <x v="61"/>
    <n v="4"/>
    <n v="2021"/>
    <x v="3"/>
    <x v="543"/>
    <n v="1388"/>
    <n v="47"/>
    <x v="0"/>
    <n v="142"/>
  </r>
  <r>
    <n v="737"/>
    <x v="4"/>
    <x v="61"/>
    <n v="5"/>
    <n v="2021"/>
    <x v="4"/>
    <x v="544"/>
    <n v="1388"/>
    <n v="61"/>
    <x v="0"/>
    <n v="141"/>
  </r>
  <r>
    <n v="738"/>
    <x v="4"/>
    <x v="61"/>
    <n v="6"/>
    <n v="2021"/>
    <x v="5"/>
    <x v="545"/>
    <n v="1415"/>
    <n v="223"/>
    <x v="0"/>
    <n v="144"/>
  </r>
  <r>
    <n v="739"/>
    <x v="4"/>
    <x v="61"/>
    <n v="7"/>
    <n v="2021"/>
    <x v="6"/>
    <x v="546"/>
    <n v="1429"/>
    <n v="-19"/>
    <x v="1"/>
    <n v="145"/>
  </r>
  <r>
    <n v="740"/>
    <x v="4"/>
    <x v="61"/>
    <n v="8"/>
    <n v="2021"/>
    <x v="7"/>
    <x v="547"/>
    <n v="1444"/>
    <n v="146"/>
    <x v="0"/>
    <n v="148"/>
  </r>
  <r>
    <n v="741"/>
    <x v="4"/>
    <x v="61"/>
    <n v="9"/>
    <n v="2021"/>
    <x v="8"/>
    <x v="548"/>
    <n v="1444"/>
    <n v="18"/>
    <x v="0"/>
    <n v="151"/>
  </r>
  <r>
    <n v="742"/>
    <x v="4"/>
    <x v="61"/>
    <n v="10"/>
    <n v="2021"/>
    <x v="9"/>
    <x v="549"/>
    <n v="1487"/>
    <n v="-11"/>
    <x v="1"/>
    <n v="158"/>
  </r>
  <r>
    <n v="743"/>
    <x v="4"/>
    <x v="61"/>
    <n v="11"/>
    <n v="2021"/>
    <x v="10"/>
    <x v="550"/>
    <n v="1517"/>
    <n v="-125"/>
    <x v="1"/>
    <n v="159"/>
  </r>
  <r>
    <n v="744"/>
    <x v="4"/>
    <x v="61"/>
    <n v="12"/>
    <n v="2021"/>
    <x v="11"/>
    <x v="551"/>
    <n v="1547"/>
    <n v="-170"/>
    <x v="1"/>
    <n v="163"/>
  </r>
  <r>
    <n v="745"/>
    <x v="4"/>
    <x v="62"/>
    <n v="1"/>
    <n v="2021"/>
    <x v="0"/>
    <x v="552"/>
    <n v="494"/>
    <n v="29"/>
    <x v="0"/>
    <n v="65"/>
  </r>
  <r>
    <n v="746"/>
    <x v="4"/>
    <x v="62"/>
    <n v="2"/>
    <n v="2021"/>
    <x v="1"/>
    <x v="553"/>
    <n v="518"/>
    <n v="104"/>
    <x v="0"/>
    <n v="67"/>
  </r>
  <r>
    <n v="747"/>
    <x v="4"/>
    <x v="62"/>
    <n v="3"/>
    <n v="2021"/>
    <x v="2"/>
    <x v="181"/>
    <n v="523"/>
    <n v="96"/>
    <x v="0"/>
    <n v="73"/>
  </r>
  <r>
    <n v="748"/>
    <x v="4"/>
    <x v="62"/>
    <n v="4"/>
    <n v="2021"/>
    <x v="3"/>
    <x v="554"/>
    <n v="523"/>
    <n v="88"/>
    <x v="0"/>
    <n v="76"/>
  </r>
  <r>
    <n v="749"/>
    <x v="4"/>
    <x v="62"/>
    <n v="5"/>
    <n v="2021"/>
    <x v="4"/>
    <x v="159"/>
    <n v="471"/>
    <n v="73"/>
    <x v="0"/>
    <n v="81"/>
  </r>
  <r>
    <n v="750"/>
    <x v="4"/>
    <x v="62"/>
    <n v="6"/>
    <n v="2021"/>
    <x v="5"/>
    <x v="250"/>
    <n v="476"/>
    <n v="147"/>
    <x v="0"/>
    <n v="86"/>
  </r>
  <r>
    <n v="751"/>
    <x v="4"/>
    <x v="62"/>
    <n v="7"/>
    <n v="2021"/>
    <x v="6"/>
    <x v="356"/>
    <n v="485"/>
    <n v="109"/>
    <x v="0"/>
    <n v="93"/>
  </r>
  <r>
    <n v="752"/>
    <x v="4"/>
    <x v="62"/>
    <n v="8"/>
    <n v="2021"/>
    <x v="7"/>
    <x v="120"/>
    <n v="500"/>
    <n v="59"/>
    <x v="0"/>
    <n v="91"/>
  </r>
  <r>
    <n v="753"/>
    <x v="4"/>
    <x v="62"/>
    <n v="9"/>
    <n v="2021"/>
    <x v="8"/>
    <x v="183"/>
    <n v="505"/>
    <n v="113"/>
    <x v="0"/>
    <n v="93"/>
  </r>
  <r>
    <n v="754"/>
    <x v="4"/>
    <x v="62"/>
    <n v="10"/>
    <n v="2021"/>
    <x v="9"/>
    <x v="63"/>
    <n v="505"/>
    <n v="19"/>
    <x v="0"/>
    <n v="97"/>
  </r>
  <r>
    <n v="755"/>
    <x v="4"/>
    <x v="62"/>
    <n v="11"/>
    <n v="2021"/>
    <x v="10"/>
    <x v="99"/>
    <n v="505"/>
    <n v="49"/>
    <x v="0"/>
    <n v="99"/>
  </r>
  <r>
    <n v="756"/>
    <x v="4"/>
    <x v="62"/>
    <n v="12"/>
    <n v="2021"/>
    <x v="11"/>
    <x v="110"/>
    <n v="510"/>
    <n v="20"/>
    <x v="0"/>
    <n v="102"/>
  </r>
  <r>
    <n v="757"/>
    <x v="4"/>
    <x v="63"/>
    <n v="1"/>
    <n v="2021"/>
    <x v="0"/>
    <x v="555"/>
    <n v="479"/>
    <n v="-20"/>
    <x v="1"/>
    <n v="57"/>
  </r>
  <r>
    <n v="758"/>
    <x v="4"/>
    <x v="63"/>
    <n v="2"/>
    <n v="2021"/>
    <x v="1"/>
    <x v="556"/>
    <n v="507"/>
    <n v="-29"/>
    <x v="1"/>
    <n v="59"/>
  </r>
  <r>
    <n v="759"/>
    <x v="4"/>
    <x v="63"/>
    <n v="3"/>
    <n v="2021"/>
    <x v="2"/>
    <x v="557"/>
    <n v="517"/>
    <n v="-2"/>
    <x v="1"/>
    <n v="60"/>
  </r>
  <r>
    <n v="760"/>
    <x v="4"/>
    <x v="63"/>
    <n v="4"/>
    <n v="2021"/>
    <x v="3"/>
    <x v="109"/>
    <n v="517"/>
    <n v="-1"/>
    <x v="1"/>
    <n v="63"/>
  </r>
  <r>
    <n v="761"/>
    <x v="4"/>
    <x v="63"/>
    <n v="5"/>
    <n v="2021"/>
    <x v="4"/>
    <x v="123"/>
    <n v="476"/>
    <n v="71"/>
    <x v="0"/>
    <n v="69"/>
  </r>
  <r>
    <n v="762"/>
    <x v="4"/>
    <x v="63"/>
    <n v="6"/>
    <n v="2021"/>
    <x v="5"/>
    <x v="316"/>
    <n v="485"/>
    <n v="2"/>
    <x v="0"/>
    <n v="70"/>
  </r>
  <r>
    <n v="763"/>
    <x v="4"/>
    <x v="63"/>
    <n v="7"/>
    <n v="2021"/>
    <x v="6"/>
    <x v="558"/>
    <n v="485"/>
    <n v="65"/>
    <x v="0"/>
    <n v="69"/>
  </r>
  <r>
    <n v="764"/>
    <x v="4"/>
    <x v="63"/>
    <n v="8"/>
    <n v="2021"/>
    <x v="7"/>
    <x v="113"/>
    <n v="500"/>
    <n v="-28"/>
    <x v="1"/>
    <n v="69"/>
  </r>
  <r>
    <n v="765"/>
    <x v="4"/>
    <x v="63"/>
    <n v="9"/>
    <n v="2021"/>
    <x v="8"/>
    <x v="559"/>
    <n v="515"/>
    <n v="-30"/>
    <x v="1"/>
    <n v="70"/>
  </r>
  <r>
    <n v="766"/>
    <x v="4"/>
    <x v="63"/>
    <n v="10"/>
    <n v="2021"/>
    <x v="9"/>
    <x v="127"/>
    <n v="515"/>
    <n v="-12"/>
    <x v="1"/>
    <n v="69"/>
  </r>
  <r>
    <n v="767"/>
    <x v="4"/>
    <x v="63"/>
    <n v="11"/>
    <n v="2021"/>
    <x v="10"/>
    <x v="555"/>
    <n v="531"/>
    <n v="-72"/>
    <x v="1"/>
    <n v="72"/>
  </r>
  <r>
    <n v="768"/>
    <x v="4"/>
    <x v="63"/>
    <n v="12"/>
    <n v="2021"/>
    <x v="11"/>
    <x v="324"/>
    <n v="541"/>
    <n v="-51"/>
    <x v="1"/>
    <n v="75"/>
  </r>
  <r>
    <n v="769"/>
    <x v="4"/>
    <x v="64"/>
    <n v="1"/>
    <n v="2021"/>
    <x v="0"/>
    <x v="55"/>
    <n v="487"/>
    <n v="34"/>
    <x v="0"/>
    <n v="111"/>
  </r>
  <r>
    <n v="770"/>
    <x v="4"/>
    <x v="64"/>
    <n v="2"/>
    <n v="2021"/>
    <x v="1"/>
    <x v="560"/>
    <n v="516"/>
    <n v="11"/>
    <x v="0"/>
    <n v="111"/>
  </r>
  <r>
    <n v="771"/>
    <x v="4"/>
    <x v="64"/>
    <n v="3"/>
    <n v="2021"/>
    <x v="2"/>
    <x v="61"/>
    <n v="521"/>
    <n v="67"/>
    <x v="0"/>
    <n v="111"/>
  </r>
  <r>
    <n v="772"/>
    <x v="4"/>
    <x v="64"/>
    <n v="4"/>
    <n v="2021"/>
    <x v="3"/>
    <x v="561"/>
    <n v="531"/>
    <n v="-19"/>
    <x v="1"/>
    <n v="113"/>
  </r>
  <r>
    <n v="773"/>
    <x v="4"/>
    <x v="64"/>
    <n v="5"/>
    <n v="2021"/>
    <x v="4"/>
    <x v="562"/>
    <n v="510"/>
    <n v="21"/>
    <x v="0"/>
    <n v="113"/>
  </r>
  <r>
    <n v="774"/>
    <x v="4"/>
    <x v="64"/>
    <n v="6"/>
    <n v="2021"/>
    <x v="5"/>
    <x v="563"/>
    <n v="510"/>
    <n v="57"/>
    <x v="0"/>
    <n v="116"/>
  </r>
  <r>
    <n v="775"/>
    <x v="4"/>
    <x v="64"/>
    <n v="7"/>
    <n v="2021"/>
    <x v="6"/>
    <x v="64"/>
    <n v="515"/>
    <n v="38"/>
    <x v="0"/>
    <n v="119"/>
  </r>
  <r>
    <n v="776"/>
    <x v="4"/>
    <x v="64"/>
    <n v="8"/>
    <n v="2021"/>
    <x v="7"/>
    <x v="443"/>
    <n v="520"/>
    <n v="76"/>
    <x v="0"/>
    <n v="122"/>
  </r>
  <r>
    <n v="777"/>
    <x v="4"/>
    <x v="64"/>
    <n v="9"/>
    <n v="2021"/>
    <x v="8"/>
    <x v="356"/>
    <n v="520"/>
    <n v="74"/>
    <x v="0"/>
    <n v="122"/>
  </r>
  <r>
    <n v="778"/>
    <x v="4"/>
    <x v="64"/>
    <n v="10"/>
    <n v="2021"/>
    <x v="9"/>
    <x v="564"/>
    <n v="520"/>
    <n v="101"/>
    <x v="0"/>
    <n v="129"/>
  </r>
  <r>
    <n v="779"/>
    <x v="4"/>
    <x v="64"/>
    <n v="11"/>
    <n v="2021"/>
    <x v="10"/>
    <x v="357"/>
    <n v="531"/>
    <n v="67"/>
    <x v="0"/>
    <n v="131"/>
  </r>
  <r>
    <n v="780"/>
    <x v="4"/>
    <x v="64"/>
    <n v="12"/>
    <n v="2021"/>
    <x v="11"/>
    <x v="120"/>
    <n v="531"/>
    <n v="28"/>
    <x v="0"/>
    <n v="138"/>
  </r>
  <r>
    <n v="781"/>
    <x v="4"/>
    <x v="65"/>
    <n v="1"/>
    <n v="2021"/>
    <x v="0"/>
    <x v="565"/>
    <n v="964"/>
    <n v="115"/>
    <x v="0"/>
    <n v="82"/>
  </r>
  <r>
    <n v="782"/>
    <x v="4"/>
    <x v="65"/>
    <n v="2"/>
    <n v="2021"/>
    <x v="1"/>
    <x v="67"/>
    <n v="983"/>
    <n v="138"/>
    <x v="0"/>
    <n v="82"/>
  </r>
  <r>
    <n v="783"/>
    <x v="4"/>
    <x v="65"/>
    <n v="3"/>
    <n v="2021"/>
    <x v="2"/>
    <x v="284"/>
    <n v="983"/>
    <n v="196"/>
    <x v="0"/>
    <n v="83"/>
  </r>
  <r>
    <n v="784"/>
    <x v="4"/>
    <x v="65"/>
    <n v="4"/>
    <n v="2021"/>
    <x v="3"/>
    <x v="525"/>
    <n v="1002"/>
    <n v="62"/>
    <x v="0"/>
    <n v="84"/>
  </r>
  <r>
    <n v="785"/>
    <x v="4"/>
    <x v="65"/>
    <n v="5"/>
    <n v="2021"/>
    <x v="4"/>
    <x v="566"/>
    <n v="1002"/>
    <n v="157"/>
    <x v="0"/>
    <n v="83"/>
  </r>
  <r>
    <n v="786"/>
    <x v="4"/>
    <x v="65"/>
    <n v="6"/>
    <n v="2021"/>
    <x v="5"/>
    <x v="567"/>
    <n v="1012"/>
    <n v="188"/>
    <x v="0"/>
    <n v="83"/>
  </r>
  <r>
    <n v="787"/>
    <x v="4"/>
    <x v="65"/>
    <n v="7"/>
    <n v="2021"/>
    <x v="6"/>
    <x v="53"/>
    <n v="1012"/>
    <n v="151"/>
    <x v="0"/>
    <n v="90"/>
  </r>
  <r>
    <n v="788"/>
    <x v="4"/>
    <x v="65"/>
    <n v="8"/>
    <n v="2021"/>
    <x v="7"/>
    <x v="568"/>
    <n v="1043"/>
    <n v="171"/>
    <x v="0"/>
    <n v="90"/>
  </r>
  <r>
    <n v="789"/>
    <x v="4"/>
    <x v="65"/>
    <n v="9"/>
    <n v="2021"/>
    <x v="8"/>
    <x v="420"/>
    <n v="1074"/>
    <n v="49"/>
    <x v="0"/>
    <n v="94"/>
  </r>
  <r>
    <n v="790"/>
    <x v="4"/>
    <x v="65"/>
    <n v="10"/>
    <n v="2021"/>
    <x v="9"/>
    <x v="569"/>
    <n v="1085"/>
    <n v="127"/>
    <x v="0"/>
    <n v="97"/>
  </r>
  <r>
    <n v="791"/>
    <x v="4"/>
    <x v="65"/>
    <n v="11"/>
    <n v="2021"/>
    <x v="10"/>
    <x v="215"/>
    <n v="1085"/>
    <n v="109"/>
    <x v="0"/>
    <n v="98"/>
  </r>
  <r>
    <n v="792"/>
    <x v="4"/>
    <x v="65"/>
    <n v="12"/>
    <n v="2021"/>
    <x v="11"/>
    <x v="570"/>
    <n v="1117"/>
    <n v="-49"/>
    <x v="1"/>
    <n v="98"/>
  </r>
  <r>
    <n v="793"/>
    <x v="4"/>
    <x v="66"/>
    <n v="1"/>
    <n v="2021"/>
    <x v="0"/>
    <x v="571"/>
    <n v="1016"/>
    <n v="-61"/>
    <x v="1"/>
    <n v="142"/>
  </r>
  <r>
    <n v="794"/>
    <x v="4"/>
    <x v="66"/>
    <n v="2"/>
    <n v="2021"/>
    <x v="1"/>
    <x v="80"/>
    <n v="1016"/>
    <n v="-47"/>
    <x v="1"/>
    <n v="149"/>
  </r>
  <r>
    <n v="795"/>
    <x v="4"/>
    <x v="66"/>
    <n v="3"/>
    <n v="2021"/>
    <x v="2"/>
    <x v="572"/>
    <n v="1026"/>
    <n v="-27"/>
    <x v="1"/>
    <n v="156"/>
  </r>
  <r>
    <n v="796"/>
    <x v="4"/>
    <x v="66"/>
    <n v="4"/>
    <n v="2021"/>
    <x v="3"/>
    <x v="573"/>
    <n v="1026"/>
    <n v="-87"/>
    <x v="1"/>
    <n v="162"/>
  </r>
  <r>
    <n v="797"/>
    <x v="4"/>
    <x v="66"/>
    <n v="5"/>
    <n v="2021"/>
    <x v="4"/>
    <x v="517"/>
    <n v="944"/>
    <n v="151"/>
    <x v="0"/>
    <n v="163"/>
  </r>
  <r>
    <n v="798"/>
    <x v="4"/>
    <x v="66"/>
    <n v="6"/>
    <n v="2021"/>
    <x v="5"/>
    <x v="574"/>
    <n v="962"/>
    <n v="4"/>
    <x v="0"/>
    <n v="168"/>
  </r>
  <r>
    <n v="799"/>
    <x v="4"/>
    <x v="66"/>
    <n v="7"/>
    <n v="2021"/>
    <x v="6"/>
    <x v="575"/>
    <n v="982"/>
    <n v="-39"/>
    <x v="1"/>
    <n v="170"/>
  </r>
  <r>
    <n v="800"/>
    <x v="4"/>
    <x v="66"/>
    <n v="8"/>
    <n v="2021"/>
    <x v="7"/>
    <x v="576"/>
    <n v="1001"/>
    <n v="142"/>
    <x v="0"/>
    <n v="171"/>
  </r>
  <r>
    <n v="801"/>
    <x v="4"/>
    <x v="66"/>
    <n v="9"/>
    <n v="2021"/>
    <x v="8"/>
    <x v="577"/>
    <n v="1031"/>
    <n v="28"/>
    <x v="0"/>
    <n v="172"/>
  </r>
  <r>
    <n v="802"/>
    <x v="4"/>
    <x v="66"/>
    <n v="10"/>
    <n v="2021"/>
    <x v="9"/>
    <x v="367"/>
    <n v="1052"/>
    <n v="-7"/>
    <x v="1"/>
    <n v="175"/>
  </r>
  <r>
    <n v="803"/>
    <x v="4"/>
    <x v="66"/>
    <n v="11"/>
    <n v="2021"/>
    <x v="10"/>
    <x v="578"/>
    <n v="1084"/>
    <n v="51"/>
    <x v="0"/>
    <n v="173"/>
  </r>
  <r>
    <n v="804"/>
    <x v="4"/>
    <x v="66"/>
    <n v="12"/>
    <n v="2021"/>
    <x v="11"/>
    <x v="579"/>
    <n v="1084"/>
    <n v="-130"/>
    <x v="1"/>
    <n v="178"/>
  </r>
  <r>
    <n v="805"/>
    <x v="4"/>
    <x v="67"/>
    <n v="1"/>
    <n v="2021"/>
    <x v="0"/>
    <x v="580"/>
    <n v="578"/>
    <n v="57"/>
    <x v="0"/>
    <n v="62"/>
  </r>
  <r>
    <n v="806"/>
    <x v="4"/>
    <x v="67"/>
    <n v="2"/>
    <n v="2021"/>
    <x v="1"/>
    <x v="478"/>
    <n v="618"/>
    <n v="11"/>
    <x v="0"/>
    <n v="66"/>
  </r>
  <r>
    <n v="807"/>
    <x v="4"/>
    <x v="67"/>
    <n v="3"/>
    <n v="2021"/>
    <x v="2"/>
    <x v="581"/>
    <n v="624"/>
    <n v="118"/>
    <x v="0"/>
    <n v="67"/>
  </r>
  <r>
    <n v="808"/>
    <x v="4"/>
    <x v="67"/>
    <n v="4"/>
    <n v="2021"/>
    <x v="3"/>
    <x v="582"/>
    <n v="630"/>
    <n v="111"/>
    <x v="0"/>
    <n v="66"/>
  </r>
  <r>
    <n v="809"/>
    <x v="4"/>
    <x v="67"/>
    <n v="5"/>
    <n v="2021"/>
    <x v="4"/>
    <x v="583"/>
    <n v="643"/>
    <n v="68"/>
    <x v="0"/>
    <n v="65"/>
  </r>
  <r>
    <n v="810"/>
    <x v="4"/>
    <x v="67"/>
    <n v="6"/>
    <n v="2021"/>
    <x v="5"/>
    <x v="153"/>
    <n v="643"/>
    <n v="-13"/>
    <x v="1"/>
    <n v="72"/>
  </r>
  <r>
    <n v="811"/>
    <x v="4"/>
    <x v="67"/>
    <n v="7"/>
    <n v="2021"/>
    <x v="6"/>
    <x v="185"/>
    <n v="643"/>
    <n v="50"/>
    <x v="0"/>
    <n v="77"/>
  </r>
  <r>
    <n v="812"/>
    <x v="4"/>
    <x v="67"/>
    <n v="8"/>
    <n v="2021"/>
    <x v="7"/>
    <x v="584"/>
    <n v="656"/>
    <n v="57"/>
    <x v="0"/>
    <n v="81"/>
  </r>
  <r>
    <n v="813"/>
    <x v="4"/>
    <x v="67"/>
    <n v="9"/>
    <n v="2021"/>
    <x v="8"/>
    <x v="481"/>
    <n v="662"/>
    <n v="61"/>
    <x v="0"/>
    <n v="81"/>
  </r>
  <r>
    <n v="814"/>
    <x v="4"/>
    <x v="67"/>
    <n v="10"/>
    <n v="2021"/>
    <x v="9"/>
    <x v="484"/>
    <n v="669"/>
    <n v="30"/>
    <x v="0"/>
    <n v="84"/>
  </r>
  <r>
    <n v="815"/>
    <x v="4"/>
    <x v="67"/>
    <n v="11"/>
    <n v="2021"/>
    <x v="10"/>
    <x v="583"/>
    <n v="689"/>
    <n v="22"/>
    <x v="0"/>
    <n v="90"/>
  </r>
  <r>
    <n v="816"/>
    <x v="4"/>
    <x v="67"/>
    <n v="12"/>
    <n v="2021"/>
    <x v="11"/>
    <x v="530"/>
    <n v="710"/>
    <n v="26"/>
    <x v="0"/>
    <n v="96"/>
  </r>
  <r>
    <n v="817"/>
    <x v="4"/>
    <x v="68"/>
    <n v="1"/>
    <n v="2021"/>
    <x v="0"/>
    <x v="585"/>
    <n v="516"/>
    <n v="-16"/>
    <x v="1"/>
    <n v="73"/>
  </r>
  <r>
    <n v="818"/>
    <x v="4"/>
    <x v="68"/>
    <n v="2"/>
    <n v="2021"/>
    <x v="1"/>
    <x v="562"/>
    <n v="562"/>
    <n v="-31"/>
    <x v="1"/>
    <n v="75"/>
  </r>
  <r>
    <n v="819"/>
    <x v="4"/>
    <x v="68"/>
    <n v="3"/>
    <n v="2021"/>
    <x v="2"/>
    <x v="586"/>
    <n v="562"/>
    <n v="12"/>
    <x v="0"/>
    <n v="79"/>
  </r>
  <r>
    <n v="820"/>
    <x v="4"/>
    <x v="68"/>
    <n v="4"/>
    <n v="2021"/>
    <x v="3"/>
    <x v="117"/>
    <n v="568"/>
    <n v="-50"/>
    <x v="1"/>
    <n v="84"/>
  </r>
  <r>
    <n v="821"/>
    <x v="4"/>
    <x v="68"/>
    <n v="5"/>
    <n v="2021"/>
    <x v="4"/>
    <x v="587"/>
    <n v="562"/>
    <n v="-58"/>
    <x v="1"/>
    <n v="84"/>
  </r>
  <r>
    <n v="822"/>
    <x v="4"/>
    <x v="68"/>
    <n v="6"/>
    <n v="2021"/>
    <x v="5"/>
    <x v="588"/>
    <n v="573"/>
    <n v="-75"/>
    <x v="1"/>
    <n v="85"/>
  </r>
  <r>
    <n v="823"/>
    <x v="4"/>
    <x v="68"/>
    <n v="7"/>
    <n v="2021"/>
    <x v="6"/>
    <x v="440"/>
    <n v="573"/>
    <n v="-37"/>
    <x v="1"/>
    <n v="88"/>
  </r>
  <r>
    <n v="824"/>
    <x v="4"/>
    <x v="68"/>
    <n v="8"/>
    <n v="2021"/>
    <x v="7"/>
    <x v="124"/>
    <n v="579"/>
    <n v="-72"/>
    <x v="1"/>
    <n v="87"/>
  </r>
  <r>
    <n v="825"/>
    <x v="4"/>
    <x v="68"/>
    <n v="9"/>
    <n v="2021"/>
    <x v="8"/>
    <x v="589"/>
    <n v="579"/>
    <n v="16"/>
    <x v="0"/>
    <n v="92"/>
  </r>
  <r>
    <n v="826"/>
    <x v="4"/>
    <x v="68"/>
    <n v="10"/>
    <n v="2021"/>
    <x v="9"/>
    <x v="121"/>
    <n v="579"/>
    <n v="-7"/>
    <x v="1"/>
    <n v="96"/>
  </r>
  <r>
    <n v="827"/>
    <x v="4"/>
    <x v="68"/>
    <n v="11"/>
    <n v="2021"/>
    <x v="10"/>
    <x v="111"/>
    <n v="579"/>
    <n v="-14"/>
    <x v="1"/>
    <n v="102"/>
  </r>
  <r>
    <n v="828"/>
    <x v="4"/>
    <x v="68"/>
    <n v="12"/>
    <n v="2021"/>
    <x v="11"/>
    <x v="494"/>
    <n v="579"/>
    <n v="-46"/>
    <x v="1"/>
    <n v="102"/>
  </r>
  <r>
    <n v="829"/>
    <x v="4"/>
    <x v="69"/>
    <n v="1"/>
    <n v="2021"/>
    <x v="0"/>
    <x v="590"/>
    <n v="292"/>
    <n v="14"/>
    <x v="0"/>
    <n v="43"/>
  </r>
  <r>
    <n v="830"/>
    <x v="4"/>
    <x v="69"/>
    <n v="2"/>
    <n v="2021"/>
    <x v="1"/>
    <x v="591"/>
    <n v="321"/>
    <n v="-14"/>
    <x v="1"/>
    <n v="43"/>
  </r>
  <r>
    <n v="831"/>
    <x v="4"/>
    <x v="69"/>
    <n v="3"/>
    <n v="2021"/>
    <x v="2"/>
    <x v="592"/>
    <n v="321"/>
    <n v="-3"/>
    <x v="1"/>
    <n v="42"/>
  </r>
  <r>
    <n v="832"/>
    <x v="4"/>
    <x v="69"/>
    <n v="4"/>
    <n v="2021"/>
    <x v="3"/>
    <x v="593"/>
    <n v="321"/>
    <n v="5"/>
    <x v="0"/>
    <n v="45"/>
  </r>
  <r>
    <n v="833"/>
    <x v="4"/>
    <x v="69"/>
    <n v="5"/>
    <n v="2021"/>
    <x v="4"/>
    <x v="594"/>
    <n v="289"/>
    <n v="24"/>
    <x v="0"/>
    <n v="51"/>
  </r>
  <r>
    <n v="834"/>
    <x v="4"/>
    <x v="69"/>
    <n v="6"/>
    <n v="2021"/>
    <x v="5"/>
    <x v="595"/>
    <n v="289"/>
    <n v="47"/>
    <x v="0"/>
    <n v="52"/>
  </r>
  <r>
    <n v="835"/>
    <x v="4"/>
    <x v="69"/>
    <n v="7"/>
    <n v="2021"/>
    <x v="6"/>
    <x v="593"/>
    <n v="289"/>
    <n v="37"/>
    <x v="0"/>
    <n v="54"/>
  </r>
  <r>
    <n v="836"/>
    <x v="4"/>
    <x v="69"/>
    <n v="8"/>
    <n v="2021"/>
    <x v="7"/>
    <x v="596"/>
    <n v="297"/>
    <n v="11"/>
    <x v="0"/>
    <n v="56"/>
  </r>
  <r>
    <n v="837"/>
    <x v="4"/>
    <x v="69"/>
    <n v="9"/>
    <n v="2021"/>
    <x v="8"/>
    <x v="597"/>
    <n v="303"/>
    <n v="53"/>
    <x v="0"/>
    <n v="60"/>
  </r>
  <r>
    <n v="838"/>
    <x v="4"/>
    <x v="69"/>
    <n v="10"/>
    <n v="2021"/>
    <x v="9"/>
    <x v="598"/>
    <n v="309"/>
    <n v="41"/>
    <x v="0"/>
    <n v="65"/>
  </r>
  <r>
    <n v="839"/>
    <x v="4"/>
    <x v="69"/>
    <n v="11"/>
    <n v="2021"/>
    <x v="10"/>
    <x v="599"/>
    <n v="312"/>
    <n v="2"/>
    <x v="0"/>
    <n v="67"/>
  </r>
  <r>
    <n v="840"/>
    <x v="4"/>
    <x v="69"/>
    <n v="12"/>
    <n v="2021"/>
    <x v="11"/>
    <x v="600"/>
    <n v="319"/>
    <n v="-9"/>
    <x v="1"/>
    <n v="73"/>
  </r>
  <r>
    <n v="841"/>
    <x v="4"/>
    <x v="70"/>
    <n v="1"/>
    <n v="2021"/>
    <x v="0"/>
    <x v="601"/>
    <n v="691"/>
    <n v="55"/>
    <x v="0"/>
    <n v="9"/>
  </r>
  <r>
    <n v="842"/>
    <x v="4"/>
    <x v="70"/>
    <n v="2"/>
    <n v="2021"/>
    <x v="1"/>
    <x v="602"/>
    <n v="718"/>
    <n v="156"/>
    <x v="0"/>
    <n v="10"/>
  </r>
  <r>
    <n v="843"/>
    <x v="4"/>
    <x v="70"/>
    <n v="3"/>
    <n v="2021"/>
    <x v="2"/>
    <x v="262"/>
    <n v="733"/>
    <n v="100"/>
    <x v="0"/>
    <n v="8"/>
  </r>
  <r>
    <n v="844"/>
    <x v="4"/>
    <x v="70"/>
    <n v="4"/>
    <n v="2021"/>
    <x v="3"/>
    <x v="529"/>
    <n v="733"/>
    <n v="83"/>
    <x v="0"/>
    <n v="6"/>
  </r>
  <r>
    <n v="845"/>
    <x v="4"/>
    <x v="70"/>
    <n v="5"/>
    <n v="2021"/>
    <x v="4"/>
    <x v="603"/>
    <n v="696"/>
    <n v="93"/>
    <x v="0"/>
    <n v="8"/>
  </r>
  <r>
    <n v="846"/>
    <x v="4"/>
    <x v="70"/>
    <n v="6"/>
    <n v="2021"/>
    <x v="5"/>
    <x v="604"/>
    <n v="703"/>
    <n v="50"/>
    <x v="0"/>
    <n v="15"/>
  </r>
  <r>
    <n v="847"/>
    <x v="4"/>
    <x v="70"/>
    <n v="7"/>
    <n v="2021"/>
    <x v="6"/>
    <x v="605"/>
    <n v="717"/>
    <n v="151"/>
    <x v="0"/>
    <n v="16"/>
  </r>
  <r>
    <n v="848"/>
    <x v="4"/>
    <x v="70"/>
    <n v="8"/>
    <n v="2021"/>
    <x v="7"/>
    <x v="606"/>
    <n v="731"/>
    <n v="122"/>
    <x v="0"/>
    <n v="14"/>
  </r>
  <r>
    <n v="849"/>
    <x v="4"/>
    <x v="70"/>
    <n v="9"/>
    <n v="2021"/>
    <x v="8"/>
    <x v="601"/>
    <n v="731"/>
    <n v="15"/>
    <x v="0"/>
    <n v="14"/>
  </r>
  <r>
    <n v="850"/>
    <x v="4"/>
    <x v="70"/>
    <n v="10"/>
    <n v="2021"/>
    <x v="9"/>
    <x v="607"/>
    <n v="753"/>
    <n v="77"/>
    <x v="0"/>
    <n v="15"/>
  </r>
  <r>
    <n v="851"/>
    <x v="4"/>
    <x v="70"/>
    <n v="11"/>
    <n v="2021"/>
    <x v="10"/>
    <x v="608"/>
    <n v="753"/>
    <n v="128"/>
    <x v="0"/>
    <n v="16"/>
  </r>
  <r>
    <n v="852"/>
    <x v="4"/>
    <x v="70"/>
    <n v="12"/>
    <n v="2021"/>
    <x v="11"/>
    <x v="606"/>
    <n v="761"/>
    <n v="92"/>
    <x v="0"/>
    <n v="22"/>
  </r>
  <r>
    <n v="853"/>
    <x v="4"/>
    <x v="71"/>
    <n v="1"/>
    <n v="2021"/>
    <x v="0"/>
    <x v="609"/>
    <n v="525"/>
    <n v="-11"/>
    <x v="1"/>
    <n v="28"/>
  </r>
  <r>
    <n v="854"/>
    <x v="4"/>
    <x v="71"/>
    <n v="2"/>
    <n v="2021"/>
    <x v="1"/>
    <x v="58"/>
    <n v="561"/>
    <n v="-26"/>
    <x v="1"/>
    <n v="32"/>
  </r>
  <r>
    <n v="855"/>
    <x v="4"/>
    <x v="71"/>
    <n v="3"/>
    <n v="2021"/>
    <x v="2"/>
    <x v="55"/>
    <n v="572"/>
    <n v="-51"/>
    <x v="1"/>
    <n v="32"/>
  </r>
  <r>
    <n v="856"/>
    <x v="4"/>
    <x v="71"/>
    <n v="4"/>
    <n v="2021"/>
    <x v="3"/>
    <x v="496"/>
    <n v="572"/>
    <n v="-59"/>
    <x v="1"/>
    <n v="34"/>
  </r>
  <r>
    <n v="857"/>
    <x v="4"/>
    <x v="71"/>
    <n v="5"/>
    <n v="2021"/>
    <x v="4"/>
    <x v="61"/>
    <n v="555"/>
    <n v="33"/>
    <x v="0"/>
    <n v="36"/>
  </r>
  <r>
    <n v="858"/>
    <x v="4"/>
    <x v="71"/>
    <n v="6"/>
    <n v="2021"/>
    <x v="5"/>
    <x v="610"/>
    <n v="566"/>
    <n v="-46"/>
    <x v="1"/>
    <n v="42"/>
  </r>
  <r>
    <n v="859"/>
    <x v="4"/>
    <x v="71"/>
    <n v="7"/>
    <n v="2021"/>
    <x v="6"/>
    <x v="162"/>
    <n v="566"/>
    <n v="-57"/>
    <x v="1"/>
    <n v="44"/>
  </r>
  <r>
    <n v="860"/>
    <x v="4"/>
    <x v="71"/>
    <n v="8"/>
    <n v="2021"/>
    <x v="7"/>
    <x v="158"/>
    <n v="578"/>
    <n v="11"/>
    <x v="0"/>
    <n v="43"/>
  </r>
  <r>
    <n v="861"/>
    <x v="4"/>
    <x v="71"/>
    <n v="9"/>
    <n v="2021"/>
    <x v="8"/>
    <x v="126"/>
    <n v="595"/>
    <n v="-84"/>
    <x v="1"/>
    <n v="42"/>
  </r>
  <r>
    <n v="862"/>
    <x v="4"/>
    <x v="71"/>
    <n v="10"/>
    <n v="2021"/>
    <x v="9"/>
    <x v="157"/>
    <n v="607"/>
    <n v="-79"/>
    <x v="1"/>
    <n v="49"/>
  </r>
  <r>
    <n v="863"/>
    <x v="4"/>
    <x v="71"/>
    <n v="11"/>
    <n v="2021"/>
    <x v="10"/>
    <x v="611"/>
    <n v="625"/>
    <n v="-17"/>
    <x v="1"/>
    <n v="53"/>
  </r>
  <r>
    <n v="864"/>
    <x v="4"/>
    <x v="71"/>
    <n v="12"/>
    <n v="2021"/>
    <x v="11"/>
    <x v="450"/>
    <n v="644"/>
    <n v="-38"/>
    <x v="1"/>
    <n v="60"/>
  </r>
  <r>
    <n v="865"/>
    <x v="4"/>
    <x v="72"/>
    <n v="1"/>
    <n v="2021"/>
    <x v="0"/>
    <x v="320"/>
    <n v="483"/>
    <n v="0"/>
    <x v="1"/>
    <n v="19"/>
  </r>
  <r>
    <n v="866"/>
    <x v="4"/>
    <x v="72"/>
    <n v="2"/>
    <n v="2021"/>
    <x v="1"/>
    <x v="612"/>
    <n v="507"/>
    <n v="61"/>
    <x v="0"/>
    <n v="18"/>
  </r>
  <r>
    <n v="867"/>
    <x v="4"/>
    <x v="72"/>
    <n v="3"/>
    <n v="2021"/>
    <x v="2"/>
    <x v="613"/>
    <n v="517"/>
    <n v="-31"/>
    <x v="1"/>
    <n v="23"/>
  </r>
  <r>
    <n v="868"/>
    <x v="4"/>
    <x v="72"/>
    <n v="4"/>
    <n v="2021"/>
    <x v="3"/>
    <x v="110"/>
    <n v="517"/>
    <n v="13"/>
    <x v="0"/>
    <n v="28"/>
  </r>
  <r>
    <n v="869"/>
    <x v="4"/>
    <x v="72"/>
    <n v="5"/>
    <n v="2021"/>
    <x v="4"/>
    <x v="100"/>
    <n v="501"/>
    <n v="9"/>
    <x v="0"/>
    <n v="28"/>
  </r>
  <r>
    <n v="870"/>
    <x v="4"/>
    <x v="72"/>
    <n v="6"/>
    <n v="2021"/>
    <x v="5"/>
    <x v="128"/>
    <n v="506"/>
    <n v="50"/>
    <x v="0"/>
    <n v="27"/>
  </r>
  <r>
    <n v="871"/>
    <x v="4"/>
    <x v="72"/>
    <n v="7"/>
    <n v="2021"/>
    <x v="6"/>
    <x v="115"/>
    <n v="516"/>
    <n v="-19"/>
    <x v="1"/>
    <n v="33"/>
  </r>
  <r>
    <n v="872"/>
    <x v="4"/>
    <x v="72"/>
    <n v="8"/>
    <n v="2021"/>
    <x v="7"/>
    <x v="496"/>
    <n v="527"/>
    <n v="-14"/>
    <x v="1"/>
    <n v="33"/>
  </r>
  <r>
    <n v="873"/>
    <x v="4"/>
    <x v="72"/>
    <n v="9"/>
    <n v="2021"/>
    <x v="8"/>
    <x v="320"/>
    <n v="532"/>
    <n v="-49"/>
    <x v="1"/>
    <n v="35"/>
  </r>
  <r>
    <n v="874"/>
    <x v="4"/>
    <x v="72"/>
    <n v="10"/>
    <n v="2021"/>
    <x v="9"/>
    <x v="320"/>
    <n v="548"/>
    <n v="-65"/>
    <x v="1"/>
    <n v="41"/>
  </r>
  <r>
    <n v="875"/>
    <x v="4"/>
    <x v="72"/>
    <n v="11"/>
    <n v="2021"/>
    <x v="10"/>
    <x v="585"/>
    <n v="554"/>
    <n v="-54"/>
    <x v="1"/>
    <n v="41"/>
  </r>
  <r>
    <n v="876"/>
    <x v="4"/>
    <x v="72"/>
    <n v="12"/>
    <n v="2021"/>
    <x v="11"/>
    <x v="585"/>
    <n v="559"/>
    <n v="-59"/>
    <x v="1"/>
    <n v="40"/>
  </r>
  <r>
    <n v="877"/>
    <x v="4"/>
    <x v="73"/>
    <n v="1"/>
    <n v="2021"/>
    <x v="0"/>
    <x v="202"/>
    <n v="848"/>
    <n v="93"/>
    <x v="0"/>
    <n v="37"/>
  </r>
  <r>
    <n v="878"/>
    <x v="4"/>
    <x v="73"/>
    <n v="2"/>
    <n v="2021"/>
    <x v="1"/>
    <x v="614"/>
    <n v="848"/>
    <n v="191"/>
    <x v="0"/>
    <n v="37"/>
  </r>
  <r>
    <n v="879"/>
    <x v="4"/>
    <x v="73"/>
    <n v="3"/>
    <n v="2021"/>
    <x v="2"/>
    <x v="201"/>
    <n v="856"/>
    <n v="133"/>
    <x v="0"/>
    <n v="44"/>
  </r>
  <r>
    <n v="880"/>
    <x v="4"/>
    <x v="73"/>
    <n v="4"/>
    <n v="2021"/>
    <x v="3"/>
    <x v="615"/>
    <n v="865"/>
    <n v="129"/>
    <x v="0"/>
    <n v="51"/>
  </r>
  <r>
    <n v="881"/>
    <x v="4"/>
    <x v="73"/>
    <n v="5"/>
    <n v="2021"/>
    <x v="4"/>
    <x v="616"/>
    <n v="795"/>
    <n v="260"/>
    <x v="0"/>
    <n v="56"/>
  </r>
  <r>
    <n v="882"/>
    <x v="4"/>
    <x v="73"/>
    <n v="6"/>
    <n v="2021"/>
    <x v="5"/>
    <x v="617"/>
    <n v="811"/>
    <n v="210"/>
    <x v="0"/>
    <n v="59"/>
  </r>
  <r>
    <n v="883"/>
    <x v="4"/>
    <x v="73"/>
    <n v="7"/>
    <n v="2021"/>
    <x v="6"/>
    <x v="618"/>
    <n v="819"/>
    <n v="223"/>
    <x v="0"/>
    <n v="63"/>
  </r>
  <r>
    <n v="884"/>
    <x v="4"/>
    <x v="73"/>
    <n v="8"/>
    <n v="2021"/>
    <x v="7"/>
    <x v="83"/>
    <n v="844"/>
    <n v="130"/>
    <x v="0"/>
    <n v="66"/>
  </r>
  <r>
    <n v="885"/>
    <x v="4"/>
    <x v="73"/>
    <n v="9"/>
    <n v="2021"/>
    <x v="8"/>
    <x v="619"/>
    <n v="852"/>
    <n v="110"/>
    <x v="0"/>
    <n v="64"/>
  </r>
  <r>
    <n v="886"/>
    <x v="4"/>
    <x v="73"/>
    <n v="10"/>
    <n v="2021"/>
    <x v="9"/>
    <x v="516"/>
    <n v="878"/>
    <n v="66"/>
    <x v="0"/>
    <n v="65"/>
  </r>
  <r>
    <n v="887"/>
    <x v="4"/>
    <x v="73"/>
    <n v="11"/>
    <n v="2021"/>
    <x v="10"/>
    <x v="200"/>
    <n v="904"/>
    <n v="77"/>
    <x v="0"/>
    <n v="68"/>
  </r>
  <r>
    <n v="888"/>
    <x v="4"/>
    <x v="73"/>
    <n v="12"/>
    <n v="2021"/>
    <x v="11"/>
    <x v="620"/>
    <n v="932"/>
    <n v="-4"/>
    <x v="1"/>
    <n v="67"/>
  </r>
  <r>
    <n v="889"/>
    <x v="4"/>
    <x v="74"/>
    <n v="1"/>
    <n v="2021"/>
    <x v="0"/>
    <x v="621"/>
    <n v="1004"/>
    <n v="20"/>
    <x v="0"/>
    <n v="19"/>
  </r>
  <r>
    <n v="890"/>
    <x v="4"/>
    <x v="74"/>
    <n v="2"/>
    <n v="2021"/>
    <x v="1"/>
    <x v="567"/>
    <n v="1044"/>
    <n v="156"/>
    <x v="0"/>
    <n v="18"/>
  </r>
  <r>
    <n v="891"/>
    <x v="4"/>
    <x v="74"/>
    <n v="3"/>
    <n v="2021"/>
    <x v="2"/>
    <x v="622"/>
    <n v="1065"/>
    <n v="67"/>
    <x v="0"/>
    <n v="20"/>
  </r>
  <r>
    <n v="892"/>
    <x v="4"/>
    <x v="74"/>
    <n v="4"/>
    <n v="2021"/>
    <x v="3"/>
    <x v="623"/>
    <n v="1065"/>
    <n v="33"/>
    <x v="0"/>
    <n v="19"/>
  </r>
  <r>
    <n v="893"/>
    <x v="4"/>
    <x v="74"/>
    <n v="5"/>
    <n v="2021"/>
    <x v="4"/>
    <x v="624"/>
    <n v="1001"/>
    <n v="126"/>
    <x v="0"/>
    <n v="17"/>
  </r>
  <r>
    <n v="894"/>
    <x v="4"/>
    <x v="74"/>
    <n v="6"/>
    <n v="2021"/>
    <x v="5"/>
    <x v="283"/>
    <n v="1021"/>
    <n v="124"/>
    <x v="0"/>
    <n v="16"/>
  </r>
  <r>
    <n v="895"/>
    <x v="4"/>
    <x v="74"/>
    <n v="7"/>
    <n v="2021"/>
    <x v="6"/>
    <x v="623"/>
    <n v="1041"/>
    <n v="57"/>
    <x v="0"/>
    <n v="16"/>
  </r>
  <r>
    <n v="896"/>
    <x v="4"/>
    <x v="74"/>
    <n v="8"/>
    <n v="2021"/>
    <x v="7"/>
    <x v="568"/>
    <n v="1072"/>
    <n v="142"/>
    <x v="0"/>
    <n v="17"/>
  </r>
  <r>
    <n v="897"/>
    <x v="4"/>
    <x v="74"/>
    <n v="9"/>
    <n v="2021"/>
    <x v="8"/>
    <x v="625"/>
    <n v="1105"/>
    <n v="78"/>
    <x v="0"/>
    <n v="23"/>
  </r>
  <r>
    <n v="898"/>
    <x v="4"/>
    <x v="74"/>
    <n v="10"/>
    <n v="2021"/>
    <x v="9"/>
    <x v="626"/>
    <n v="1116"/>
    <n v="-38"/>
    <x v="1"/>
    <n v="23"/>
  </r>
  <r>
    <n v="899"/>
    <x v="4"/>
    <x v="74"/>
    <n v="11"/>
    <n v="2021"/>
    <x v="10"/>
    <x v="427"/>
    <n v="1127"/>
    <n v="-17"/>
    <x v="1"/>
    <n v="30"/>
  </r>
  <r>
    <n v="900"/>
    <x v="4"/>
    <x v="74"/>
    <n v="12"/>
    <n v="2021"/>
    <x v="11"/>
    <x v="75"/>
    <n v="1138"/>
    <n v="-51"/>
    <x v="1"/>
    <n v="33"/>
  </r>
  <r>
    <n v="901"/>
    <x v="4"/>
    <x v="75"/>
    <n v="1"/>
    <n v="2021"/>
    <x v="0"/>
    <x v="627"/>
    <n v="645"/>
    <n v="-7"/>
    <x v="1"/>
    <n v="124"/>
  </r>
  <r>
    <n v="902"/>
    <x v="4"/>
    <x v="75"/>
    <n v="2"/>
    <n v="2021"/>
    <x v="1"/>
    <x v="628"/>
    <n v="664"/>
    <n v="88"/>
    <x v="0"/>
    <n v="123"/>
  </r>
  <r>
    <n v="903"/>
    <x v="4"/>
    <x v="75"/>
    <n v="3"/>
    <n v="2021"/>
    <x v="2"/>
    <x v="507"/>
    <n v="677"/>
    <n v="82"/>
    <x v="0"/>
    <n v="129"/>
  </r>
  <r>
    <n v="904"/>
    <x v="4"/>
    <x v="75"/>
    <n v="4"/>
    <n v="2021"/>
    <x v="3"/>
    <x v="249"/>
    <n v="684"/>
    <n v="81"/>
    <x v="0"/>
    <n v="135"/>
  </r>
  <r>
    <n v="905"/>
    <x v="4"/>
    <x v="75"/>
    <n v="5"/>
    <n v="2021"/>
    <x v="4"/>
    <x v="629"/>
    <n v="615"/>
    <n v="57"/>
    <x v="0"/>
    <n v="137"/>
  </r>
  <r>
    <n v="906"/>
    <x v="4"/>
    <x v="75"/>
    <n v="6"/>
    <n v="2021"/>
    <x v="5"/>
    <x v="630"/>
    <n v="628"/>
    <n v="109"/>
    <x v="0"/>
    <n v="143"/>
  </r>
  <r>
    <n v="907"/>
    <x v="4"/>
    <x v="75"/>
    <n v="7"/>
    <n v="2021"/>
    <x v="6"/>
    <x v="11"/>
    <n v="628"/>
    <n v="58"/>
    <x v="0"/>
    <n v="145"/>
  </r>
  <r>
    <n v="908"/>
    <x v="4"/>
    <x v="75"/>
    <n v="8"/>
    <n v="2021"/>
    <x v="7"/>
    <x v="499"/>
    <n v="634"/>
    <n v="132"/>
    <x v="0"/>
    <n v="143"/>
  </r>
  <r>
    <n v="909"/>
    <x v="4"/>
    <x v="75"/>
    <n v="9"/>
    <n v="2021"/>
    <x v="8"/>
    <x v="195"/>
    <n v="634"/>
    <n v="70"/>
    <x v="0"/>
    <n v="145"/>
  </r>
  <r>
    <n v="910"/>
    <x v="4"/>
    <x v="75"/>
    <n v="10"/>
    <n v="2021"/>
    <x v="9"/>
    <x v="583"/>
    <n v="647"/>
    <n v="64"/>
    <x v="0"/>
    <n v="145"/>
  </r>
  <r>
    <n v="911"/>
    <x v="4"/>
    <x v="75"/>
    <n v="11"/>
    <n v="2021"/>
    <x v="10"/>
    <x v="631"/>
    <n v="660"/>
    <n v="69"/>
    <x v="0"/>
    <n v="149"/>
  </r>
  <r>
    <n v="912"/>
    <x v="4"/>
    <x v="75"/>
    <n v="12"/>
    <n v="2021"/>
    <x v="11"/>
    <x v="632"/>
    <n v="660"/>
    <n v="60"/>
    <x v="0"/>
    <n v="152"/>
  </r>
  <r>
    <n v="913"/>
    <x v="4"/>
    <x v="76"/>
    <n v="1"/>
    <n v="2021"/>
    <x v="0"/>
    <x v="188"/>
    <n v="747"/>
    <n v="-38"/>
    <x v="1"/>
    <n v="83"/>
  </r>
  <r>
    <n v="914"/>
    <x v="4"/>
    <x v="76"/>
    <n v="2"/>
    <n v="2021"/>
    <x v="1"/>
    <x v="633"/>
    <n v="784"/>
    <n v="-3"/>
    <x v="1"/>
    <n v="86"/>
  </r>
  <r>
    <n v="915"/>
    <x v="4"/>
    <x v="76"/>
    <n v="3"/>
    <n v="2021"/>
    <x v="2"/>
    <x v="634"/>
    <n v="792"/>
    <n v="39"/>
    <x v="0"/>
    <n v="91"/>
  </r>
  <r>
    <n v="916"/>
    <x v="4"/>
    <x v="76"/>
    <n v="4"/>
    <n v="2021"/>
    <x v="3"/>
    <x v="17"/>
    <n v="800"/>
    <n v="-15"/>
    <x v="1"/>
    <n v="92"/>
  </r>
  <r>
    <n v="917"/>
    <x v="4"/>
    <x v="76"/>
    <n v="5"/>
    <n v="2021"/>
    <x v="4"/>
    <x v="635"/>
    <n v="768"/>
    <n v="-35"/>
    <x v="1"/>
    <n v="93"/>
  </r>
  <r>
    <n v="918"/>
    <x v="4"/>
    <x v="76"/>
    <n v="6"/>
    <n v="2021"/>
    <x v="5"/>
    <x v="636"/>
    <n v="783"/>
    <n v="7"/>
    <x v="0"/>
    <n v="97"/>
  </r>
  <r>
    <n v="919"/>
    <x v="4"/>
    <x v="76"/>
    <n v="7"/>
    <n v="2021"/>
    <x v="6"/>
    <x v="637"/>
    <n v="791"/>
    <n v="-59"/>
    <x v="1"/>
    <n v="97"/>
  </r>
  <r>
    <n v="920"/>
    <x v="4"/>
    <x v="76"/>
    <n v="8"/>
    <n v="2021"/>
    <x v="7"/>
    <x v="429"/>
    <n v="807"/>
    <n v="25"/>
    <x v="0"/>
    <n v="96"/>
  </r>
  <r>
    <n v="921"/>
    <x v="4"/>
    <x v="76"/>
    <n v="9"/>
    <n v="2021"/>
    <x v="8"/>
    <x v="638"/>
    <n v="823"/>
    <n v="-45"/>
    <x v="1"/>
    <n v="98"/>
  </r>
  <r>
    <n v="922"/>
    <x v="4"/>
    <x v="76"/>
    <n v="10"/>
    <n v="2021"/>
    <x v="9"/>
    <x v="639"/>
    <n v="847"/>
    <n v="3"/>
    <x v="0"/>
    <n v="104"/>
  </r>
  <r>
    <n v="923"/>
    <x v="4"/>
    <x v="76"/>
    <n v="11"/>
    <n v="2021"/>
    <x v="10"/>
    <x v="640"/>
    <n v="873"/>
    <n v="-82"/>
    <x v="1"/>
    <n v="108"/>
  </r>
  <r>
    <n v="924"/>
    <x v="4"/>
    <x v="76"/>
    <n v="12"/>
    <n v="2021"/>
    <x v="11"/>
    <x v="20"/>
    <n v="873"/>
    <n v="-90"/>
    <x v="1"/>
    <n v="114"/>
  </r>
  <r>
    <n v="925"/>
    <x v="4"/>
    <x v="77"/>
    <n v="1"/>
    <n v="2021"/>
    <x v="0"/>
    <x v="484"/>
    <n v="636"/>
    <n v="63"/>
    <x v="0"/>
    <n v="46"/>
  </r>
  <r>
    <n v="926"/>
    <x v="4"/>
    <x v="77"/>
    <n v="2"/>
    <n v="2021"/>
    <x v="1"/>
    <x v="506"/>
    <n v="680"/>
    <n v="23"/>
    <x v="0"/>
    <n v="51"/>
  </r>
  <r>
    <n v="927"/>
    <x v="4"/>
    <x v="77"/>
    <n v="3"/>
    <n v="2021"/>
    <x v="2"/>
    <x v="641"/>
    <n v="680"/>
    <n v="157"/>
    <x v="0"/>
    <n v="50"/>
  </r>
  <r>
    <n v="928"/>
    <x v="4"/>
    <x v="77"/>
    <n v="4"/>
    <n v="2021"/>
    <x v="3"/>
    <x v="642"/>
    <n v="694"/>
    <n v="74"/>
    <x v="0"/>
    <n v="52"/>
  </r>
  <r>
    <n v="929"/>
    <x v="4"/>
    <x v="77"/>
    <n v="5"/>
    <n v="2021"/>
    <x v="4"/>
    <x v="642"/>
    <n v="624"/>
    <n v="144"/>
    <x v="0"/>
    <n v="51"/>
  </r>
  <r>
    <n v="930"/>
    <x v="4"/>
    <x v="77"/>
    <n v="6"/>
    <n v="2021"/>
    <x v="5"/>
    <x v="186"/>
    <n v="637"/>
    <n v="55"/>
    <x v="0"/>
    <n v="54"/>
  </r>
  <r>
    <n v="931"/>
    <x v="4"/>
    <x v="77"/>
    <n v="7"/>
    <n v="2021"/>
    <x v="6"/>
    <x v="643"/>
    <n v="637"/>
    <n v="202"/>
    <x v="0"/>
    <n v="57"/>
  </r>
  <r>
    <n v="932"/>
    <x v="4"/>
    <x v="77"/>
    <n v="8"/>
    <n v="2021"/>
    <x v="7"/>
    <x v="644"/>
    <n v="656"/>
    <n v="145"/>
    <x v="0"/>
    <n v="58"/>
  </r>
  <r>
    <n v="933"/>
    <x v="4"/>
    <x v="77"/>
    <n v="9"/>
    <n v="2021"/>
    <x v="8"/>
    <x v="14"/>
    <n v="676"/>
    <n v="101"/>
    <x v="0"/>
    <n v="60"/>
  </r>
  <r>
    <n v="934"/>
    <x v="4"/>
    <x v="77"/>
    <n v="10"/>
    <n v="2021"/>
    <x v="9"/>
    <x v="19"/>
    <n v="696"/>
    <n v="43"/>
    <x v="0"/>
    <n v="63"/>
  </r>
  <r>
    <n v="935"/>
    <x v="4"/>
    <x v="77"/>
    <n v="11"/>
    <n v="2021"/>
    <x v="10"/>
    <x v="482"/>
    <n v="710"/>
    <n v="-12"/>
    <x v="1"/>
    <n v="67"/>
  </r>
  <r>
    <n v="936"/>
    <x v="4"/>
    <x v="77"/>
    <n v="12"/>
    <n v="2021"/>
    <x v="11"/>
    <x v="641"/>
    <n v="724"/>
    <n v="113"/>
    <x v="0"/>
    <n v="65"/>
  </r>
  <r>
    <n v="937"/>
    <x v="4"/>
    <x v="78"/>
    <n v="1"/>
    <n v="2021"/>
    <x v="0"/>
    <x v="645"/>
    <n v="843"/>
    <n v="16"/>
    <x v="0"/>
    <n v="843"/>
  </r>
  <r>
    <n v="938"/>
    <x v="4"/>
    <x v="78"/>
    <n v="2"/>
    <n v="2021"/>
    <x v="1"/>
    <x v="646"/>
    <n v="927"/>
    <n v="38"/>
    <x v="0"/>
    <n v="844"/>
  </r>
  <r>
    <n v="939"/>
    <x v="4"/>
    <x v="78"/>
    <n v="3"/>
    <n v="2021"/>
    <x v="2"/>
    <x v="647"/>
    <n v="936"/>
    <n v="84"/>
    <x v="0"/>
    <n v="843"/>
  </r>
  <r>
    <n v="940"/>
    <x v="4"/>
    <x v="78"/>
    <n v="4"/>
    <n v="2021"/>
    <x v="3"/>
    <x v="605"/>
    <n v="936"/>
    <n v="-68"/>
    <x v="1"/>
    <n v="846"/>
  </r>
  <r>
    <n v="941"/>
    <x v="4"/>
    <x v="78"/>
    <n v="5"/>
    <n v="2021"/>
    <x v="4"/>
    <x v="648"/>
    <n v="936"/>
    <n v="89"/>
    <x v="0"/>
    <n v="852"/>
  </r>
  <r>
    <n v="942"/>
    <x v="4"/>
    <x v="78"/>
    <n v="6"/>
    <n v="2021"/>
    <x v="5"/>
    <x v="87"/>
    <n v="945"/>
    <n v="-99"/>
    <x v="1"/>
    <n v="852"/>
  </r>
  <r>
    <n v="943"/>
    <x v="4"/>
    <x v="78"/>
    <n v="7"/>
    <n v="2021"/>
    <x v="6"/>
    <x v="649"/>
    <n v="964"/>
    <n v="53"/>
    <x v="0"/>
    <n v="851"/>
  </r>
  <r>
    <n v="944"/>
    <x v="4"/>
    <x v="78"/>
    <n v="8"/>
    <n v="2021"/>
    <x v="7"/>
    <x v="23"/>
    <n v="984"/>
    <n v="-122"/>
    <x v="1"/>
    <n v="852"/>
  </r>
  <r>
    <n v="945"/>
    <x v="4"/>
    <x v="78"/>
    <n v="9"/>
    <n v="2021"/>
    <x v="8"/>
    <x v="650"/>
    <n v="1013"/>
    <n v="-136"/>
    <x v="1"/>
    <n v="857"/>
  </r>
  <r>
    <n v="946"/>
    <x v="4"/>
    <x v="78"/>
    <n v="10"/>
    <n v="2021"/>
    <x v="9"/>
    <x v="651"/>
    <n v="1033"/>
    <n v="-47"/>
    <x v="1"/>
    <n v="863"/>
  </r>
  <r>
    <n v="947"/>
    <x v="4"/>
    <x v="78"/>
    <n v="11"/>
    <n v="2021"/>
    <x v="10"/>
    <x v="652"/>
    <n v="1044"/>
    <n v="-169"/>
    <x v="1"/>
    <n v="864"/>
  </r>
  <r>
    <n v="948"/>
    <x v="4"/>
    <x v="78"/>
    <n v="12"/>
    <n v="2021"/>
    <x v="11"/>
    <x v="653"/>
    <n v="1044"/>
    <n v="-166"/>
    <x v="1"/>
    <n v="864"/>
  </r>
  <r>
    <n v="949"/>
    <x v="4"/>
    <x v="79"/>
    <n v="1"/>
    <n v="2021"/>
    <x v="0"/>
    <x v="351"/>
    <n v="479"/>
    <n v="-5"/>
    <x v="1"/>
    <n v="479"/>
  </r>
  <r>
    <n v="950"/>
    <x v="4"/>
    <x v="79"/>
    <n v="2"/>
    <n v="2021"/>
    <x v="1"/>
    <x v="122"/>
    <n v="498"/>
    <n v="41"/>
    <x v="0"/>
    <n v="477"/>
  </r>
  <r>
    <n v="951"/>
    <x v="4"/>
    <x v="79"/>
    <n v="3"/>
    <n v="2021"/>
    <x v="2"/>
    <x v="654"/>
    <n v="508"/>
    <n v="56"/>
    <x v="0"/>
    <n v="477"/>
  </r>
  <r>
    <n v="952"/>
    <x v="4"/>
    <x v="79"/>
    <n v="4"/>
    <n v="2021"/>
    <x v="3"/>
    <x v="330"/>
    <n v="513"/>
    <n v="35"/>
    <x v="0"/>
    <n v="481"/>
  </r>
  <r>
    <n v="953"/>
    <x v="4"/>
    <x v="79"/>
    <n v="5"/>
    <n v="2021"/>
    <x v="4"/>
    <x v="655"/>
    <n v="487"/>
    <n v="59"/>
    <x v="0"/>
    <n v="487"/>
  </r>
  <r>
    <n v="954"/>
    <x v="4"/>
    <x v="79"/>
    <n v="6"/>
    <n v="2021"/>
    <x v="5"/>
    <x v="120"/>
    <n v="497"/>
    <n v="62"/>
    <x v="0"/>
    <n v="492"/>
  </r>
  <r>
    <n v="955"/>
    <x v="4"/>
    <x v="79"/>
    <n v="7"/>
    <n v="2021"/>
    <x v="6"/>
    <x v="102"/>
    <n v="507"/>
    <n v="19"/>
    <x v="0"/>
    <n v="498"/>
  </r>
  <r>
    <n v="956"/>
    <x v="4"/>
    <x v="79"/>
    <n v="8"/>
    <n v="2021"/>
    <x v="7"/>
    <x v="98"/>
    <n v="517"/>
    <n v="-21"/>
    <x v="1"/>
    <n v="500"/>
  </r>
  <r>
    <n v="957"/>
    <x v="4"/>
    <x v="79"/>
    <n v="9"/>
    <n v="2021"/>
    <x v="8"/>
    <x v="656"/>
    <n v="522"/>
    <n v="-46"/>
    <x v="1"/>
    <n v="504"/>
  </r>
  <r>
    <n v="958"/>
    <x v="4"/>
    <x v="79"/>
    <n v="10"/>
    <n v="2021"/>
    <x v="9"/>
    <x v="112"/>
    <n v="538"/>
    <n v="-63"/>
    <x v="1"/>
    <n v="508"/>
  </r>
  <r>
    <n v="959"/>
    <x v="4"/>
    <x v="79"/>
    <n v="11"/>
    <n v="2021"/>
    <x v="10"/>
    <x v="657"/>
    <n v="549"/>
    <n v="-57"/>
    <x v="1"/>
    <n v="512"/>
  </r>
  <r>
    <n v="960"/>
    <x v="4"/>
    <x v="79"/>
    <n v="12"/>
    <n v="2021"/>
    <x v="11"/>
    <x v="654"/>
    <n v="549"/>
    <n v="15"/>
    <x v="0"/>
    <n v="516"/>
  </r>
  <r>
    <n v="961"/>
    <x v="4"/>
    <x v="80"/>
    <n v="1"/>
    <n v="2021"/>
    <x v="0"/>
    <x v="320"/>
    <n v="493"/>
    <n v="-10"/>
    <x v="1"/>
    <n v="493"/>
  </r>
  <r>
    <n v="962"/>
    <x v="4"/>
    <x v="80"/>
    <n v="2"/>
    <n v="2021"/>
    <x v="1"/>
    <x v="587"/>
    <n v="502"/>
    <n v="2"/>
    <x v="0"/>
    <n v="500"/>
  </r>
  <r>
    <n v="963"/>
    <x v="4"/>
    <x v="80"/>
    <n v="3"/>
    <n v="2021"/>
    <x v="2"/>
    <x v="654"/>
    <n v="502"/>
    <n v="62"/>
    <x v="0"/>
    <n v="502"/>
  </r>
  <r>
    <n v="964"/>
    <x v="4"/>
    <x v="80"/>
    <n v="4"/>
    <n v="2021"/>
    <x v="3"/>
    <x v="350"/>
    <n v="502"/>
    <n v="-22"/>
    <x v="1"/>
    <n v="500"/>
  </r>
  <r>
    <n v="965"/>
    <x v="4"/>
    <x v="80"/>
    <n v="5"/>
    <n v="2021"/>
    <x v="4"/>
    <x v="658"/>
    <n v="482"/>
    <n v="89"/>
    <x v="0"/>
    <n v="506"/>
  </r>
  <r>
    <n v="966"/>
    <x v="4"/>
    <x v="80"/>
    <n v="6"/>
    <n v="2021"/>
    <x v="5"/>
    <x v="659"/>
    <n v="487"/>
    <n v="91"/>
    <x v="0"/>
    <n v="506"/>
  </r>
  <r>
    <n v="967"/>
    <x v="4"/>
    <x v="80"/>
    <n v="7"/>
    <n v="2021"/>
    <x v="6"/>
    <x v="660"/>
    <n v="492"/>
    <n v="-4"/>
    <x v="1"/>
    <n v="513"/>
  </r>
  <r>
    <n v="968"/>
    <x v="4"/>
    <x v="80"/>
    <n v="8"/>
    <n v="2021"/>
    <x v="7"/>
    <x v="661"/>
    <n v="502"/>
    <n v="74"/>
    <x v="0"/>
    <n v="518"/>
  </r>
  <r>
    <n v="969"/>
    <x v="4"/>
    <x v="80"/>
    <n v="9"/>
    <n v="2021"/>
    <x v="8"/>
    <x v="558"/>
    <n v="502"/>
    <n v="48"/>
    <x v="0"/>
    <n v="519"/>
  </r>
  <r>
    <n v="970"/>
    <x v="4"/>
    <x v="80"/>
    <n v="10"/>
    <n v="2021"/>
    <x v="9"/>
    <x v="351"/>
    <n v="507"/>
    <n v="-33"/>
    <x v="1"/>
    <n v="517"/>
  </r>
  <r>
    <n v="971"/>
    <x v="4"/>
    <x v="80"/>
    <n v="11"/>
    <n v="2021"/>
    <x v="10"/>
    <x v="320"/>
    <n v="507"/>
    <n v="-24"/>
    <x v="1"/>
    <n v="524"/>
  </r>
  <r>
    <n v="972"/>
    <x v="4"/>
    <x v="80"/>
    <n v="12"/>
    <n v="2021"/>
    <x v="11"/>
    <x v="662"/>
    <n v="512"/>
    <n v="-11"/>
    <x v="1"/>
    <n v="527"/>
  </r>
  <r>
    <n v="973"/>
    <x v="4"/>
    <x v="81"/>
    <n v="1"/>
    <n v="2021"/>
    <x v="0"/>
    <x v="663"/>
    <n v="576"/>
    <n v="23"/>
    <x v="0"/>
    <n v="576"/>
  </r>
  <r>
    <n v="974"/>
    <x v="4"/>
    <x v="81"/>
    <n v="2"/>
    <n v="2021"/>
    <x v="1"/>
    <x v="506"/>
    <n v="576"/>
    <n v="127"/>
    <x v="0"/>
    <n v="582"/>
  </r>
  <r>
    <n v="975"/>
    <x v="4"/>
    <x v="81"/>
    <n v="3"/>
    <n v="2021"/>
    <x v="2"/>
    <x v="251"/>
    <n v="581"/>
    <n v="119"/>
    <x v="0"/>
    <n v="581"/>
  </r>
  <r>
    <n v="976"/>
    <x v="4"/>
    <x v="81"/>
    <n v="4"/>
    <n v="2021"/>
    <x v="3"/>
    <x v="584"/>
    <n v="581"/>
    <n v="132"/>
    <x v="0"/>
    <n v="580"/>
  </r>
  <r>
    <n v="977"/>
    <x v="4"/>
    <x v="81"/>
    <n v="5"/>
    <n v="2021"/>
    <x v="4"/>
    <x v="664"/>
    <n v="581"/>
    <n v="89"/>
    <x v="0"/>
    <n v="579"/>
  </r>
  <r>
    <n v="978"/>
    <x v="4"/>
    <x v="81"/>
    <n v="6"/>
    <n v="2021"/>
    <x v="5"/>
    <x v="665"/>
    <n v="587"/>
    <n v="74"/>
    <x v="0"/>
    <n v="580"/>
  </r>
  <r>
    <n v="979"/>
    <x v="4"/>
    <x v="81"/>
    <n v="7"/>
    <n v="2021"/>
    <x v="6"/>
    <x v="580"/>
    <n v="593"/>
    <n v="42"/>
    <x v="0"/>
    <n v="584"/>
  </r>
  <r>
    <n v="980"/>
    <x v="4"/>
    <x v="81"/>
    <n v="8"/>
    <n v="2021"/>
    <x v="7"/>
    <x v="10"/>
    <n v="599"/>
    <n v="78"/>
    <x v="0"/>
    <n v="586"/>
  </r>
  <r>
    <n v="981"/>
    <x v="4"/>
    <x v="81"/>
    <n v="9"/>
    <n v="2021"/>
    <x v="8"/>
    <x v="154"/>
    <n v="617"/>
    <n v="7"/>
    <x v="0"/>
    <n v="593"/>
  </r>
  <r>
    <n v="982"/>
    <x v="4"/>
    <x v="81"/>
    <n v="10"/>
    <n v="2021"/>
    <x v="9"/>
    <x v="181"/>
    <n v="617"/>
    <n v="2"/>
    <x v="0"/>
    <n v="594"/>
  </r>
  <r>
    <n v="983"/>
    <x v="4"/>
    <x v="81"/>
    <n v="11"/>
    <n v="2021"/>
    <x v="10"/>
    <x v="211"/>
    <n v="635"/>
    <n v="17"/>
    <x v="0"/>
    <n v="594"/>
  </r>
  <r>
    <n v="984"/>
    <x v="4"/>
    <x v="81"/>
    <n v="12"/>
    <n v="2021"/>
    <x v="11"/>
    <x v="257"/>
    <n v="654"/>
    <n v="40"/>
    <x v="0"/>
    <n v="600"/>
  </r>
  <r>
    <n v="985"/>
    <x v="4"/>
    <x v="82"/>
    <n v="1"/>
    <n v="2021"/>
    <x v="0"/>
    <x v="135"/>
    <n v="391"/>
    <n v="-8"/>
    <x v="1"/>
    <n v="391"/>
  </r>
  <r>
    <n v="986"/>
    <x v="4"/>
    <x v="82"/>
    <n v="2"/>
    <n v="2021"/>
    <x v="1"/>
    <x v="666"/>
    <n v="426"/>
    <n v="-42"/>
    <x v="1"/>
    <n v="393"/>
  </r>
  <r>
    <n v="987"/>
    <x v="4"/>
    <x v="82"/>
    <n v="3"/>
    <n v="2021"/>
    <x v="2"/>
    <x v="667"/>
    <n v="430"/>
    <n v="4"/>
    <x v="0"/>
    <n v="396"/>
  </r>
  <r>
    <n v="988"/>
    <x v="4"/>
    <x v="82"/>
    <n v="4"/>
    <n v="2021"/>
    <x v="3"/>
    <x v="668"/>
    <n v="430"/>
    <n v="-16"/>
    <x v="1"/>
    <n v="402"/>
  </r>
  <r>
    <n v="989"/>
    <x v="4"/>
    <x v="82"/>
    <n v="5"/>
    <n v="2021"/>
    <x v="4"/>
    <x v="349"/>
    <n v="387"/>
    <n v="71"/>
    <x v="0"/>
    <n v="400"/>
  </r>
  <r>
    <n v="990"/>
    <x v="4"/>
    <x v="82"/>
    <n v="6"/>
    <n v="2021"/>
    <x v="5"/>
    <x v="352"/>
    <n v="391"/>
    <n v="65"/>
    <x v="0"/>
    <n v="403"/>
  </r>
  <r>
    <n v="991"/>
    <x v="4"/>
    <x v="82"/>
    <n v="7"/>
    <n v="2021"/>
    <x v="6"/>
    <x v="669"/>
    <n v="391"/>
    <n v="40"/>
    <x v="0"/>
    <n v="407"/>
  </r>
  <r>
    <n v="992"/>
    <x v="4"/>
    <x v="82"/>
    <n v="8"/>
    <n v="2021"/>
    <x v="7"/>
    <x v="465"/>
    <n v="399"/>
    <n v="-17"/>
    <x v="1"/>
    <n v="408"/>
  </r>
  <r>
    <n v="993"/>
    <x v="4"/>
    <x v="82"/>
    <n v="9"/>
    <n v="2021"/>
    <x v="8"/>
    <x v="670"/>
    <n v="403"/>
    <n v="-5"/>
    <x v="1"/>
    <n v="414"/>
  </r>
  <r>
    <n v="994"/>
    <x v="4"/>
    <x v="82"/>
    <n v="10"/>
    <n v="2021"/>
    <x v="9"/>
    <x v="322"/>
    <n v="411"/>
    <n v="24"/>
    <x v="0"/>
    <n v="415"/>
  </r>
  <r>
    <n v="995"/>
    <x v="4"/>
    <x v="82"/>
    <n v="11"/>
    <n v="2021"/>
    <x v="10"/>
    <x v="322"/>
    <n v="411"/>
    <n v="24"/>
    <x v="0"/>
    <n v="414"/>
  </r>
  <r>
    <n v="996"/>
    <x v="4"/>
    <x v="82"/>
    <n v="12"/>
    <n v="2021"/>
    <x v="11"/>
    <x v="352"/>
    <n v="411"/>
    <n v="45"/>
    <x v="0"/>
    <n v="416"/>
  </r>
  <r>
    <n v="997"/>
    <x v="5"/>
    <x v="83"/>
    <n v="1"/>
    <n v="2021"/>
    <x v="0"/>
    <x v="671"/>
    <n v="939"/>
    <n v="-38"/>
    <x v="1"/>
    <n v="939"/>
  </r>
  <r>
    <n v="998"/>
    <x v="5"/>
    <x v="83"/>
    <n v="2"/>
    <n v="2021"/>
    <x v="1"/>
    <x v="341"/>
    <n v="939"/>
    <n v="-2"/>
    <x v="1"/>
    <n v="943"/>
  </r>
  <r>
    <n v="999"/>
    <x v="5"/>
    <x v="83"/>
    <n v="3"/>
    <n v="2021"/>
    <x v="2"/>
    <x v="672"/>
    <n v="939"/>
    <n v="-33"/>
    <x v="1"/>
    <n v="942"/>
  </r>
  <r>
    <n v="1000"/>
    <x v="5"/>
    <x v="83"/>
    <n v="4"/>
    <n v="2021"/>
    <x v="3"/>
    <x v="673"/>
    <n v="957"/>
    <n v="-64"/>
    <x v="1"/>
    <n v="945"/>
  </r>
  <r>
    <n v="1001"/>
    <x v="5"/>
    <x v="83"/>
    <n v="5"/>
    <n v="2021"/>
    <x v="4"/>
    <x v="197"/>
    <n v="938"/>
    <n v="122"/>
    <x v="0"/>
    <n v="948"/>
  </r>
  <r>
    <n v="1002"/>
    <x v="5"/>
    <x v="83"/>
    <n v="6"/>
    <n v="2021"/>
    <x v="5"/>
    <x v="345"/>
    <n v="948"/>
    <n v="-24"/>
    <x v="1"/>
    <n v="952"/>
  </r>
  <r>
    <n v="1003"/>
    <x v="5"/>
    <x v="83"/>
    <n v="7"/>
    <n v="2021"/>
    <x v="6"/>
    <x v="573"/>
    <n v="948"/>
    <n v="-9"/>
    <x v="1"/>
    <n v="954"/>
  </r>
  <r>
    <n v="1004"/>
    <x v="5"/>
    <x v="83"/>
    <n v="8"/>
    <n v="2021"/>
    <x v="7"/>
    <x v="674"/>
    <n v="957"/>
    <n v="84"/>
    <x v="0"/>
    <n v="952"/>
  </r>
  <r>
    <n v="1005"/>
    <x v="5"/>
    <x v="83"/>
    <n v="9"/>
    <n v="2021"/>
    <x v="8"/>
    <x v="199"/>
    <n v="967"/>
    <n v="-56"/>
    <x v="1"/>
    <n v="958"/>
  </r>
  <r>
    <n v="1006"/>
    <x v="5"/>
    <x v="83"/>
    <n v="10"/>
    <n v="2021"/>
    <x v="9"/>
    <x v="675"/>
    <n v="996"/>
    <n v="-75"/>
    <x v="1"/>
    <n v="961"/>
  </r>
  <r>
    <n v="1007"/>
    <x v="5"/>
    <x v="83"/>
    <n v="11"/>
    <n v="2021"/>
    <x v="10"/>
    <x v="676"/>
    <n v="1006"/>
    <n v="-123"/>
    <x v="1"/>
    <n v="964"/>
  </r>
  <r>
    <n v="1008"/>
    <x v="5"/>
    <x v="83"/>
    <n v="12"/>
    <n v="2021"/>
    <x v="11"/>
    <x v="677"/>
    <n v="1016"/>
    <n v="-116"/>
    <x v="1"/>
    <n v="968"/>
  </r>
  <r>
    <n v="1009"/>
    <x v="5"/>
    <x v="84"/>
    <n v="1"/>
    <n v="2021"/>
    <x v="0"/>
    <x v="678"/>
    <n v="600"/>
    <n v="66"/>
    <x v="0"/>
    <n v="600"/>
  </r>
  <r>
    <n v="1010"/>
    <x v="5"/>
    <x v="84"/>
    <n v="2"/>
    <n v="2021"/>
    <x v="1"/>
    <x v="679"/>
    <n v="618"/>
    <n v="44"/>
    <x v="0"/>
    <n v="602"/>
  </r>
  <r>
    <n v="1011"/>
    <x v="5"/>
    <x v="84"/>
    <n v="3"/>
    <n v="2021"/>
    <x v="2"/>
    <x v="186"/>
    <n v="618"/>
    <n v="74"/>
    <x v="0"/>
    <n v="602"/>
  </r>
  <r>
    <n v="1012"/>
    <x v="5"/>
    <x v="84"/>
    <n v="4"/>
    <n v="2021"/>
    <x v="3"/>
    <x v="680"/>
    <n v="630"/>
    <n v="113"/>
    <x v="0"/>
    <n v="606"/>
  </r>
  <r>
    <n v="1013"/>
    <x v="5"/>
    <x v="84"/>
    <n v="5"/>
    <n v="2021"/>
    <x v="4"/>
    <x v="484"/>
    <n v="592"/>
    <n v="107"/>
    <x v="0"/>
    <n v="610"/>
  </r>
  <r>
    <n v="1014"/>
    <x v="5"/>
    <x v="84"/>
    <n v="6"/>
    <n v="2021"/>
    <x v="5"/>
    <x v="681"/>
    <n v="598"/>
    <n v="87"/>
    <x v="0"/>
    <n v="613"/>
  </r>
  <r>
    <n v="1015"/>
    <x v="5"/>
    <x v="84"/>
    <n v="7"/>
    <n v="2021"/>
    <x v="6"/>
    <x v="19"/>
    <n v="610"/>
    <n v="129"/>
    <x v="0"/>
    <n v="617"/>
  </r>
  <r>
    <n v="1016"/>
    <x v="5"/>
    <x v="84"/>
    <n v="8"/>
    <n v="2021"/>
    <x v="7"/>
    <x v="682"/>
    <n v="628"/>
    <n v="51"/>
    <x v="0"/>
    <n v="619"/>
  </r>
  <r>
    <n v="1017"/>
    <x v="5"/>
    <x v="84"/>
    <n v="9"/>
    <n v="2021"/>
    <x v="8"/>
    <x v="254"/>
    <n v="647"/>
    <n v="54"/>
    <x v="0"/>
    <n v="622"/>
  </r>
  <r>
    <n v="1018"/>
    <x v="5"/>
    <x v="84"/>
    <n v="10"/>
    <n v="2021"/>
    <x v="9"/>
    <x v="683"/>
    <n v="647"/>
    <n v="65"/>
    <x v="0"/>
    <n v="622"/>
  </r>
  <r>
    <n v="1019"/>
    <x v="5"/>
    <x v="84"/>
    <n v="11"/>
    <n v="2021"/>
    <x v="10"/>
    <x v="19"/>
    <n v="654"/>
    <n v="85"/>
    <x v="0"/>
    <n v="622"/>
  </r>
  <r>
    <n v="1020"/>
    <x v="5"/>
    <x v="84"/>
    <n v="12"/>
    <n v="2021"/>
    <x v="11"/>
    <x v="452"/>
    <n v="673"/>
    <n v="-19"/>
    <x v="1"/>
    <n v="623"/>
  </r>
  <r>
    <n v="1021"/>
    <x v="5"/>
    <x v="85"/>
    <n v="1"/>
    <n v="2021"/>
    <x v="0"/>
    <x v="684"/>
    <n v="418"/>
    <n v="-9"/>
    <x v="1"/>
    <n v="418"/>
  </r>
  <r>
    <n v="1022"/>
    <x v="5"/>
    <x v="85"/>
    <n v="2"/>
    <n v="2021"/>
    <x v="1"/>
    <x v="685"/>
    <n v="430"/>
    <n v="10"/>
    <x v="0"/>
    <n v="424"/>
  </r>
  <r>
    <n v="1023"/>
    <x v="5"/>
    <x v="85"/>
    <n v="3"/>
    <n v="2021"/>
    <x v="2"/>
    <x v="669"/>
    <n v="434"/>
    <n v="-3"/>
    <x v="1"/>
    <n v="426"/>
  </r>
  <r>
    <n v="1024"/>
    <x v="5"/>
    <x v="85"/>
    <n v="4"/>
    <n v="2021"/>
    <x v="3"/>
    <x v="686"/>
    <n v="439"/>
    <n v="22"/>
    <x v="0"/>
    <n v="432"/>
  </r>
  <r>
    <n v="1025"/>
    <x v="5"/>
    <x v="85"/>
    <n v="5"/>
    <n v="2021"/>
    <x v="4"/>
    <x v="687"/>
    <n v="408"/>
    <n v="7"/>
    <x v="0"/>
    <n v="434"/>
  </r>
  <r>
    <n v="1026"/>
    <x v="5"/>
    <x v="85"/>
    <n v="6"/>
    <n v="2021"/>
    <x v="5"/>
    <x v="112"/>
    <n v="416"/>
    <n v="59"/>
    <x v="0"/>
    <n v="440"/>
  </r>
  <r>
    <n v="1027"/>
    <x v="5"/>
    <x v="85"/>
    <n v="7"/>
    <n v="2021"/>
    <x v="6"/>
    <x v="688"/>
    <n v="416"/>
    <n v="9"/>
    <x v="0"/>
    <n v="440"/>
  </r>
  <r>
    <n v="1028"/>
    <x v="5"/>
    <x v="85"/>
    <n v="8"/>
    <n v="2021"/>
    <x v="7"/>
    <x v="689"/>
    <n v="429"/>
    <n v="-18"/>
    <x v="1"/>
    <n v="439"/>
  </r>
  <r>
    <n v="1029"/>
    <x v="5"/>
    <x v="85"/>
    <n v="9"/>
    <n v="2021"/>
    <x v="8"/>
    <x v="669"/>
    <n v="437"/>
    <n v="-6"/>
    <x v="1"/>
    <n v="437"/>
  </r>
  <r>
    <n v="1030"/>
    <x v="5"/>
    <x v="85"/>
    <n v="10"/>
    <n v="2021"/>
    <x v="9"/>
    <x v="690"/>
    <n v="442"/>
    <n v="-36"/>
    <x v="1"/>
    <n v="441"/>
  </r>
  <r>
    <n v="1031"/>
    <x v="5"/>
    <x v="85"/>
    <n v="11"/>
    <n v="2021"/>
    <x v="10"/>
    <x v="691"/>
    <n v="455"/>
    <n v="13"/>
    <x v="0"/>
    <n v="444"/>
  </r>
  <r>
    <n v="1032"/>
    <x v="5"/>
    <x v="85"/>
    <n v="12"/>
    <n v="2021"/>
    <x v="11"/>
    <x v="692"/>
    <n v="464"/>
    <n v="-45"/>
    <x v="1"/>
    <n v="444"/>
  </r>
  <r>
    <n v="1033"/>
    <x v="5"/>
    <x v="86"/>
    <n v="1"/>
    <n v="2021"/>
    <x v="0"/>
    <x v="693"/>
    <n v="222"/>
    <n v="-5"/>
    <x v="1"/>
    <n v="222"/>
  </r>
  <r>
    <n v="1034"/>
    <x v="5"/>
    <x v="86"/>
    <n v="2"/>
    <n v="2021"/>
    <x v="1"/>
    <x v="419"/>
    <n v="244"/>
    <n v="-11"/>
    <x v="1"/>
    <n v="229"/>
  </r>
  <r>
    <n v="1035"/>
    <x v="5"/>
    <x v="86"/>
    <n v="3"/>
    <n v="2021"/>
    <x v="2"/>
    <x v="694"/>
    <n v="244"/>
    <n v="-30"/>
    <x v="1"/>
    <n v="229"/>
  </r>
  <r>
    <n v="1036"/>
    <x v="5"/>
    <x v="86"/>
    <n v="4"/>
    <n v="2021"/>
    <x v="3"/>
    <x v="383"/>
    <n v="249"/>
    <n v="-4"/>
    <x v="1"/>
    <n v="234"/>
  </r>
  <r>
    <n v="1037"/>
    <x v="5"/>
    <x v="86"/>
    <n v="5"/>
    <n v="2021"/>
    <x v="4"/>
    <x v="695"/>
    <n v="236"/>
    <n v="17"/>
    <x v="0"/>
    <n v="240"/>
  </r>
  <r>
    <n v="1038"/>
    <x v="5"/>
    <x v="86"/>
    <n v="6"/>
    <n v="2021"/>
    <x v="5"/>
    <x v="696"/>
    <n v="241"/>
    <n v="2"/>
    <x v="0"/>
    <n v="244"/>
  </r>
  <r>
    <n v="1039"/>
    <x v="5"/>
    <x v="86"/>
    <n v="7"/>
    <n v="2021"/>
    <x v="6"/>
    <x v="697"/>
    <n v="241"/>
    <n v="-13"/>
    <x v="1"/>
    <n v="249"/>
  </r>
  <r>
    <n v="1040"/>
    <x v="5"/>
    <x v="86"/>
    <n v="8"/>
    <n v="2021"/>
    <x v="7"/>
    <x v="375"/>
    <n v="243"/>
    <n v="-3"/>
    <x v="1"/>
    <n v="253"/>
  </r>
  <r>
    <n v="1041"/>
    <x v="5"/>
    <x v="86"/>
    <n v="9"/>
    <n v="2021"/>
    <x v="8"/>
    <x v="698"/>
    <n v="248"/>
    <n v="11"/>
    <x v="0"/>
    <n v="259"/>
  </r>
  <r>
    <n v="1042"/>
    <x v="5"/>
    <x v="86"/>
    <n v="10"/>
    <n v="2021"/>
    <x v="9"/>
    <x v="699"/>
    <n v="248"/>
    <n v="-24"/>
    <x v="1"/>
    <n v="257"/>
  </r>
  <r>
    <n v="1043"/>
    <x v="5"/>
    <x v="86"/>
    <n v="11"/>
    <n v="2021"/>
    <x v="10"/>
    <x v="700"/>
    <n v="251"/>
    <n v="-31"/>
    <x v="1"/>
    <n v="264"/>
  </r>
  <r>
    <n v="1044"/>
    <x v="5"/>
    <x v="86"/>
    <n v="12"/>
    <n v="2021"/>
    <x v="11"/>
    <x v="701"/>
    <n v="256"/>
    <n v="-7"/>
    <x v="1"/>
    <n v="269"/>
  </r>
  <r>
    <n v="1045"/>
    <x v="5"/>
    <x v="87"/>
    <n v="1"/>
    <n v="2021"/>
    <x v="0"/>
    <x v="485"/>
    <n v="140"/>
    <n v="1"/>
    <x v="0"/>
    <n v="140"/>
  </r>
  <r>
    <n v="1046"/>
    <x v="5"/>
    <x v="87"/>
    <n v="2"/>
    <n v="2021"/>
    <x v="1"/>
    <x v="489"/>
    <n v="151"/>
    <n v="2"/>
    <x v="0"/>
    <n v="144"/>
  </r>
  <r>
    <n v="1047"/>
    <x v="5"/>
    <x v="87"/>
    <n v="3"/>
    <n v="2021"/>
    <x v="2"/>
    <x v="90"/>
    <n v="154"/>
    <n v="-14"/>
    <x v="1"/>
    <n v="144"/>
  </r>
  <r>
    <n v="1048"/>
    <x v="5"/>
    <x v="87"/>
    <n v="4"/>
    <n v="2021"/>
    <x v="3"/>
    <x v="94"/>
    <n v="155"/>
    <n v="12"/>
    <x v="0"/>
    <n v="148"/>
  </r>
  <r>
    <n v="1049"/>
    <x v="5"/>
    <x v="87"/>
    <n v="5"/>
    <n v="2021"/>
    <x v="4"/>
    <x v="490"/>
    <n v="152"/>
    <n v="-1"/>
    <x v="1"/>
    <n v="154"/>
  </r>
  <r>
    <n v="1050"/>
    <x v="5"/>
    <x v="87"/>
    <n v="6"/>
    <n v="2021"/>
    <x v="5"/>
    <x v="140"/>
    <n v="152"/>
    <n v="-13"/>
    <x v="1"/>
    <n v="158"/>
  </r>
  <r>
    <n v="1051"/>
    <x v="5"/>
    <x v="87"/>
    <n v="7"/>
    <n v="2021"/>
    <x v="6"/>
    <x v="95"/>
    <n v="155"/>
    <n v="11"/>
    <x v="0"/>
    <n v="163"/>
  </r>
  <r>
    <n v="1052"/>
    <x v="5"/>
    <x v="87"/>
    <n v="8"/>
    <n v="2021"/>
    <x v="7"/>
    <x v="486"/>
    <n v="157"/>
    <n v="3"/>
    <x v="0"/>
    <n v="164"/>
  </r>
  <r>
    <n v="1053"/>
    <x v="5"/>
    <x v="87"/>
    <n v="9"/>
    <n v="2021"/>
    <x v="8"/>
    <x v="90"/>
    <n v="157"/>
    <n v="-17"/>
    <x v="1"/>
    <n v="167"/>
  </r>
  <r>
    <n v="1054"/>
    <x v="5"/>
    <x v="87"/>
    <n v="10"/>
    <n v="2021"/>
    <x v="9"/>
    <x v="702"/>
    <n v="161"/>
    <n v="-19"/>
    <x v="1"/>
    <n v="170"/>
  </r>
  <r>
    <n v="1055"/>
    <x v="5"/>
    <x v="87"/>
    <n v="11"/>
    <n v="2021"/>
    <x v="10"/>
    <x v="90"/>
    <n v="166"/>
    <n v="-26"/>
    <x v="1"/>
    <n v="169"/>
  </r>
  <r>
    <n v="1056"/>
    <x v="5"/>
    <x v="87"/>
    <n v="12"/>
    <n v="2021"/>
    <x v="11"/>
    <x v="90"/>
    <n v="166"/>
    <n v="-26"/>
    <x v="1"/>
    <n v="169"/>
  </r>
  <r>
    <n v="1057"/>
    <x v="5"/>
    <x v="88"/>
    <n v="1"/>
    <n v="2021"/>
    <x v="0"/>
    <x v="703"/>
    <n v="133"/>
    <n v="2"/>
    <x v="0"/>
    <n v="133"/>
  </r>
  <r>
    <n v="1058"/>
    <x v="5"/>
    <x v="88"/>
    <n v="2"/>
    <n v="2021"/>
    <x v="1"/>
    <x v="91"/>
    <n v="146"/>
    <n v="15"/>
    <x v="0"/>
    <n v="132"/>
  </r>
  <r>
    <n v="1059"/>
    <x v="5"/>
    <x v="88"/>
    <n v="3"/>
    <n v="2021"/>
    <x v="2"/>
    <x v="147"/>
    <n v="147"/>
    <n v="15"/>
    <x v="0"/>
    <n v="138"/>
  </r>
  <r>
    <n v="1060"/>
    <x v="5"/>
    <x v="88"/>
    <n v="4"/>
    <n v="2021"/>
    <x v="3"/>
    <x v="96"/>
    <n v="147"/>
    <n v="11"/>
    <x v="0"/>
    <n v="142"/>
  </r>
  <r>
    <n v="1061"/>
    <x v="5"/>
    <x v="88"/>
    <n v="5"/>
    <n v="2021"/>
    <x v="4"/>
    <x v="97"/>
    <n v="150"/>
    <n v="0"/>
    <x v="1"/>
    <n v="142"/>
  </r>
  <r>
    <n v="1062"/>
    <x v="5"/>
    <x v="88"/>
    <n v="6"/>
    <n v="2021"/>
    <x v="5"/>
    <x v="96"/>
    <n v="152"/>
    <n v="6"/>
    <x v="0"/>
    <n v="143"/>
  </r>
  <r>
    <n v="1063"/>
    <x v="5"/>
    <x v="88"/>
    <n v="7"/>
    <n v="2021"/>
    <x v="6"/>
    <x v="702"/>
    <n v="152"/>
    <n v="-10"/>
    <x v="1"/>
    <n v="148"/>
  </r>
  <r>
    <n v="1064"/>
    <x v="5"/>
    <x v="88"/>
    <n v="8"/>
    <n v="2021"/>
    <x v="7"/>
    <x v="704"/>
    <n v="153"/>
    <n v="-8"/>
    <x v="1"/>
    <n v="149"/>
  </r>
  <r>
    <n v="1065"/>
    <x v="5"/>
    <x v="88"/>
    <n v="9"/>
    <n v="2021"/>
    <x v="8"/>
    <x v="389"/>
    <n v="156"/>
    <n v="-9"/>
    <x v="1"/>
    <n v="149"/>
  </r>
  <r>
    <n v="1066"/>
    <x v="5"/>
    <x v="88"/>
    <n v="10"/>
    <n v="2021"/>
    <x v="9"/>
    <x v="90"/>
    <n v="159"/>
    <n v="-19"/>
    <x v="1"/>
    <n v="155"/>
  </r>
  <r>
    <n v="1067"/>
    <x v="5"/>
    <x v="88"/>
    <n v="11"/>
    <n v="2021"/>
    <x v="10"/>
    <x v="705"/>
    <n v="163"/>
    <n v="-9"/>
    <x v="1"/>
    <n v="161"/>
  </r>
  <r>
    <n v="1068"/>
    <x v="5"/>
    <x v="88"/>
    <n v="12"/>
    <n v="2021"/>
    <x v="11"/>
    <x v="488"/>
    <n v="166"/>
    <n v="-20"/>
    <x v="1"/>
    <n v="162"/>
  </r>
  <r>
    <n v="1069"/>
    <x v="5"/>
    <x v="89"/>
    <n v="1"/>
    <n v="2021"/>
    <x v="0"/>
    <x v="173"/>
    <n v="184"/>
    <n v="5"/>
    <x v="0"/>
    <n v="184"/>
  </r>
  <r>
    <n v="1070"/>
    <x v="5"/>
    <x v="89"/>
    <n v="2"/>
    <n v="2021"/>
    <x v="1"/>
    <x v="512"/>
    <n v="184"/>
    <n v="28"/>
    <x v="0"/>
    <n v="191"/>
  </r>
  <r>
    <n v="1071"/>
    <x v="5"/>
    <x v="89"/>
    <n v="3"/>
    <n v="2021"/>
    <x v="2"/>
    <x v="706"/>
    <n v="187"/>
    <n v="7"/>
    <x v="0"/>
    <n v="197"/>
  </r>
  <r>
    <n v="1072"/>
    <x v="5"/>
    <x v="89"/>
    <n v="4"/>
    <n v="2021"/>
    <x v="3"/>
    <x v="414"/>
    <n v="189"/>
    <n v="9"/>
    <x v="0"/>
    <n v="204"/>
  </r>
  <r>
    <n v="1073"/>
    <x v="5"/>
    <x v="89"/>
    <n v="5"/>
    <n v="2021"/>
    <x v="4"/>
    <x v="412"/>
    <n v="172"/>
    <n v="41"/>
    <x v="0"/>
    <n v="206"/>
  </r>
  <r>
    <n v="1074"/>
    <x v="5"/>
    <x v="89"/>
    <n v="6"/>
    <n v="2021"/>
    <x v="5"/>
    <x v="694"/>
    <n v="174"/>
    <n v="40"/>
    <x v="0"/>
    <n v="206"/>
  </r>
  <r>
    <n v="1075"/>
    <x v="5"/>
    <x v="89"/>
    <n v="7"/>
    <n v="2021"/>
    <x v="6"/>
    <x v="412"/>
    <n v="177"/>
    <n v="36"/>
    <x v="0"/>
    <n v="205"/>
  </r>
  <r>
    <n v="1076"/>
    <x v="5"/>
    <x v="89"/>
    <n v="8"/>
    <n v="2021"/>
    <x v="7"/>
    <x v="707"/>
    <n v="181"/>
    <n v="11"/>
    <x v="0"/>
    <n v="209"/>
  </r>
  <r>
    <n v="1077"/>
    <x v="5"/>
    <x v="89"/>
    <n v="9"/>
    <n v="2021"/>
    <x v="8"/>
    <x v="708"/>
    <n v="181"/>
    <n v="23"/>
    <x v="0"/>
    <n v="211"/>
  </r>
  <r>
    <n v="1078"/>
    <x v="5"/>
    <x v="89"/>
    <n v="10"/>
    <n v="2021"/>
    <x v="9"/>
    <x v="411"/>
    <n v="181"/>
    <n v="27"/>
    <x v="0"/>
    <n v="216"/>
  </r>
  <r>
    <n v="1079"/>
    <x v="5"/>
    <x v="89"/>
    <n v="11"/>
    <n v="2021"/>
    <x v="10"/>
    <x v="412"/>
    <n v="183"/>
    <n v="30"/>
    <x v="0"/>
    <n v="216"/>
  </r>
  <r>
    <n v="1080"/>
    <x v="5"/>
    <x v="89"/>
    <n v="12"/>
    <n v="2021"/>
    <x v="11"/>
    <x v="694"/>
    <n v="183"/>
    <n v="31"/>
    <x v="0"/>
    <n v="216"/>
  </r>
  <r>
    <n v="1081"/>
    <x v="5"/>
    <x v="90"/>
    <n v="1"/>
    <n v="2021"/>
    <x v="0"/>
    <x v="509"/>
    <n v="189"/>
    <n v="13"/>
    <x v="0"/>
    <n v="189"/>
  </r>
  <r>
    <n v="1082"/>
    <x v="5"/>
    <x v="90"/>
    <n v="2"/>
    <n v="2021"/>
    <x v="1"/>
    <x v="709"/>
    <n v="196"/>
    <n v="26"/>
    <x v="0"/>
    <n v="190"/>
  </r>
  <r>
    <n v="1083"/>
    <x v="5"/>
    <x v="90"/>
    <n v="3"/>
    <n v="2021"/>
    <x v="2"/>
    <x v="413"/>
    <n v="196"/>
    <n v="13"/>
    <x v="0"/>
    <n v="188"/>
  </r>
  <r>
    <n v="1084"/>
    <x v="5"/>
    <x v="90"/>
    <n v="4"/>
    <n v="2021"/>
    <x v="3"/>
    <x v="413"/>
    <n v="198"/>
    <n v="11"/>
    <x v="0"/>
    <n v="188"/>
  </r>
  <r>
    <n v="1085"/>
    <x v="5"/>
    <x v="90"/>
    <n v="5"/>
    <n v="2021"/>
    <x v="4"/>
    <x v="513"/>
    <n v="180"/>
    <n v="21"/>
    <x v="0"/>
    <n v="189"/>
  </r>
  <r>
    <n v="1086"/>
    <x v="5"/>
    <x v="90"/>
    <n v="6"/>
    <n v="2021"/>
    <x v="5"/>
    <x v="377"/>
    <n v="184"/>
    <n v="57"/>
    <x v="0"/>
    <n v="193"/>
  </r>
  <r>
    <n v="1087"/>
    <x v="5"/>
    <x v="90"/>
    <n v="7"/>
    <n v="2021"/>
    <x v="6"/>
    <x v="710"/>
    <n v="184"/>
    <n v="47"/>
    <x v="0"/>
    <n v="195"/>
  </r>
  <r>
    <n v="1088"/>
    <x v="5"/>
    <x v="90"/>
    <n v="8"/>
    <n v="2021"/>
    <x v="7"/>
    <x v="711"/>
    <n v="187"/>
    <n v="24"/>
    <x v="0"/>
    <n v="201"/>
  </r>
  <r>
    <n v="1089"/>
    <x v="5"/>
    <x v="90"/>
    <n v="9"/>
    <n v="2021"/>
    <x v="8"/>
    <x v="712"/>
    <n v="187"/>
    <n v="50"/>
    <x v="0"/>
    <n v="202"/>
  </r>
  <r>
    <n v="1090"/>
    <x v="5"/>
    <x v="90"/>
    <n v="10"/>
    <n v="2021"/>
    <x v="9"/>
    <x v="713"/>
    <n v="191"/>
    <n v="15"/>
    <x v="0"/>
    <n v="204"/>
  </r>
  <r>
    <n v="1091"/>
    <x v="5"/>
    <x v="90"/>
    <n v="11"/>
    <n v="2021"/>
    <x v="10"/>
    <x v="415"/>
    <n v="193"/>
    <n v="25"/>
    <x v="0"/>
    <n v="208"/>
  </r>
  <r>
    <n v="1092"/>
    <x v="5"/>
    <x v="90"/>
    <n v="12"/>
    <n v="2021"/>
    <x v="11"/>
    <x v="714"/>
    <n v="193"/>
    <n v="26"/>
    <x v="0"/>
    <n v="212"/>
  </r>
  <r>
    <n v="1093"/>
    <x v="5"/>
    <x v="91"/>
    <n v="1"/>
    <n v="2021"/>
    <x v="0"/>
    <x v="473"/>
    <n v="95"/>
    <n v="-5"/>
    <x v="1"/>
    <n v="95"/>
  </r>
  <r>
    <n v="1094"/>
    <x v="5"/>
    <x v="91"/>
    <n v="2"/>
    <n v="2021"/>
    <x v="1"/>
    <x v="469"/>
    <n v="103"/>
    <n v="-15"/>
    <x v="1"/>
    <n v="96"/>
  </r>
  <r>
    <n v="1095"/>
    <x v="5"/>
    <x v="91"/>
    <n v="3"/>
    <n v="2021"/>
    <x v="2"/>
    <x v="715"/>
    <n v="105"/>
    <n v="-5"/>
    <x v="1"/>
    <n v="96"/>
  </r>
  <r>
    <n v="1096"/>
    <x v="5"/>
    <x v="91"/>
    <n v="4"/>
    <n v="2021"/>
    <x v="3"/>
    <x v="715"/>
    <n v="105"/>
    <n v="-5"/>
    <x v="1"/>
    <n v="97"/>
  </r>
  <r>
    <n v="1097"/>
    <x v="5"/>
    <x v="91"/>
    <n v="5"/>
    <n v="2021"/>
    <x v="4"/>
    <x v="716"/>
    <n v="98"/>
    <n v="-1"/>
    <x v="1"/>
    <n v="103"/>
  </r>
  <r>
    <n v="1098"/>
    <x v="5"/>
    <x v="91"/>
    <n v="6"/>
    <n v="2021"/>
    <x v="5"/>
    <x v="717"/>
    <n v="100"/>
    <n v="-8"/>
    <x v="1"/>
    <n v="106"/>
  </r>
  <r>
    <n v="1099"/>
    <x v="5"/>
    <x v="91"/>
    <n v="7"/>
    <n v="2021"/>
    <x v="6"/>
    <x v="718"/>
    <n v="102"/>
    <n v="5"/>
    <x v="0"/>
    <n v="111"/>
  </r>
  <r>
    <n v="1100"/>
    <x v="5"/>
    <x v="91"/>
    <n v="8"/>
    <n v="2021"/>
    <x v="7"/>
    <x v="36"/>
    <n v="105"/>
    <n v="1"/>
    <x v="0"/>
    <n v="112"/>
  </r>
  <r>
    <n v="1101"/>
    <x v="5"/>
    <x v="91"/>
    <n v="9"/>
    <n v="2021"/>
    <x v="8"/>
    <x v="715"/>
    <n v="106"/>
    <n v="-6"/>
    <x v="1"/>
    <n v="115"/>
  </r>
  <r>
    <n v="1102"/>
    <x v="5"/>
    <x v="91"/>
    <n v="10"/>
    <n v="2021"/>
    <x v="9"/>
    <x v="719"/>
    <n v="108"/>
    <n v="-12"/>
    <x v="1"/>
    <n v="115"/>
  </r>
  <r>
    <n v="1103"/>
    <x v="5"/>
    <x v="91"/>
    <n v="11"/>
    <n v="2021"/>
    <x v="10"/>
    <x v="36"/>
    <n v="109"/>
    <n v="-3"/>
    <x v="1"/>
    <n v="113"/>
  </r>
  <r>
    <n v="1104"/>
    <x v="5"/>
    <x v="91"/>
    <n v="12"/>
    <n v="2021"/>
    <x v="11"/>
    <x v="470"/>
    <n v="111"/>
    <n v="-18"/>
    <x v="1"/>
    <n v="117"/>
  </r>
  <r>
    <n v="1105"/>
    <x v="5"/>
    <x v="92"/>
    <n v="1"/>
    <n v="2021"/>
    <x v="0"/>
    <x v="720"/>
    <n v="271"/>
    <n v="32"/>
    <x v="0"/>
    <n v="271"/>
  </r>
  <r>
    <n v="1106"/>
    <x v="5"/>
    <x v="92"/>
    <n v="2"/>
    <n v="2021"/>
    <x v="1"/>
    <x v="721"/>
    <n v="289"/>
    <n v="40"/>
    <x v="0"/>
    <n v="276"/>
  </r>
  <r>
    <n v="1107"/>
    <x v="5"/>
    <x v="92"/>
    <n v="3"/>
    <n v="2021"/>
    <x v="2"/>
    <x v="722"/>
    <n v="292"/>
    <n v="12"/>
    <x v="0"/>
    <n v="279"/>
  </r>
  <r>
    <n v="1108"/>
    <x v="5"/>
    <x v="92"/>
    <n v="4"/>
    <n v="2021"/>
    <x v="3"/>
    <x v="723"/>
    <n v="295"/>
    <n v="10"/>
    <x v="0"/>
    <n v="282"/>
  </r>
  <r>
    <n v="1109"/>
    <x v="5"/>
    <x v="92"/>
    <n v="5"/>
    <n v="2021"/>
    <x v="4"/>
    <x v="724"/>
    <n v="266"/>
    <n v="36"/>
    <x v="0"/>
    <n v="285"/>
  </r>
  <r>
    <n v="1110"/>
    <x v="5"/>
    <x v="92"/>
    <n v="6"/>
    <n v="2021"/>
    <x v="5"/>
    <x v="725"/>
    <n v="271"/>
    <n v="59"/>
    <x v="0"/>
    <n v="285"/>
  </r>
  <r>
    <n v="1111"/>
    <x v="5"/>
    <x v="92"/>
    <n v="7"/>
    <n v="2021"/>
    <x v="6"/>
    <x v="596"/>
    <n v="271"/>
    <n v="37"/>
    <x v="0"/>
    <n v="291"/>
  </r>
  <r>
    <n v="1112"/>
    <x v="5"/>
    <x v="92"/>
    <n v="8"/>
    <n v="2021"/>
    <x v="7"/>
    <x v="726"/>
    <n v="279"/>
    <n v="83"/>
    <x v="0"/>
    <n v="290"/>
  </r>
  <r>
    <n v="1113"/>
    <x v="5"/>
    <x v="92"/>
    <n v="9"/>
    <n v="2021"/>
    <x v="8"/>
    <x v="727"/>
    <n v="285"/>
    <n v="30"/>
    <x v="0"/>
    <n v="290"/>
  </r>
  <r>
    <n v="1114"/>
    <x v="5"/>
    <x v="92"/>
    <n v="10"/>
    <n v="2021"/>
    <x v="9"/>
    <x v="728"/>
    <n v="290"/>
    <n v="22"/>
    <x v="0"/>
    <n v="291"/>
  </r>
  <r>
    <n v="1115"/>
    <x v="5"/>
    <x v="92"/>
    <n v="11"/>
    <n v="2021"/>
    <x v="10"/>
    <x v="729"/>
    <n v="293"/>
    <n v="7"/>
    <x v="0"/>
    <n v="292"/>
  </r>
  <r>
    <n v="1116"/>
    <x v="5"/>
    <x v="92"/>
    <n v="12"/>
    <n v="2021"/>
    <x v="11"/>
    <x v="133"/>
    <n v="299"/>
    <n v="21"/>
    <x v="0"/>
    <n v="296"/>
  </r>
  <r>
    <n v="1117"/>
    <x v="5"/>
    <x v="93"/>
    <n v="1"/>
    <n v="2021"/>
    <x v="0"/>
    <x v="730"/>
    <n v="126"/>
    <n v="10"/>
    <x v="0"/>
    <n v="126"/>
  </r>
  <r>
    <n v="1118"/>
    <x v="5"/>
    <x v="93"/>
    <n v="2"/>
    <n v="2021"/>
    <x v="1"/>
    <x v="91"/>
    <n v="126"/>
    <n v="35"/>
    <x v="0"/>
    <n v="128"/>
  </r>
  <r>
    <n v="1119"/>
    <x v="5"/>
    <x v="93"/>
    <n v="3"/>
    <n v="2021"/>
    <x v="2"/>
    <x v="390"/>
    <n v="127"/>
    <n v="22"/>
    <x v="0"/>
    <n v="131"/>
  </r>
  <r>
    <n v="1120"/>
    <x v="5"/>
    <x v="93"/>
    <n v="4"/>
    <n v="2021"/>
    <x v="3"/>
    <x v="389"/>
    <n v="129"/>
    <n v="18"/>
    <x v="0"/>
    <n v="136"/>
  </r>
  <r>
    <n v="1121"/>
    <x v="5"/>
    <x v="93"/>
    <n v="5"/>
    <n v="2021"/>
    <x v="4"/>
    <x v="145"/>
    <n v="118"/>
    <n v="39"/>
    <x v="0"/>
    <n v="141"/>
  </r>
  <r>
    <n v="1122"/>
    <x v="5"/>
    <x v="93"/>
    <n v="6"/>
    <n v="2021"/>
    <x v="5"/>
    <x v="90"/>
    <n v="120"/>
    <n v="20"/>
    <x v="0"/>
    <n v="145"/>
  </r>
  <r>
    <n v="1123"/>
    <x v="5"/>
    <x v="93"/>
    <n v="7"/>
    <n v="2021"/>
    <x v="6"/>
    <x v="140"/>
    <n v="122"/>
    <n v="17"/>
    <x v="0"/>
    <n v="149"/>
  </r>
  <r>
    <n v="1124"/>
    <x v="5"/>
    <x v="93"/>
    <n v="8"/>
    <n v="2021"/>
    <x v="7"/>
    <x v="390"/>
    <n v="124"/>
    <n v="25"/>
    <x v="0"/>
    <n v="155"/>
  </r>
  <r>
    <n v="1125"/>
    <x v="5"/>
    <x v="93"/>
    <n v="9"/>
    <n v="2021"/>
    <x v="8"/>
    <x v="731"/>
    <n v="127"/>
    <n v="32"/>
    <x v="0"/>
    <n v="155"/>
  </r>
  <r>
    <n v="1126"/>
    <x v="5"/>
    <x v="93"/>
    <n v="10"/>
    <n v="2021"/>
    <x v="9"/>
    <x v="389"/>
    <n v="131"/>
    <n v="16"/>
    <x v="0"/>
    <n v="157"/>
  </r>
  <r>
    <n v="1127"/>
    <x v="5"/>
    <x v="93"/>
    <n v="11"/>
    <n v="2021"/>
    <x v="10"/>
    <x v="144"/>
    <n v="134"/>
    <n v="3"/>
    <x v="0"/>
    <n v="157"/>
  </r>
  <r>
    <n v="1128"/>
    <x v="5"/>
    <x v="93"/>
    <n v="12"/>
    <n v="2021"/>
    <x v="11"/>
    <x v="146"/>
    <n v="138"/>
    <n v="14"/>
    <x v="0"/>
    <n v="161"/>
  </r>
  <r>
    <n v="1129"/>
    <x v="5"/>
    <x v="94"/>
    <n v="1"/>
    <n v="2021"/>
    <x v="0"/>
    <x v="472"/>
    <n v="79"/>
    <n v="4"/>
    <x v="0"/>
    <n v="79"/>
  </r>
  <r>
    <n v="1130"/>
    <x v="5"/>
    <x v="94"/>
    <n v="2"/>
    <n v="2021"/>
    <x v="1"/>
    <x v="732"/>
    <n v="80"/>
    <n v="18"/>
    <x v="0"/>
    <n v="79"/>
  </r>
  <r>
    <n v="1131"/>
    <x v="5"/>
    <x v="94"/>
    <n v="3"/>
    <n v="2021"/>
    <x v="2"/>
    <x v="715"/>
    <n v="80"/>
    <n v="20"/>
    <x v="0"/>
    <n v="78"/>
  </r>
  <r>
    <n v="1132"/>
    <x v="5"/>
    <x v="94"/>
    <n v="4"/>
    <n v="2021"/>
    <x v="3"/>
    <x v="476"/>
    <n v="80"/>
    <n v="15"/>
    <x v="0"/>
    <n v="81"/>
  </r>
  <r>
    <n v="1133"/>
    <x v="5"/>
    <x v="94"/>
    <n v="5"/>
    <n v="2021"/>
    <x v="4"/>
    <x v="476"/>
    <n v="78"/>
    <n v="17"/>
    <x v="0"/>
    <n v="88"/>
  </r>
  <r>
    <n v="1134"/>
    <x v="5"/>
    <x v="94"/>
    <n v="6"/>
    <n v="2021"/>
    <x v="5"/>
    <x v="719"/>
    <n v="79"/>
    <n v="17"/>
    <x v="0"/>
    <n v="94"/>
  </r>
  <r>
    <n v="1135"/>
    <x v="5"/>
    <x v="94"/>
    <n v="7"/>
    <n v="2021"/>
    <x v="6"/>
    <x v="717"/>
    <n v="79"/>
    <n v="13"/>
    <x v="0"/>
    <n v="95"/>
  </r>
  <r>
    <n v="1136"/>
    <x v="5"/>
    <x v="94"/>
    <n v="8"/>
    <n v="2021"/>
    <x v="7"/>
    <x v="475"/>
    <n v="82"/>
    <n v="7"/>
    <x v="0"/>
    <n v="94"/>
  </r>
  <r>
    <n v="1137"/>
    <x v="5"/>
    <x v="94"/>
    <n v="9"/>
    <n v="2021"/>
    <x v="8"/>
    <x v="733"/>
    <n v="82"/>
    <n v="2"/>
    <x v="0"/>
    <n v="93"/>
  </r>
  <r>
    <n v="1138"/>
    <x v="5"/>
    <x v="94"/>
    <n v="10"/>
    <n v="2021"/>
    <x v="9"/>
    <x v="177"/>
    <n v="82"/>
    <n v="5"/>
    <x v="0"/>
    <n v="95"/>
  </r>
  <r>
    <n v="1139"/>
    <x v="5"/>
    <x v="94"/>
    <n v="11"/>
    <n v="2021"/>
    <x v="10"/>
    <x v="476"/>
    <n v="84"/>
    <n v="11"/>
    <x v="0"/>
    <n v="94"/>
  </r>
  <r>
    <n v="1140"/>
    <x v="5"/>
    <x v="94"/>
    <n v="12"/>
    <n v="2021"/>
    <x v="11"/>
    <x v="474"/>
    <n v="87"/>
    <n v="-1"/>
    <x v="1"/>
    <n v="92"/>
  </r>
  <r>
    <n v="1141"/>
    <x v="5"/>
    <x v="95"/>
    <n v="1"/>
    <n v="2021"/>
    <x v="0"/>
    <x v="168"/>
    <n v="158"/>
    <n v="12"/>
    <x v="0"/>
    <n v="158"/>
  </r>
  <r>
    <n v="1142"/>
    <x v="5"/>
    <x v="95"/>
    <n v="2"/>
    <n v="2021"/>
    <x v="1"/>
    <x v="706"/>
    <n v="161"/>
    <n v="33"/>
    <x v="0"/>
    <n v="165"/>
  </r>
  <r>
    <n v="1143"/>
    <x v="5"/>
    <x v="95"/>
    <n v="3"/>
    <n v="2021"/>
    <x v="2"/>
    <x v="170"/>
    <n v="162"/>
    <n v="6"/>
    <x v="0"/>
    <n v="170"/>
  </r>
  <r>
    <n v="1144"/>
    <x v="5"/>
    <x v="95"/>
    <n v="4"/>
    <n v="2021"/>
    <x v="3"/>
    <x v="513"/>
    <n v="162"/>
    <n v="39"/>
    <x v="0"/>
    <n v="171"/>
  </r>
  <r>
    <n v="1145"/>
    <x v="5"/>
    <x v="95"/>
    <n v="5"/>
    <n v="2021"/>
    <x v="4"/>
    <x v="165"/>
    <n v="148"/>
    <n v="47"/>
    <x v="0"/>
    <n v="173"/>
  </r>
  <r>
    <n v="1146"/>
    <x v="5"/>
    <x v="95"/>
    <n v="6"/>
    <n v="2021"/>
    <x v="5"/>
    <x v="707"/>
    <n v="148"/>
    <n v="44"/>
    <x v="0"/>
    <n v="175"/>
  </r>
  <r>
    <n v="1147"/>
    <x v="5"/>
    <x v="95"/>
    <n v="7"/>
    <n v="2021"/>
    <x v="6"/>
    <x v="734"/>
    <n v="148"/>
    <n v="28"/>
    <x v="0"/>
    <n v="175"/>
  </r>
  <r>
    <n v="1148"/>
    <x v="5"/>
    <x v="95"/>
    <n v="8"/>
    <n v="2021"/>
    <x v="7"/>
    <x v="173"/>
    <n v="151"/>
    <n v="38"/>
    <x v="0"/>
    <n v="174"/>
  </r>
  <r>
    <n v="1149"/>
    <x v="5"/>
    <x v="95"/>
    <n v="9"/>
    <n v="2021"/>
    <x v="8"/>
    <x v="170"/>
    <n v="154"/>
    <n v="14"/>
    <x v="0"/>
    <n v="179"/>
  </r>
  <r>
    <n v="1150"/>
    <x v="5"/>
    <x v="95"/>
    <n v="10"/>
    <n v="2021"/>
    <x v="9"/>
    <x v="734"/>
    <n v="155"/>
    <n v="21"/>
    <x v="0"/>
    <n v="183"/>
  </r>
  <r>
    <n v="1151"/>
    <x v="5"/>
    <x v="95"/>
    <n v="11"/>
    <n v="2021"/>
    <x v="10"/>
    <x v="735"/>
    <n v="157"/>
    <n v="36"/>
    <x v="0"/>
    <n v="187"/>
  </r>
  <r>
    <n v="1152"/>
    <x v="5"/>
    <x v="95"/>
    <n v="12"/>
    <n v="2021"/>
    <x v="11"/>
    <x v="736"/>
    <n v="161"/>
    <n v="22"/>
    <x v="0"/>
    <n v="187"/>
  </r>
  <r>
    <n v="1153"/>
    <x v="5"/>
    <x v="96"/>
    <n v="1"/>
    <n v="2021"/>
    <x v="0"/>
    <x v="709"/>
    <n v="212"/>
    <n v="10"/>
    <x v="0"/>
    <n v="212"/>
  </r>
  <r>
    <n v="1154"/>
    <x v="5"/>
    <x v="96"/>
    <n v="2"/>
    <n v="2021"/>
    <x v="1"/>
    <x v="737"/>
    <n v="231"/>
    <n v="23"/>
    <x v="0"/>
    <n v="216"/>
  </r>
  <r>
    <n v="1155"/>
    <x v="5"/>
    <x v="96"/>
    <n v="3"/>
    <n v="2021"/>
    <x v="2"/>
    <x v="416"/>
    <n v="235"/>
    <n v="3"/>
    <x v="0"/>
    <n v="219"/>
  </r>
  <r>
    <n v="1156"/>
    <x v="5"/>
    <x v="96"/>
    <n v="4"/>
    <n v="2021"/>
    <x v="3"/>
    <x v="415"/>
    <n v="235"/>
    <n v="-17"/>
    <x v="1"/>
    <n v="222"/>
  </r>
  <r>
    <n v="1157"/>
    <x v="5"/>
    <x v="96"/>
    <n v="5"/>
    <n v="2021"/>
    <x v="4"/>
    <x v="738"/>
    <n v="228"/>
    <n v="7"/>
    <x v="0"/>
    <n v="225"/>
  </r>
  <r>
    <n v="1158"/>
    <x v="5"/>
    <x v="96"/>
    <n v="6"/>
    <n v="2021"/>
    <x v="5"/>
    <x v="699"/>
    <n v="233"/>
    <n v="-9"/>
    <x v="1"/>
    <n v="226"/>
  </r>
  <r>
    <n v="1159"/>
    <x v="5"/>
    <x v="96"/>
    <n v="7"/>
    <n v="2021"/>
    <x v="6"/>
    <x v="699"/>
    <n v="235"/>
    <n v="-11"/>
    <x v="1"/>
    <n v="224"/>
  </r>
  <r>
    <n v="1160"/>
    <x v="5"/>
    <x v="96"/>
    <n v="8"/>
    <n v="2021"/>
    <x v="7"/>
    <x v="739"/>
    <n v="237"/>
    <n v="7"/>
    <x v="0"/>
    <n v="227"/>
  </r>
  <r>
    <n v="1161"/>
    <x v="5"/>
    <x v="96"/>
    <n v="9"/>
    <n v="2021"/>
    <x v="8"/>
    <x v="740"/>
    <n v="242"/>
    <n v="-10"/>
    <x v="1"/>
    <n v="231"/>
  </r>
  <r>
    <n v="1162"/>
    <x v="5"/>
    <x v="96"/>
    <n v="10"/>
    <n v="2021"/>
    <x v="9"/>
    <x v="385"/>
    <n v="245"/>
    <n v="7"/>
    <x v="0"/>
    <n v="232"/>
  </r>
  <r>
    <n v="1163"/>
    <x v="5"/>
    <x v="96"/>
    <n v="11"/>
    <n v="2021"/>
    <x v="10"/>
    <x v="700"/>
    <n v="247"/>
    <n v="-27"/>
    <x v="1"/>
    <n v="235"/>
  </r>
  <r>
    <n v="1164"/>
    <x v="5"/>
    <x v="96"/>
    <n v="12"/>
    <n v="2021"/>
    <x v="11"/>
    <x v="741"/>
    <n v="254"/>
    <n v="2"/>
    <x v="0"/>
    <n v="233"/>
  </r>
  <r>
    <n v="1165"/>
    <x v="5"/>
    <x v="97"/>
    <n v="1"/>
    <n v="2021"/>
    <x v="0"/>
    <x v="742"/>
    <n v="172"/>
    <n v="12"/>
    <x v="0"/>
    <n v="172"/>
  </r>
  <r>
    <n v="1166"/>
    <x v="5"/>
    <x v="97"/>
    <n v="2"/>
    <n v="2021"/>
    <x v="1"/>
    <x v="413"/>
    <n v="173"/>
    <n v="36"/>
    <x v="0"/>
    <n v="173"/>
  </r>
  <r>
    <n v="1167"/>
    <x v="5"/>
    <x v="97"/>
    <n v="3"/>
    <n v="2021"/>
    <x v="2"/>
    <x v="164"/>
    <n v="175"/>
    <n v="22"/>
    <x v="0"/>
    <n v="176"/>
  </r>
  <r>
    <n v="1168"/>
    <x v="5"/>
    <x v="97"/>
    <n v="4"/>
    <n v="2021"/>
    <x v="3"/>
    <x v="413"/>
    <n v="177"/>
    <n v="32"/>
    <x v="0"/>
    <n v="181"/>
  </r>
  <r>
    <n v="1169"/>
    <x v="5"/>
    <x v="97"/>
    <n v="5"/>
    <n v="2021"/>
    <x v="4"/>
    <x v="415"/>
    <n v="166"/>
    <n v="52"/>
    <x v="0"/>
    <n v="185"/>
  </r>
  <r>
    <n v="1170"/>
    <x v="5"/>
    <x v="97"/>
    <n v="6"/>
    <n v="2021"/>
    <x v="5"/>
    <x v="711"/>
    <n v="166"/>
    <n v="45"/>
    <x v="0"/>
    <n v="190"/>
  </r>
  <r>
    <n v="1171"/>
    <x v="5"/>
    <x v="97"/>
    <n v="7"/>
    <n v="2021"/>
    <x v="6"/>
    <x v="743"/>
    <n v="168"/>
    <n v="39"/>
    <x v="0"/>
    <n v="196"/>
  </r>
  <r>
    <n v="1172"/>
    <x v="5"/>
    <x v="97"/>
    <n v="8"/>
    <n v="2021"/>
    <x v="7"/>
    <x v="714"/>
    <n v="173"/>
    <n v="46"/>
    <x v="0"/>
    <n v="196"/>
  </r>
  <r>
    <n v="1173"/>
    <x v="5"/>
    <x v="97"/>
    <n v="9"/>
    <n v="2021"/>
    <x v="8"/>
    <x v="707"/>
    <n v="176"/>
    <n v="16"/>
    <x v="0"/>
    <n v="197"/>
  </r>
  <r>
    <n v="1174"/>
    <x v="5"/>
    <x v="97"/>
    <n v="10"/>
    <n v="2021"/>
    <x v="9"/>
    <x v="693"/>
    <n v="180"/>
    <n v="37"/>
    <x v="0"/>
    <n v="198"/>
  </r>
  <r>
    <n v="1175"/>
    <x v="5"/>
    <x v="97"/>
    <n v="11"/>
    <n v="2021"/>
    <x v="10"/>
    <x v="744"/>
    <n v="182"/>
    <n v="8"/>
    <x v="0"/>
    <n v="200"/>
  </r>
  <r>
    <n v="1176"/>
    <x v="5"/>
    <x v="97"/>
    <n v="12"/>
    <n v="2021"/>
    <x v="11"/>
    <x v="169"/>
    <n v="182"/>
    <n v="-1"/>
    <x v="1"/>
    <n v="198"/>
  </r>
  <r>
    <n v="1177"/>
    <x v="5"/>
    <x v="98"/>
    <n v="1"/>
    <n v="2021"/>
    <x v="0"/>
    <x v="388"/>
    <n v="123"/>
    <n v="3"/>
    <x v="0"/>
    <n v="123"/>
  </r>
  <r>
    <n v="1178"/>
    <x v="5"/>
    <x v="98"/>
    <n v="2"/>
    <n v="2021"/>
    <x v="1"/>
    <x v="745"/>
    <n v="123"/>
    <n v="2"/>
    <x v="0"/>
    <n v="123"/>
  </r>
  <r>
    <n v="1179"/>
    <x v="5"/>
    <x v="98"/>
    <n v="3"/>
    <n v="2021"/>
    <x v="2"/>
    <x v="746"/>
    <n v="125"/>
    <n v="6"/>
    <x v="0"/>
    <n v="129"/>
  </r>
  <r>
    <n v="1180"/>
    <x v="5"/>
    <x v="98"/>
    <n v="4"/>
    <n v="2021"/>
    <x v="3"/>
    <x v="485"/>
    <n v="125"/>
    <n v="16"/>
    <x v="0"/>
    <n v="132"/>
  </r>
  <r>
    <n v="1181"/>
    <x v="5"/>
    <x v="98"/>
    <n v="5"/>
    <n v="2021"/>
    <x v="4"/>
    <x v="747"/>
    <n v="125"/>
    <n v="8"/>
    <x v="0"/>
    <n v="131"/>
  </r>
  <r>
    <n v="1182"/>
    <x v="5"/>
    <x v="98"/>
    <n v="6"/>
    <n v="2021"/>
    <x v="5"/>
    <x v="748"/>
    <n v="126"/>
    <n v="-2"/>
    <x v="1"/>
    <n v="129"/>
  </r>
  <r>
    <n v="1183"/>
    <x v="5"/>
    <x v="98"/>
    <n v="7"/>
    <n v="2021"/>
    <x v="6"/>
    <x v="390"/>
    <n v="127"/>
    <n v="22"/>
    <x v="0"/>
    <n v="129"/>
  </r>
  <r>
    <n v="1184"/>
    <x v="5"/>
    <x v="98"/>
    <n v="8"/>
    <n v="2021"/>
    <x v="7"/>
    <x v="97"/>
    <n v="130"/>
    <n v="20"/>
    <x v="0"/>
    <n v="128"/>
  </r>
  <r>
    <n v="1185"/>
    <x v="5"/>
    <x v="98"/>
    <n v="9"/>
    <n v="2021"/>
    <x v="8"/>
    <x v="703"/>
    <n v="133"/>
    <n v="2"/>
    <x v="0"/>
    <n v="129"/>
  </r>
  <r>
    <n v="1186"/>
    <x v="5"/>
    <x v="98"/>
    <n v="10"/>
    <n v="2021"/>
    <x v="9"/>
    <x v="748"/>
    <n v="135"/>
    <n v="-11"/>
    <x v="1"/>
    <n v="136"/>
  </r>
  <r>
    <n v="1187"/>
    <x v="5"/>
    <x v="98"/>
    <n v="11"/>
    <n v="2021"/>
    <x v="10"/>
    <x v="745"/>
    <n v="135"/>
    <n v="-10"/>
    <x v="1"/>
    <n v="141"/>
  </r>
  <r>
    <n v="1188"/>
    <x v="5"/>
    <x v="98"/>
    <n v="12"/>
    <n v="2021"/>
    <x v="11"/>
    <x v="97"/>
    <n v="139"/>
    <n v="11"/>
    <x v="0"/>
    <n v="143"/>
  </r>
  <r>
    <n v="1189"/>
    <x v="5"/>
    <x v="99"/>
    <n v="1"/>
    <n v="2021"/>
    <x v="0"/>
    <x v="704"/>
    <n v="137"/>
    <n v="8"/>
    <x v="0"/>
    <n v="137"/>
  </r>
  <r>
    <n v="1190"/>
    <x v="5"/>
    <x v="99"/>
    <n v="2"/>
    <n v="2021"/>
    <x v="1"/>
    <x v="142"/>
    <n v="149"/>
    <n v="14"/>
    <x v="0"/>
    <n v="140"/>
  </r>
  <r>
    <n v="1191"/>
    <x v="5"/>
    <x v="99"/>
    <n v="3"/>
    <n v="2021"/>
    <x v="2"/>
    <x v="489"/>
    <n v="152"/>
    <n v="1"/>
    <x v="0"/>
    <n v="140"/>
  </r>
  <r>
    <n v="1192"/>
    <x v="5"/>
    <x v="99"/>
    <n v="4"/>
    <n v="2021"/>
    <x v="3"/>
    <x v="92"/>
    <n v="153"/>
    <n v="3"/>
    <x v="0"/>
    <n v="140"/>
  </r>
  <r>
    <n v="1193"/>
    <x v="5"/>
    <x v="99"/>
    <n v="5"/>
    <n v="2021"/>
    <x v="4"/>
    <x v="491"/>
    <n v="143"/>
    <n v="30"/>
    <x v="0"/>
    <n v="144"/>
  </r>
  <r>
    <n v="1194"/>
    <x v="5"/>
    <x v="99"/>
    <n v="6"/>
    <n v="2021"/>
    <x v="5"/>
    <x v="389"/>
    <n v="143"/>
    <n v="4"/>
    <x v="0"/>
    <n v="145"/>
  </r>
  <r>
    <n v="1195"/>
    <x v="5"/>
    <x v="99"/>
    <n v="7"/>
    <n v="2021"/>
    <x v="6"/>
    <x v="89"/>
    <n v="145"/>
    <n v="-2"/>
    <x v="1"/>
    <n v="147"/>
  </r>
  <r>
    <n v="1196"/>
    <x v="5"/>
    <x v="99"/>
    <n v="8"/>
    <n v="2021"/>
    <x v="7"/>
    <x v="702"/>
    <n v="148"/>
    <n v="-6"/>
    <x v="1"/>
    <n v="147"/>
  </r>
  <r>
    <n v="1197"/>
    <x v="5"/>
    <x v="99"/>
    <n v="9"/>
    <n v="2021"/>
    <x v="8"/>
    <x v="94"/>
    <n v="153"/>
    <n v="14"/>
    <x v="0"/>
    <n v="153"/>
  </r>
  <r>
    <n v="1198"/>
    <x v="5"/>
    <x v="99"/>
    <n v="10"/>
    <n v="2021"/>
    <x v="9"/>
    <x v="490"/>
    <n v="154"/>
    <n v="-3"/>
    <x v="1"/>
    <n v="159"/>
  </r>
  <r>
    <n v="1199"/>
    <x v="5"/>
    <x v="99"/>
    <n v="11"/>
    <n v="2021"/>
    <x v="10"/>
    <x v="389"/>
    <n v="159"/>
    <n v="-12"/>
    <x v="1"/>
    <n v="162"/>
  </r>
  <r>
    <n v="1200"/>
    <x v="5"/>
    <x v="99"/>
    <n v="12"/>
    <n v="2021"/>
    <x v="11"/>
    <x v="94"/>
    <n v="161"/>
    <n v="6"/>
    <x v="0"/>
    <n v="163"/>
  </r>
  <r>
    <n v="1201"/>
    <x v="5"/>
    <x v="100"/>
    <n v="1"/>
    <n v="2021"/>
    <x v="0"/>
    <x v="749"/>
    <n v="170"/>
    <n v="5"/>
    <x v="0"/>
    <n v="170"/>
  </r>
  <r>
    <n v="1202"/>
    <x v="5"/>
    <x v="100"/>
    <n v="2"/>
    <n v="2021"/>
    <x v="1"/>
    <x v="515"/>
    <n v="178"/>
    <n v="21"/>
    <x v="0"/>
    <n v="172"/>
  </r>
  <r>
    <n v="1203"/>
    <x v="5"/>
    <x v="100"/>
    <n v="3"/>
    <n v="2021"/>
    <x v="2"/>
    <x v="706"/>
    <n v="178"/>
    <n v="16"/>
    <x v="0"/>
    <n v="175"/>
  </r>
  <r>
    <n v="1204"/>
    <x v="5"/>
    <x v="100"/>
    <n v="4"/>
    <n v="2021"/>
    <x v="3"/>
    <x v="174"/>
    <n v="180"/>
    <n v="-3"/>
    <x v="1"/>
    <n v="177"/>
  </r>
  <r>
    <n v="1205"/>
    <x v="5"/>
    <x v="100"/>
    <n v="5"/>
    <n v="2021"/>
    <x v="4"/>
    <x v="713"/>
    <n v="165"/>
    <n v="41"/>
    <x v="0"/>
    <n v="183"/>
  </r>
  <r>
    <n v="1206"/>
    <x v="5"/>
    <x v="100"/>
    <n v="6"/>
    <n v="2021"/>
    <x v="5"/>
    <x v="750"/>
    <n v="167"/>
    <n v="11"/>
    <x v="0"/>
    <n v="186"/>
  </r>
  <r>
    <n v="1207"/>
    <x v="5"/>
    <x v="100"/>
    <n v="7"/>
    <n v="2021"/>
    <x v="6"/>
    <x v="708"/>
    <n v="170"/>
    <n v="34"/>
    <x v="0"/>
    <n v="189"/>
  </r>
  <r>
    <n v="1208"/>
    <x v="5"/>
    <x v="100"/>
    <n v="8"/>
    <n v="2021"/>
    <x v="7"/>
    <x v="411"/>
    <n v="174"/>
    <n v="34"/>
    <x v="0"/>
    <n v="189"/>
  </r>
  <r>
    <n v="1209"/>
    <x v="5"/>
    <x v="100"/>
    <n v="9"/>
    <n v="2021"/>
    <x v="8"/>
    <x v="173"/>
    <n v="176"/>
    <n v="13"/>
    <x v="0"/>
    <n v="192"/>
  </r>
  <r>
    <n v="1210"/>
    <x v="5"/>
    <x v="100"/>
    <n v="10"/>
    <n v="2021"/>
    <x v="9"/>
    <x v="735"/>
    <n v="179"/>
    <n v="14"/>
    <x v="0"/>
    <n v="196"/>
  </r>
  <r>
    <n v="1211"/>
    <x v="5"/>
    <x v="100"/>
    <n v="11"/>
    <n v="2021"/>
    <x v="10"/>
    <x v="509"/>
    <n v="181"/>
    <n v="21"/>
    <x v="0"/>
    <n v="196"/>
  </r>
  <r>
    <n v="1212"/>
    <x v="5"/>
    <x v="100"/>
    <n v="12"/>
    <n v="2021"/>
    <x v="11"/>
    <x v="169"/>
    <n v="181"/>
    <n v="0"/>
    <x v="1"/>
    <n v="202"/>
  </r>
  <r>
    <n v="1213"/>
    <x v="5"/>
    <x v="101"/>
    <n v="1"/>
    <n v="2021"/>
    <x v="0"/>
    <x v="477"/>
    <n v="98"/>
    <n v="-4"/>
    <x v="1"/>
    <n v="98"/>
  </r>
  <r>
    <n v="1214"/>
    <x v="5"/>
    <x v="101"/>
    <n v="2"/>
    <n v="2021"/>
    <x v="1"/>
    <x v="751"/>
    <n v="102"/>
    <n v="8"/>
    <x v="0"/>
    <n v="97"/>
  </r>
  <r>
    <n v="1215"/>
    <x v="5"/>
    <x v="101"/>
    <n v="3"/>
    <n v="2021"/>
    <x v="2"/>
    <x v="752"/>
    <n v="102"/>
    <n v="7"/>
    <x v="0"/>
    <n v="96"/>
  </r>
  <r>
    <n v="1216"/>
    <x v="5"/>
    <x v="101"/>
    <n v="4"/>
    <n v="2021"/>
    <x v="3"/>
    <x v="753"/>
    <n v="103"/>
    <n v="9"/>
    <x v="0"/>
    <n v="99"/>
  </r>
  <r>
    <n v="1217"/>
    <x v="5"/>
    <x v="101"/>
    <n v="5"/>
    <n v="2021"/>
    <x v="4"/>
    <x v="470"/>
    <n v="99"/>
    <n v="-6"/>
    <x v="1"/>
    <n v="99"/>
  </r>
  <r>
    <n v="1218"/>
    <x v="5"/>
    <x v="101"/>
    <n v="6"/>
    <n v="2021"/>
    <x v="5"/>
    <x v="716"/>
    <n v="99"/>
    <n v="-2"/>
    <x v="1"/>
    <n v="97"/>
  </r>
  <r>
    <n v="1219"/>
    <x v="5"/>
    <x v="101"/>
    <n v="7"/>
    <n v="2021"/>
    <x v="6"/>
    <x v="751"/>
    <n v="101"/>
    <n v="9"/>
    <x v="0"/>
    <n v="103"/>
  </r>
  <r>
    <n v="1220"/>
    <x v="5"/>
    <x v="101"/>
    <n v="8"/>
    <n v="2021"/>
    <x v="7"/>
    <x v="717"/>
    <n v="102"/>
    <n v="-10"/>
    <x v="1"/>
    <n v="105"/>
  </r>
  <r>
    <n v="1221"/>
    <x v="5"/>
    <x v="101"/>
    <n v="9"/>
    <n v="2021"/>
    <x v="8"/>
    <x v="732"/>
    <n v="104"/>
    <n v="-6"/>
    <x v="1"/>
    <n v="107"/>
  </r>
  <r>
    <n v="1222"/>
    <x v="5"/>
    <x v="101"/>
    <n v="10"/>
    <n v="2021"/>
    <x v="9"/>
    <x v="716"/>
    <n v="106"/>
    <n v="-9"/>
    <x v="1"/>
    <n v="111"/>
  </r>
  <r>
    <n v="1223"/>
    <x v="5"/>
    <x v="101"/>
    <n v="11"/>
    <n v="2021"/>
    <x v="10"/>
    <x v="35"/>
    <n v="106"/>
    <n v="2"/>
    <x v="0"/>
    <n v="114"/>
  </r>
  <r>
    <n v="1224"/>
    <x v="5"/>
    <x v="101"/>
    <n v="12"/>
    <n v="2021"/>
    <x v="11"/>
    <x v="715"/>
    <n v="110"/>
    <n v="-10"/>
    <x v="1"/>
    <n v="114"/>
  </r>
  <r>
    <n v="1225"/>
    <x v="5"/>
    <x v="102"/>
    <n v="1"/>
    <n v="2021"/>
    <x v="0"/>
    <x v="715"/>
    <n v="106"/>
    <n v="-6"/>
    <x v="1"/>
    <n v="106"/>
  </r>
  <r>
    <n v="1226"/>
    <x v="5"/>
    <x v="102"/>
    <n v="2"/>
    <n v="2021"/>
    <x v="1"/>
    <x v="715"/>
    <n v="112"/>
    <n v="-12"/>
    <x v="1"/>
    <n v="112"/>
  </r>
  <r>
    <n v="1227"/>
    <x v="5"/>
    <x v="102"/>
    <n v="3"/>
    <n v="2021"/>
    <x v="2"/>
    <x v="34"/>
    <n v="113"/>
    <n v="-10"/>
    <x v="1"/>
    <n v="116"/>
  </r>
  <r>
    <n v="1228"/>
    <x v="5"/>
    <x v="102"/>
    <n v="4"/>
    <n v="2021"/>
    <x v="3"/>
    <x v="715"/>
    <n v="114"/>
    <n v="-14"/>
    <x v="1"/>
    <n v="117"/>
  </r>
  <r>
    <n v="1229"/>
    <x v="5"/>
    <x v="102"/>
    <n v="5"/>
    <n v="2021"/>
    <x v="4"/>
    <x v="753"/>
    <n v="112"/>
    <n v="0"/>
    <x v="1"/>
    <n v="118"/>
  </r>
  <r>
    <n v="1230"/>
    <x v="5"/>
    <x v="102"/>
    <n v="6"/>
    <n v="2021"/>
    <x v="5"/>
    <x v="754"/>
    <n v="113"/>
    <n v="-12"/>
    <x v="1"/>
    <n v="119"/>
  </r>
  <r>
    <n v="1231"/>
    <x v="5"/>
    <x v="102"/>
    <n v="7"/>
    <n v="2021"/>
    <x v="6"/>
    <x v="755"/>
    <n v="114"/>
    <n v="-3"/>
    <x v="1"/>
    <n v="125"/>
  </r>
  <r>
    <n v="1232"/>
    <x v="5"/>
    <x v="102"/>
    <n v="8"/>
    <n v="2021"/>
    <x v="7"/>
    <x v="756"/>
    <n v="115"/>
    <n v="3"/>
    <x v="0"/>
    <n v="124"/>
  </r>
  <r>
    <n v="1233"/>
    <x v="5"/>
    <x v="102"/>
    <n v="9"/>
    <n v="2021"/>
    <x v="8"/>
    <x v="757"/>
    <n v="118"/>
    <n v="-1"/>
    <x v="1"/>
    <n v="124"/>
  </r>
  <r>
    <n v="1234"/>
    <x v="5"/>
    <x v="102"/>
    <n v="10"/>
    <n v="2021"/>
    <x v="9"/>
    <x v="752"/>
    <n v="119"/>
    <n v="-10"/>
    <x v="1"/>
    <n v="129"/>
  </r>
  <r>
    <n v="1235"/>
    <x v="5"/>
    <x v="102"/>
    <n v="11"/>
    <n v="2021"/>
    <x v="10"/>
    <x v="757"/>
    <n v="120"/>
    <n v="-3"/>
    <x v="1"/>
    <n v="135"/>
  </r>
  <r>
    <n v="1236"/>
    <x v="5"/>
    <x v="102"/>
    <n v="12"/>
    <n v="2021"/>
    <x v="11"/>
    <x v="715"/>
    <n v="120"/>
    <n v="-20"/>
    <x v="1"/>
    <n v="135"/>
  </r>
  <r>
    <n v="1237"/>
    <x v="5"/>
    <x v="103"/>
    <n v="1"/>
    <n v="2021"/>
    <x v="0"/>
    <x v="412"/>
    <n v="196"/>
    <n v="17"/>
    <x v="0"/>
    <n v="196"/>
  </r>
  <r>
    <n v="1238"/>
    <x v="5"/>
    <x v="103"/>
    <n v="2"/>
    <n v="2021"/>
    <x v="1"/>
    <x v="709"/>
    <n v="196"/>
    <n v="26"/>
    <x v="0"/>
    <n v="199"/>
  </r>
  <r>
    <n v="1239"/>
    <x v="5"/>
    <x v="103"/>
    <n v="3"/>
    <n v="2021"/>
    <x v="2"/>
    <x v="412"/>
    <n v="196"/>
    <n v="17"/>
    <x v="0"/>
    <n v="202"/>
  </r>
  <r>
    <n v="1240"/>
    <x v="5"/>
    <x v="103"/>
    <n v="4"/>
    <n v="2021"/>
    <x v="3"/>
    <x v="412"/>
    <n v="199"/>
    <n v="14"/>
    <x v="0"/>
    <n v="206"/>
  </r>
  <r>
    <n v="1241"/>
    <x v="5"/>
    <x v="103"/>
    <n v="5"/>
    <n v="2021"/>
    <x v="4"/>
    <x v="696"/>
    <n v="193"/>
    <n v="50"/>
    <x v="0"/>
    <n v="206"/>
  </r>
  <r>
    <n v="1242"/>
    <x v="5"/>
    <x v="103"/>
    <n v="6"/>
    <n v="2021"/>
    <x v="5"/>
    <x v="758"/>
    <n v="195"/>
    <n v="56"/>
    <x v="0"/>
    <n v="205"/>
  </r>
  <r>
    <n v="1243"/>
    <x v="5"/>
    <x v="103"/>
    <n v="7"/>
    <n v="2021"/>
    <x v="6"/>
    <x v="759"/>
    <n v="197"/>
    <n v="30"/>
    <x v="0"/>
    <n v="210"/>
  </r>
  <r>
    <n v="1244"/>
    <x v="5"/>
    <x v="103"/>
    <n v="8"/>
    <n v="2021"/>
    <x v="7"/>
    <x v="512"/>
    <n v="199"/>
    <n v="13"/>
    <x v="0"/>
    <n v="209"/>
  </r>
  <r>
    <n v="1245"/>
    <x v="5"/>
    <x v="103"/>
    <n v="9"/>
    <n v="2021"/>
    <x v="8"/>
    <x v="412"/>
    <n v="199"/>
    <n v="14"/>
    <x v="0"/>
    <n v="214"/>
  </r>
  <r>
    <n v="1246"/>
    <x v="5"/>
    <x v="103"/>
    <n v="10"/>
    <n v="2021"/>
    <x v="9"/>
    <x v="760"/>
    <n v="205"/>
    <n v="34"/>
    <x v="0"/>
    <n v="212"/>
  </r>
  <r>
    <n v="1247"/>
    <x v="5"/>
    <x v="103"/>
    <n v="11"/>
    <n v="2021"/>
    <x v="10"/>
    <x v="712"/>
    <n v="209"/>
    <n v="28"/>
    <x v="0"/>
    <n v="216"/>
  </r>
  <r>
    <n v="1248"/>
    <x v="5"/>
    <x v="103"/>
    <n v="12"/>
    <n v="2021"/>
    <x v="11"/>
    <x v="761"/>
    <n v="214"/>
    <n v="41"/>
    <x v="0"/>
    <n v="220"/>
  </r>
  <r>
    <n v="1249"/>
    <x v="5"/>
    <x v="104"/>
    <n v="1"/>
    <n v="2021"/>
    <x v="0"/>
    <x v="42"/>
    <n v="108"/>
    <n v="-3"/>
    <x v="1"/>
    <n v="108"/>
  </r>
  <r>
    <n v="1250"/>
    <x v="5"/>
    <x v="104"/>
    <n v="2"/>
    <n v="2021"/>
    <x v="1"/>
    <x v="762"/>
    <n v="111"/>
    <n v="11"/>
    <x v="0"/>
    <n v="112"/>
  </r>
  <r>
    <n v="1251"/>
    <x v="5"/>
    <x v="104"/>
    <n v="3"/>
    <n v="2021"/>
    <x v="2"/>
    <x v="753"/>
    <n v="112"/>
    <n v="0"/>
    <x v="1"/>
    <n v="115"/>
  </r>
  <r>
    <n v="1252"/>
    <x v="5"/>
    <x v="104"/>
    <n v="4"/>
    <n v="2021"/>
    <x v="3"/>
    <x v="763"/>
    <n v="112"/>
    <n v="-8"/>
    <x v="1"/>
    <n v="117"/>
  </r>
  <r>
    <n v="1253"/>
    <x v="5"/>
    <x v="104"/>
    <n v="5"/>
    <n v="2021"/>
    <x v="4"/>
    <x v="755"/>
    <n v="101"/>
    <n v="10"/>
    <x v="0"/>
    <n v="119"/>
  </r>
  <r>
    <n v="1254"/>
    <x v="5"/>
    <x v="104"/>
    <n v="6"/>
    <n v="2021"/>
    <x v="5"/>
    <x v="764"/>
    <n v="103"/>
    <n v="13"/>
    <x v="0"/>
    <n v="123"/>
  </r>
  <r>
    <n v="1255"/>
    <x v="5"/>
    <x v="104"/>
    <n v="7"/>
    <n v="2021"/>
    <x v="6"/>
    <x v="38"/>
    <n v="104"/>
    <n v="17"/>
    <x v="0"/>
    <n v="125"/>
  </r>
  <r>
    <n v="1256"/>
    <x v="5"/>
    <x v="104"/>
    <n v="8"/>
    <n v="2021"/>
    <x v="7"/>
    <x v="752"/>
    <n v="106"/>
    <n v="3"/>
    <x v="0"/>
    <n v="132"/>
  </r>
  <r>
    <n v="1257"/>
    <x v="5"/>
    <x v="104"/>
    <n v="9"/>
    <n v="2021"/>
    <x v="8"/>
    <x v="745"/>
    <n v="106"/>
    <n v="19"/>
    <x v="0"/>
    <n v="135"/>
  </r>
  <r>
    <n v="1258"/>
    <x v="5"/>
    <x v="104"/>
    <n v="10"/>
    <n v="2021"/>
    <x v="9"/>
    <x v="718"/>
    <n v="108"/>
    <n v="-1"/>
    <x v="1"/>
    <n v="133"/>
  </r>
  <r>
    <n v="1259"/>
    <x v="5"/>
    <x v="104"/>
    <n v="11"/>
    <n v="2021"/>
    <x v="10"/>
    <x v="765"/>
    <n v="111"/>
    <n v="9"/>
    <x v="0"/>
    <n v="133"/>
  </r>
  <r>
    <n v="1260"/>
    <x v="5"/>
    <x v="104"/>
    <n v="12"/>
    <n v="2021"/>
    <x v="11"/>
    <x v="34"/>
    <n v="111"/>
    <n v="-8"/>
    <x v="1"/>
    <n v="133"/>
  </r>
  <r>
    <n v="1261"/>
    <x v="5"/>
    <x v="105"/>
    <n v="1"/>
    <n v="2021"/>
    <x v="0"/>
    <x v="389"/>
    <n v="157"/>
    <n v="-10"/>
    <x v="1"/>
    <n v="157"/>
  </r>
  <r>
    <n v="1262"/>
    <x v="5"/>
    <x v="105"/>
    <n v="2"/>
    <n v="2021"/>
    <x v="1"/>
    <x v="766"/>
    <n v="169"/>
    <n v="2"/>
    <x v="0"/>
    <n v="159"/>
  </r>
  <r>
    <n v="1263"/>
    <x v="5"/>
    <x v="105"/>
    <n v="3"/>
    <n v="2021"/>
    <x v="2"/>
    <x v="168"/>
    <n v="172"/>
    <n v="-2"/>
    <x v="1"/>
    <n v="160"/>
  </r>
  <r>
    <n v="1264"/>
    <x v="5"/>
    <x v="105"/>
    <n v="4"/>
    <n v="2021"/>
    <x v="3"/>
    <x v="766"/>
    <n v="174"/>
    <n v="-3"/>
    <x v="1"/>
    <n v="158"/>
  </r>
  <r>
    <n v="1265"/>
    <x v="5"/>
    <x v="105"/>
    <n v="5"/>
    <n v="2021"/>
    <x v="4"/>
    <x v="166"/>
    <n v="174"/>
    <n v="0"/>
    <x v="1"/>
    <n v="165"/>
  </r>
  <r>
    <n v="1266"/>
    <x v="5"/>
    <x v="105"/>
    <n v="6"/>
    <n v="2021"/>
    <x v="5"/>
    <x v="487"/>
    <n v="174"/>
    <n v="-9"/>
    <x v="1"/>
    <n v="166"/>
  </r>
  <r>
    <n v="1267"/>
    <x v="5"/>
    <x v="105"/>
    <n v="7"/>
    <n v="2021"/>
    <x v="6"/>
    <x v="142"/>
    <n v="174"/>
    <n v="-11"/>
    <x v="1"/>
    <n v="165"/>
  </r>
  <r>
    <n v="1268"/>
    <x v="5"/>
    <x v="105"/>
    <n v="8"/>
    <n v="2021"/>
    <x v="7"/>
    <x v="142"/>
    <n v="178"/>
    <n v="-15"/>
    <x v="1"/>
    <n v="166"/>
  </r>
  <r>
    <n v="1269"/>
    <x v="5"/>
    <x v="105"/>
    <n v="9"/>
    <n v="2021"/>
    <x v="8"/>
    <x v="93"/>
    <n v="178"/>
    <n v="-34"/>
    <x v="1"/>
    <n v="169"/>
  </r>
  <r>
    <n v="1270"/>
    <x v="5"/>
    <x v="105"/>
    <n v="10"/>
    <n v="2021"/>
    <x v="9"/>
    <x v="766"/>
    <n v="178"/>
    <n v="-7"/>
    <x v="1"/>
    <n v="169"/>
  </r>
  <r>
    <n v="1271"/>
    <x v="5"/>
    <x v="105"/>
    <n v="11"/>
    <n v="2021"/>
    <x v="10"/>
    <x v="767"/>
    <n v="178"/>
    <n v="-23"/>
    <x v="1"/>
    <n v="167"/>
  </r>
  <r>
    <n v="1272"/>
    <x v="5"/>
    <x v="105"/>
    <n v="12"/>
    <n v="2021"/>
    <x v="11"/>
    <x v="95"/>
    <n v="178"/>
    <n v="-12"/>
    <x v="1"/>
    <n v="166"/>
  </r>
  <r>
    <n v="1273"/>
    <x v="5"/>
    <x v="106"/>
    <n v="1"/>
    <n v="2021"/>
    <x v="0"/>
    <x v="768"/>
    <n v="50"/>
    <n v="2"/>
    <x v="0"/>
    <n v="50"/>
  </r>
  <r>
    <n v="1274"/>
    <x v="5"/>
    <x v="106"/>
    <n v="2"/>
    <n v="2021"/>
    <x v="1"/>
    <x v="769"/>
    <n v="52"/>
    <n v="5"/>
    <x v="0"/>
    <n v="55"/>
  </r>
  <r>
    <n v="1275"/>
    <x v="5"/>
    <x v="106"/>
    <n v="3"/>
    <n v="2021"/>
    <x v="2"/>
    <x v="769"/>
    <n v="52"/>
    <n v="5"/>
    <x v="0"/>
    <n v="59"/>
  </r>
  <r>
    <n v="1276"/>
    <x v="5"/>
    <x v="106"/>
    <n v="4"/>
    <n v="2021"/>
    <x v="3"/>
    <x v="770"/>
    <n v="53"/>
    <n v="2"/>
    <x v="0"/>
    <n v="59"/>
  </r>
  <r>
    <n v="1277"/>
    <x v="5"/>
    <x v="106"/>
    <n v="5"/>
    <n v="2021"/>
    <x v="4"/>
    <x v="771"/>
    <n v="53"/>
    <n v="7"/>
    <x v="0"/>
    <n v="57"/>
  </r>
  <r>
    <n v="1278"/>
    <x v="5"/>
    <x v="106"/>
    <n v="6"/>
    <n v="2021"/>
    <x v="5"/>
    <x v="772"/>
    <n v="53"/>
    <n v="6"/>
    <x v="0"/>
    <n v="59"/>
  </r>
  <r>
    <n v="1279"/>
    <x v="5"/>
    <x v="106"/>
    <n v="7"/>
    <n v="2021"/>
    <x v="6"/>
    <x v="773"/>
    <n v="53"/>
    <n v="3"/>
    <x v="0"/>
    <n v="58"/>
  </r>
  <r>
    <n v="1280"/>
    <x v="5"/>
    <x v="106"/>
    <n v="8"/>
    <n v="2021"/>
    <x v="7"/>
    <x v="774"/>
    <n v="54"/>
    <n v="7"/>
    <x v="0"/>
    <n v="62"/>
  </r>
  <r>
    <n v="1281"/>
    <x v="5"/>
    <x v="106"/>
    <n v="9"/>
    <n v="2021"/>
    <x v="8"/>
    <x v="775"/>
    <n v="56"/>
    <n v="6"/>
    <x v="0"/>
    <n v="67"/>
  </r>
  <r>
    <n v="1282"/>
    <x v="5"/>
    <x v="106"/>
    <n v="10"/>
    <n v="2021"/>
    <x v="9"/>
    <x v="774"/>
    <n v="57"/>
    <n v="4"/>
    <x v="0"/>
    <n v="69"/>
  </r>
  <r>
    <n v="1283"/>
    <x v="5"/>
    <x v="106"/>
    <n v="11"/>
    <n v="2021"/>
    <x v="10"/>
    <x v="776"/>
    <n v="57"/>
    <n v="-4"/>
    <x v="1"/>
    <n v="69"/>
  </r>
  <r>
    <n v="1284"/>
    <x v="5"/>
    <x v="106"/>
    <n v="12"/>
    <n v="2021"/>
    <x v="11"/>
    <x v="772"/>
    <n v="57"/>
    <n v="2"/>
    <x v="0"/>
    <n v="67"/>
  </r>
  <r>
    <n v="1285"/>
    <x v="6"/>
    <x v="107"/>
    <n v="1"/>
    <n v="2021"/>
    <x v="0"/>
    <x v="183"/>
    <n v="658"/>
    <n v="-40"/>
    <x v="1"/>
    <n v="658"/>
  </r>
  <r>
    <n v="1286"/>
    <x v="6"/>
    <x v="107"/>
    <n v="2"/>
    <n v="2021"/>
    <x v="1"/>
    <x v="483"/>
    <n v="664"/>
    <n v="-16"/>
    <x v="1"/>
    <n v="660"/>
  </r>
  <r>
    <n v="1287"/>
    <x v="6"/>
    <x v="107"/>
    <n v="3"/>
    <n v="2021"/>
    <x v="2"/>
    <x v="777"/>
    <n v="677"/>
    <n v="63"/>
    <x v="0"/>
    <n v="660"/>
  </r>
  <r>
    <n v="1288"/>
    <x v="6"/>
    <x v="107"/>
    <n v="4"/>
    <n v="2021"/>
    <x v="3"/>
    <x v="56"/>
    <n v="684"/>
    <n v="-74"/>
    <x v="1"/>
    <n v="667"/>
  </r>
  <r>
    <n v="1289"/>
    <x v="6"/>
    <x v="107"/>
    <n v="5"/>
    <n v="2021"/>
    <x v="4"/>
    <x v="778"/>
    <n v="629"/>
    <n v="96"/>
    <x v="0"/>
    <n v="667"/>
  </r>
  <r>
    <n v="1290"/>
    <x v="6"/>
    <x v="107"/>
    <n v="6"/>
    <n v="2021"/>
    <x v="5"/>
    <x v="450"/>
    <n v="629"/>
    <n v="-23"/>
    <x v="1"/>
    <n v="666"/>
  </r>
  <r>
    <n v="1291"/>
    <x v="6"/>
    <x v="107"/>
    <n v="7"/>
    <n v="2021"/>
    <x v="6"/>
    <x v="258"/>
    <n v="642"/>
    <n v="53"/>
    <x v="0"/>
    <n v="668"/>
  </r>
  <r>
    <n v="1292"/>
    <x v="6"/>
    <x v="107"/>
    <n v="8"/>
    <n v="2021"/>
    <x v="7"/>
    <x v="483"/>
    <n v="661"/>
    <n v="-13"/>
    <x v="1"/>
    <n v="667"/>
  </r>
  <r>
    <n v="1293"/>
    <x v="6"/>
    <x v="107"/>
    <n v="9"/>
    <n v="2021"/>
    <x v="8"/>
    <x v="212"/>
    <n v="681"/>
    <n v="15"/>
    <x v="0"/>
    <n v="674"/>
  </r>
  <r>
    <n v="1294"/>
    <x v="6"/>
    <x v="107"/>
    <n v="10"/>
    <n v="2021"/>
    <x v="9"/>
    <x v="255"/>
    <n v="702"/>
    <n v="25"/>
    <x v="0"/>
    <n v="680"/>
  </r>
  <r>
    <n v="1295"/>
    <x v="6"/>
    <x v="107"/>
    <n v="11"/>
    <n v="2021"/>
    <x v="10"/>
    <x v="483"/>
    <n v="702"/>
    <n v="-54"/>
    <x v="1"/>
    <n v="682"/>
  </r>
  <r>
    <n v="1296"/>
    <x v="6"/>
    <x v="107"/>
    <n v="12"/>
    <n v="2021"/>
    <x v="11"/>
    <x v="630"/>
    <n v="723"/>
    <n v="14"/>
    <x v="0"/>
    <n v="683"/>
  </r>
  <r>
    <n v="1297"/>
    <x v="6"/>
    <x v="108"/>
    <n v="1"/>
    <n v="2021"/>
    <x v="0"/>
    <x v="114"/>
    <n v="509"/>
    <n v="20"/>
    <x v="0"/>
    <n v="509"/>
  </r>
  <r>
    <n v="1298"/>
    <x v="6"/>
    <x v="108"/>
    <n v="2"/>
    <n v="2021"/>
    <x v="1"/>
    <x v="779"/>
    <n v="509"/>
    <n v="73"/>
    <x v="0"/>
    <n v="516"/>
  </r>
  <r>
    <n v="1299"/>
    <x v="6"/>
    <x v="108"/>
    <n v="3"/>
    <n v="2021"/>
    <x v="2"/>
    <x v="56"/>
    <n v="509"/>
    <n v="101"/>
    <x v="0"/>
    <n v="521"/>
  </r>
  <r>
    <n v="1300"/>
    <x v="6"/>
    <x v="108"/>
    <n v="4"/>
    <n v="2021"/>
    <x v="3"/>
    <x v="157"/>
    <n v="514"/>
    <n v="14"/>
    <x v="0"/>
    <n v="523"/>
  </r>
  <r>
    <n v="1301"/>
    <x v="6"/>
    <x v="108"/>
    <n v="5"/>
    <n v="2021"/>
    <x v="4"/>
    <x v="151"/>
    <n v="519"/>
    <n v="43"/>
    <x v="0"/>
    <n v="522"/>
  </r>
  <r>
    <n v="1302"/>
    <x v="6"/>
    <x v="108"/>
    <n v="6"/>
    <n v="2021"/>
    <x v="5"/>
    <x v="250"/>
    <n v="529"/>
    <n v="94"/>
    <x v="0"/>
    <n v="528"/>
  </r>
  <r>
    <n v="1303"/>
    <x v="6"/>
    <x v="108"/>
    <n v="7"/>
    <n v="2021"/>
    <x v="6"/>
    <x v="330"/>
    <n v="534"/>
    <n v="14"/>
    <x v="0"/>
    <n v="530"/>
  </r>
  <r>
    <n v="1304"/>
    <x v="6"/>
    <x v="108"/>
    <n v="8"/>
    <n v="2021"/>
    <x v="7"/>
    <x v="151"/>
    <n v="550"/>
    <n v="12"/>
    <x v="0"/>
    <n v="532"/>
  </r>
  <r>
    <n v="1305"/>
    <x v="6"/>
    <x v="108"/>
    <n v="9"/>
    <n v="2021"/>
    <x v="8"/>
    <x v="102"/>
    <n v="567"/>
    <n v="-41"/>
    <x v="1"/>
    <n v="531"/>
  </r>
  <r>
    <n v="1306"/>
    <x v="6"/>
    <x v="108"/>
    <n v="10"/>
    <n v="2021"/>
    <x v="9"/>
    <x v="562"/>
    <n v="584"/>
    <n v="-53"/>
    <x v="1"/>
    <n v="529"/>
  </r>
  <r>
    <n v="1307"/>
    <x v="6"/>
    <x v="108"/>
    <n v="11"/>
    <n v="2021"/>
    <x v="10"/>
    <x v="589"/>
    <n v="584"/>
    <n v="11"/>
    <x v="0"/>
    <n v="535"/>
  </r>
  <r>
    <n v="1308"/>
    <x v="6"/>
    <x v="108"/>
    <n v="12"/>
    <n v="2021"/>
    <x v="11"/>
    <x v="440"/>
    <n v="584"/>
    <n v="-48"/>
    <x v="1"/>
    <n v="540"/>
  </r>
  <r>
    <n v="1309"/>
    <x v="6"/>
    <x v="109"/>
    <n v="1"/>
    <n v="2021"/>
    <x v="0"/>
    <x v="780"/>
    <n v="163"/>
    <n v="16"/>
    <x v="0"/>
    <n v="163"/>
  </r>
  <r>
    <n v="1310"/>
    <x v="6"/>
    <x v="109"/>
    <n v="2"/>
    <n v="2021"/>
    <x v="1"/>
    <x v="412"/>
    <n v="171"/>
    <n v="42"/>
    <x v="0"/>
    <n v="169"/>
  </r>
  <r>
    <n v="1311"/>
    <x v="6"/>
    <x v="109"/>
    <n v="3"/>
    <n v="2021"/>
    <x v="2"/>
    <x v="510"/>
    <n v="171"/>
    <n v="32"/>
    <x v="0"/>
    <n v="172"/>
  </r>
  <r>
    <n v="1312"/>
    <x v="6"/>
    <x v="109"/>
    <n v="4"/>
    <n v="2021"/>
    <x v="3"/>
    <x v="414"/>
    <n v="171"/>
    <n v="27"/>
    <x v="0"/>
    <n v="175"/>
  </r>
  <r>
    <n v="1313"/>
    <x v="6"/>
    <x v="109"/>
    <n v="5"/>
    <n v="2021"/>
    <x v="4"/>
    <x v="781"/>
    <n v="166"/>
    <n v="20"/>
    <x v="0"/>
    <n v="181"/>
  </r>
  <r>
    <n v="1314"/>
    <x v="6"/>
    <x v="109"/>
    <n v="6"/>
    <n v="2021"/>
    <x v="5"/>
    <x v="510"/>
    <n v="167"/>
    <n v="36"/>
    <x v="0"/>
    <n v="180"/>
  </r>
  <r>
    <n v="1315"/>
    <x v="6"/>
    <x v="109"/>
    <n v="7"/>
    <n v="2021"/>
    <x v="6"/>
    <x v="514"/>
    <n v="167"/>
    <n v="29"/>
    <x v="0"/>
    <n v="180"/>
  </r>
  <r>
    <n v="1316"/>
    <x v="6"/>
    <x v="109"/>
    <n v="8"/>
    <n v="2021"/>
    <x v="7"/>
    <x v="750"/>
    <n v="172"/>
    <n v="6"/>
    <x v="0"/>
    <n v="187"/>
  </r>
  <r>
    <n v="1317"/>
    <x v="6"/>
    <x v="109"/>
    <n v="9"/>
    <n v="2021"/>
    <x v="8"/>
    <x v="413"/>
    <n v="172"/>
    <n v="37"/>
    <x v="0"/>
    <n v="187"/>
  </r>
  <r>
    <n v="1318"/>
    <x v="6"/>
    <x v="109"/>
    <n v="10"/>
    <n v="2021"/>
    <x v="9"/>
    <x v="694"/>
    <n v="177"/>
    <n v="37"/>
    <x v="0"/>
    <n v="192"/>
  </r>
  <r>
    <n v="1319"/>
    <x v="6"/>
    <x v="109"/>
    <n v="11"/>
    <n v="2021"/>
    <x v="10"/>
    <x v="173"/>
    <n v="179"/>
    <n v="10"/>
    <x v="0"/>
    <n v="195"/>
  </r>
  <r>
    <n v="1320"/>
    <x v="6"/>
    <x v="109"/>
    <n v="12"/>
    <n v="2021"/>
    <x v="11"/>
    <x v="165"/>
    <n v="183"/>
    <n v="12"/>
    <x v="0"/>
    <n v="197"/>
  </r>
  <r>
    <n v="1321"/>
    <x v="6"/>
    <x v="110"/>
    <n v="1"/>
    <n v="2021"/>
    <x v="0"/>
    <x v="782"/>
    <n v="424"/>
    <n v="-17"/>
    <x v="1"/>
    <n v="424"/>
  </r>
  <r>
    <n v="1322"/>
    <x v="6"/>
    <x v="110"/>
    <n v="2"/>
    <n v="2021"/>
    <x v="1"/>
    <x v="783"/>
    <n v="432"/>
    <n v="6"/>
    <x v="0"/>
    <n v="423"/>
  </r>
  <r>
    <n v="1323"/>
    <x v="6"/>
    <x v="110"/>
    <n v="3"/>
    <n v="2021"/>
    <x v="2"/>
    <x v="464"/>
    <n v="436"/>
    <n v="-31"/>
    <x v="1"/>
    <n v="425"/>
  </r>
  <r>
    <n v="1324"/>
    <x v="6"/>
    <x v="110"/>
    <n v="4"/>
    <n v="2021"/>
    <x v="3"/>
    <x v="784"/>
    <n v="436"/>
    <n v="34"/>
    <x v="0"/>
    <n v="429"/>
  </r>
  <r>
    <n v="1325"/>
    <x v="6"/>
    <x v="110"/>
    <n v="5"/>
    <n v="2021"/>
    <x v="4"/>
    <x v="445"/>
    <n v="397"/>
    <n v="74"/>
    <x v="0"/>
    <n v="435"/>
  </r>
  <r>
    <n v="1326"/>
    <x v="6"/>
    <x v="110"/>
    <n v="6"/>
    <n v="2021"/>
    <x v="5"/>
    <x v="785"/>
    <n v="401"/>
    <n v="78"/>
    <x v="0"/>
    <n v="438"/>
  </r>
  <r>
    <n v="1327"/>
    <x v="6"/>
    <x v="110"/>
    <n v="7"/>
    <n v="2021"/>
    <x v="6"/>
    <x v="786"/>
    <n v="401"/>
    <n v="23"/>
    <x v="0"/>
    <n v="437"/>
  </r>
  <r>
    <n v="1328"/>
    <x v="6"/>
    <x v="110"/>
    <n v="8"/>
    <n v="2021"/>
    <x v="7"/>
    <x v="787"/>
    <n v="405"/>
    <n v="76"/>
    <x v="0"/>
    <n v="439"/>
  </r>
  <r>
    <n v="1329"/>
    <x v="6"/>
    <x v="110"/>
    <n v="9"/>
    <n v="2021"/>
    <x v="8"/>
    <x v="687"/>
    <n v="405"/>
    <n v="10"/>
    <x v="0"/>
    <n v="445"/>
  </r>
  <r>
    <n v="1330"/>
    <x v="6"/>
    <x v="110"/>
    <n v="10"/>
    <n v="2021"/>
    <x v="9"/>
    <x v="788"/>
    <n v="413"/>
    <n v="-10"/>
    <x v="1"/>
    <n v="443"/>
  </r>
  <r>
    <n v="1331"/>
    <x v="6"/>
    <x v="110"/>
    <n v="11"/>
    <n v="2021"/>
    <x v="10"/>
    <x v="789"/>
    <n v="421"/>
    <n v="21"/>
    <x v="0"/>
    <n v="444"/>
  </r>
  <r>
    <n v="1332"/>
    <x v="6"/>
    <x v="110"/>
    <n v="12"/>
    <n v="2021"/>
    <x v="11"/>
    <x v="790"/>
    <n v="434"/>
    <n v="-11"/>
    <x v="1"/>
    <n v="447"/>
  </r>
  <r>
    <n v="1333"/>
    <x v="6"/>
    <x v="111"/>
    <n v="1"/>
    <n v="2021"/>
    <x v="0"/>
    <x v="375"/>
    <n v="240"/>
    <n v="0"/>
    <x v="1"/>
    <n v="240"/>
  </r>
  <r>
    <n v="1334"/>
    <x v="6"/>
    <x v="111"/>
    <n v="2"/>
    <n v="2021"/>
    <x v="1"/>
    <x v="791"/>
    <n v="249"/>
    <n v="-2"/>
    <x v="1"/>
    <n v="243"/>
  </r>
  <r>
    <n v="1335"/>
    <x v="6"/>
    <x v="111"/>
    <n v="3"/>
    <n v="2021"/>
    <x v="2"/>
    <x v="792"/>
    <n v="254"/>
    <n v="16"/>
    <x v="0"/>
    <n v="248"/>
  </r>
  <r>
    <n v="1336"/>
    <x v="6"/>
    <x v="111"/>
    <n v="4"/>
    <n v="2021"/>
    <x v="3"/>
    <x v="793"/>
    <n v="254"/>
    <n v="19"/>
    <x v="0"/>
    <n v="252"/>
  </r>
  <r>
    <n v="1337"/>
    <x v="6"/>
    <x v="111"/>
    <n v="5"/>
    <n v="2021"/>
    <x v="4"/>
    <x v="794"/>
    <n v="252"/>
    <n v="32"/>
    <x v="0"/>
    <n v="255"/>
  </r>
  <r>
    <n v="1338"/>
    <x v="6"/>
    <x v="111"/>
    <n v="6"/>
    <n v="2021"/>
    <x v="5"/>
    <x v="795"/>
    <n v="252"/>
    <n v="24"/>
    <x v="0"/>
    <n v="261"/>
  </r>
  <r>
    <n v="1339"/>
    <x v="6"/>
    <x v="111"/>
    <n v="7"/>
    <n v="2021"/>
    <x v="6"/>
    <x v="796"/>
    <n v="252"/>
    <n v="35"/>
    <x v="0"/>
    <n v="261"/>
  </r>
  <r>
    <n v="1340"/>
    <x v="6"/>
    <x v="111"/>
    <n v="8"/>
    <n v="2021"/>
    <x v="7"/>
    <x v="797"/>
    <n v="254"/>
    <n v="32"/>
    <x v="0"/>
    <n v="262"/>
  </r>
  <r>
    <n v="1341"/>
    <x v="6"/>
    <x v="111"/>
    <n v="9"/>
    <n v="2021"/>
    <x v="8"/>
    <x v="385"/>
    <n v="254"/>
    <n v="-2"/>
    <x v="1"/>
    <n v="268"/>
  </r>
  <r>
    <n v="1342"/>
    <x v="6"/>
    <x v="111"/>
    <n v="10"/>
    <n v="2021"/>
    <x v="9"/>
    <x v="416"/>
    <n v="257"/>
    <n v="-19"/>
    <x v="1"/>
    <n v="271"/>
  </r>
  <r>
    <n v="1343"/>
    <x v="6"/>
    <x v="111"/>
    <n v="11"/>
    <n v="2021"/>
    <x v="10"/>
    <x v="798"/>
    <n v="259"/>
    <n v="5"/>
    <x v="0"/>
    <n v="272"/>
  </r>
  <r>
    <n v="1344"/>
    <x v="6"/>
    <x v="111"/>
    <n v="12"/>
    <n v="2021"/>
    <x v="11"/>
    <x v="738"/>
    <n v="262"/>
    <n v="-27"/>
    <x v="1"/>
    <n v="278"/>
  </r>
  <r>
    <n v="1345"/>
    <x v="6"/>
    <x v="112"/>
    <n v="1"/>
    <n v="2021"/>
    <x v="0"/>
    <x v="799"/>
    <n v="325"/>
    <n v="9"/>
    <x v="0"/>
    <n v="325"/>
  </r>
  <r>
    <n v="1346"/>
    <x v="6"/>
    <x v="112"/>
    <n v="2"/>
    <n v="2021"/>
    <x v="1"/>
    <x v="800"/>
    <n v="334"/>
    <n v="52"/>
    <x v="0"/>
    <n v="325"/>
  </r>
  <r>
    <n v="1347"/>
    <x v="6"/>
    <x v="112"/>
    <n v="3"/>
    <n v="2021"/>
    <x v="2"/>
    <x v="801"/>
    <n v="338"/>
    <n v="53"/>
    <x v="0"/>
    <n v="331"/>
  </r>
  <r>
    <n v="1348"/>
    <x v="6"/>
    <x v="112"/>
    <n v="4"/>
    <n v="2021"/>
    <x v="3"/>
    <x v="802"/>
    <n v="344"/>
    <n v="50"/>
    <x v="0"/>
    <n v="331"/>
  </r>
  <r>
    <n v="1349"/>
    <x v="6"/>
    <x v="112"/>
    <n v="5"/>
    <n v="2021"/>
    <x v="4"/>
    <x v="137"/>
    <n v="348"/>
    <n v="-6"/>
    <x v="1"/>
    <n v="337"/>
  </r>
  <r>
    <n v="1350"/>
    <x v="6"/>
    <x v="112"/>
    <n v="6"/>
    <n v="2021"/>
    <x v="5"/>
    <x v="346"/>
    <n v="348"/>
    <n v="53"/>
    <x v="0"/>
    <n v="336"/>
  </r>
  <r>
    <n v="1351"/>
    <x v="6"/>
    <x v="112"/>
    <n v="7"/>
    <n v="2021"/>
    <x v="6"/>
    <x v="803"/>
    <n v="348"/>
    <n v="6"/>
    <x v="0"/>
    <n v="342"/>
  </r>
  <r>
    <n v="1352"/>
    <x v="6"/>
    <x v="112"/>
    <n v="8"/>
    <n v="2021"/>
    <x v="7"/>
    <x v="129"/>
    <n v="351"/>
    <n v="-24"/>
    <x v="1"/>
    <n v="340"/>
  </r>
  <r>
    <n v="1353"/>
    <x v="6"/>
    <x v="112"/>
    <n v="9"/>
    <n v="2021"/>
    <x v="8"/>
    <x v="804"/>
    <n v="351"/>
    <n v="10"/>
    <x v="0"/>
    <n v="342"/>
  </r>
  <r>
    <n v="1354"/>
    <x v="6"/>
    <x v="112"/>
    <n v="10"/>
    <n v="2021"/>
    <x v="9"/>
    <x v="805"/>
    <n v="358"/>
    <n v="22"/>
    <x v="0"/>
    <n v="348"/>
  </r>
  <r>
    <n v="1355"/>
    <x v="6"/>
    <x v="112"/>
    <n v="11"/>
    <n v="2021"/>
    <x v="10"/>
    <x v="806"/>
    <n v="366"/>
    <n v="-20"/>
    <x v="1"/>
    <n v="351"/>
  </r>
  <r>
    <n v="1356"/>
    <x v="6"/>
    <x v="112"/>
    <n v="12"/>
    <n v="2021"/>
    <x v="11"/>
    <x v="460"/>
    <n v="366"/>
    <n v="-15"/>
    <x v="1"/>
    <n v="354"/>
  </r>
  <r>
    <n v="1357"/>
    <x v="6"/>
    <x v="113"/>
    <n v="1"/>
    <n v="2021"/>
    <x v="0"/>
    <x v="144"/>
    <n v="130"/>
    <n v="7"/>
    <x v="0"/>
    <n v="130"/>
  </r>
  <r>
    <n v="1358"/>
    <x v="6"/>
    <x v="113"/>
    <n v="2"/>
    <n v="2021"/>
    <x v="1"/>
    <x v="390"/>
    <n v="139"/>
    <n v="10"/>
    <x v="0"/>
    <n v="136"/>
  </r>
  <r>
    <n v="1359"/>
    <x v="6"/>
    <x v="113"/>
    <n v="3"/>
    <n v="2021"/>
    <x v="2"/>
    <x v="704"/>
    <n v="141"/>
    <n v="4"/>
    <x v="0"/>
    <n v="138"/>
  </r>
  <r>
    <n v="1360"/>
    <x v="6"/>
    <x v="113"/>
    <n v="4"/>
    <n v="2021"/>
    <x v="3"/>
    <x v="807"/>
    <n v="143"/>
    <n v="21"/>
    <x v="0"/>
    <n v="142"/>
  </r>
  <r>
    <n v="1361"/>
    <x v="6"/>
    <x v="113"/>
    <n v="5"/>
    <n v="2021"/>
    <x v="4"/>
    <x v="93"/>
    <n v="133"/>
    <n v="11"/>
    <x v="0"/>
    <n v="141"/>
  </r>
  <r>
    <n v="1362"/>
    <x v="6"/>
    <x v="113"/>
    <n v="6"/>
    <n v="2021"/>
    <x v="5"/>
    <x v="730"/>
    <n v="134"/>
    <n v="2"/>
    <x v="0"/>
    <n v="143"/>
  </r>
  <r>
    <n v="1363"/>
    <x v="6"/>
    <x v="113"/>
    <n v="7"/>
    <n v="2021"/>
    <x v="6"/>
    <x v="142"/>
    <n v="134"/>
    <n v="29"/>
    <x v="0"/>
    <n v="145"/>
  </r>
  <r>
    <n v="1364"/>
    <x v="6"/>
    <x v="113"/>
    <n v="8"/>
    <n v="2021"/>
    <x v="7"/>
    <x v="145"/>
    <n v="135"/>
    <n v="22"/>
    <x v="0"/>
    <n v="145"/>
  </r>
  <r>
    <n v="1365"/>
    <x v="6"/>
    <x v="113"/>
    <n v="9"/>
    <n v="2021"/>
    <x v="8"/>
    <x v="730"/>
    <n v="135"/>
    <n v="1"/>
    <x v="0"/>
    <n v="143"/>
  </r>
  <r>
    <n v="1366"/>
    <x v="6"/>
    <x v="113"/>
    <n v="10"/>
    <n v="2021"/>
    <x v="9"/>
    <x v="146"/>
    <n v="135"/>
    <n v="17"/>
    <x v="0"/>
    <n v="144"/>
  </r>
  <r>
    <n v="1367"/>
    <x v="6"/>
    <x v="113"/>
    <n v="11"/>
    <n v="2021"/>
    <x v="10"/>
    <x v="390"/>
    <n v="135"/>
    <n v="14"/>
    <x v="0"/>
    <n v="144"/>
  </r>
  <r>
    <n v="1368"/>
    <x v="6"/>
    <x v="113"/>
    <n v="12"/>
    <n v="2021"/>
    <x v="11"/>
    <x v="767"/>
    <n v="137"/>
    <n v="18"/>
    <x v="0"/>
    <n v="150"/>
  </r>
  <r>
    <n v="1369"/>
    <x v="6"/>
    <x v="114"/>
    <n v="1"/>
    <n v="2021"/>
    <x v="0"/>
    <x v="740"/>
    <n v="213"/>
    <n v="19"/>
    <x v="0"/>
    <n v="213"/>
  </r>
  <r>
    <n v="1370"/>
    <x v="6"/>
    <x v="114"/>
    <n v="2"/>
    <n v="2021"/>
    <x v="1"/>
    <x v="808"/>
    <n v="234"/>
    <n v="43"/>
    <x v="0"/>
    <n v="214"/>
  </r>
  <r>
    <n v="1371"/>
    <x v="6"/>
    <x v="114"/>
    <n v="3"/>
    <n v="2021"/>
    <x v="2"/>
    <x v="375"/>
    <n v="236"/>
    <n v="4"/>
    <x v="0"/>
    <n v="219"/>
  </r>
  <r>
    <n v="1372"/>
    <x v="6"/>
    <x v="114"/>
    <n v="4"/>
    <n v="2021"/>
    <x v="3"/>
    <x v="791"/>
    <n v="239"/>
    <n v="8"/>
    <x v="0"/>
    <n v="217"/>
  </r>
  <r>
    <n v="1373"/>
    <x v="6"/>
    <x v="114"/>
    <n v="5"/>
    <n v="2021"/>
    <x v="4"/>
    <x v="382"/>
    <n v="239"/>
    <n v="24"/>
    <x v="0"/>
    <n v="221"/>
  </r>
  <r>
    <n v="1374"/>
    <x v="6"/>
    <x v="114"/>
    <n v="6"/>
    <n v="2021"/>
    <x v="5"/>
    <x v="793"/>
    <n v="241"/>
    <n v="32"/>
    <x v="0"/>
    <n v="220"/>
  </r>
  <r>
    <n v="1375"/>
    <x v="6"/>
    <x v="114"/>
    <n v="7"/>
    <n v="2021"/>
    <x v="6"/>
    <x v="758"/>
    <n v="243"/>
    <n v="8"/>
    <x v="0"/>
    <n v="222"/>
  </r>
  <r>
    <n v="1376"/>
    <x v="6"/>
    <x v="114"/>
    <n v="8"/>
    <n v="2021"/>
    <x v="7"/>
    <x v="758"/>
    <n v="248"/>
    <n v="3"/>
    <x v="0"/>
    <n v="222"/>
  </r>
  <r>
    <n v="1377"/>
    <x v="6"/>
    <x v="114"/>
    <n v="9"/>
    <n v="2021"/>
    <x v="8"/>
    <x v="737"/>
    <n v="256"/>
    <n v="-2"/>
    <x v="1"/>
    <n v="222"/>
  </r>
  <r>
    <n v="1378"/>
    <x v="6"/>
    <x v="114"/>
    <n v="10"/>
    <n v="2021"/>
    <x v="9"/>
    <x v="809"/>
    <n v="256"/>
    <n v="10"/>
    <x v="0"/>
    <n v="221"/>
  </r>
  <r>
    <n v="1379"/>
    <x v="6"/>
    <x v="114"/>
    <n v="11"/>
    <n v="2021"/>
    <x v="10"/>
    <x v="383"/>
    <n v="263"/>
    <n v="-18"/>
    <x v="1"/>
    <n v="223"/>
  </r>
  <r>
    <n v="1380"/>
    <x v="6"/>
    <x v="114"/>
    <n v="12"/>
    <n v="2021"/>
    <x v="11"/>
    <x v="741"/>
    <n v="263"/>
    <n v="-7"/>
    <x v="1"/>
    <n v="221"/>
  </r>
  <r>
    <n v="1381"/>
    <x v="6"/>
    <x v="115"/>
    <n v="1"/>
    <n v="2021"/>
    <x v="0"/>
    <x v="734"/>
    <n v="182"/>
    <n v="-6"/>
    <x v="1"/>
    <n v="182"/>
  </r>
  <r>
    <n v="1382"/>
    <x v="6"/>
    <x v="115"/>
    <n v="2"/>
    <n v="2021"/>
    <x v="1"/>
    <x v="742"/>
    <n v="183"/>
    <n v="1"/>
    <x v="0"/>
    <n v="186"/>
  </r>
  <r>
    <n v="1383"/>
    <x v="6"/>
    <x v="115"/>
    <n v="3"/>
    <n v="2021"/>
    <x v="2"/>
    <x v="164"/>
    <n v="183"/>
    <n v="14"/>
    <x v="0"/>
    <n v="190"/>
  </r>
  <r>
    <n v="1384"/>
    <x v="6"/>
    <x v="115"/>
    <n v="4"/>
    <n v="2021"/>
    <x v="3"/>
    <x v="169"/>
    <n v="183"/>
    <n v="-2"/>
    <x v="1"/>
    <n v="197"/>
  </r>
  <r>
    <n v="1385"/>
    <x v="6"/>
    <x v="115"/>
    <n v="5"/>
    <n v="2021"/>
    <x v="4"/>
    <x v="515"/>
    <n v="170"/>
    <n v="29"/>
    <x v="0"/>
    <n v="200"/>
  </r>
  <r>
    <n v="1386"/>
    <x v="6"/>
    <x v="115"/>
    <n v="6"/>
    <n v="2021"/>
    <x v="5"/>
    <x v="511"/>
    <n v="174"/>
    <n v="36"/>
    <x v="0"/>
    <n v="201"/>
  </r>
  <r>
    <n v="1387"/>
    <x v="6"/>
    <x v="115"/>
    <n v="7"/>
    <n v="2021"/>
    <x v="6"/>
    <x v="810"/>
    <n v="177"/>
    <n v="28"/>
    <x v="0"/>
    <n v="207"/>
  </r>
  <r>
    <n v="1388"/>
    <x v="6"/>
    <x v="115"/>
    <n v="8"/>
    <n v="2021"/>
    <x v="7"/>
    <x v="165"/>
    <n v="183"/>
    <n v="12"/>
    <x v="0"/>
    <n v="211"/>
  </r>
  <r>
    <n v="1389"/>
    <x v="6"/>
    <x v="115"/>
    <n v="9"/>
    <n v="2021"/>
    <x v="8"/>
    <x v="410"/>
    <n v="183"/>
    <n v="17"/>
    <x v="0"/>
    <n v="210"/>
  </r>
  <r>
    <n v="1390"/>
    <x v="6"/>
    <x v="115"/>
    <n v="10"/>
    <n v="2021"/>
    <x v="9"/>
    <x v="509"/>
    <n v="183"/>
    <n v="19"/>
    <x v="0"/>
    <n v="216"/>
  </r>
  <r>
    <n v="1391"/>
    <x v="6"/>
    <x v="115"/>
    <n v="11"/>
    <n v="2021"/>
    <x v="10"/>
    <x v="749"/>
    <n v="186"/>
    <n v="-11"/>
    <x v="1"/>
    <n v="218"/>
  </r>
  <r>
    <n v="1392"/>
    <x v="6"/>
    <x v="115"/>
    <n v="12"/>
    <n v="2021"/>
    <x v="11"/>
    <x v="166"/>
    <n v="186"/>
    <n v="-12"/>
    <x v="1"/>
    <n v="225"/>
  </r>
  <r>
    <n v="1393"/>
    <x v="6"/>
    <x v="116"/>
    <n v="1"/>
    <n v="2021"/>
    <x v="0"/>
    <x v="170"/>
    <n v="159"/>
    <n v="9"/>
    <x v="0"/>
    <n v="159"/>
  </r>
  <r>
    <n v="1394"/>
    <x v="6"/>
    <x v="116"/>
    <n v="2"/>
    <n v="2021"/>
    <x v="1"/>
    <x v="174"/>
    <n v="163"/>
    <n v="14"/>
    <x v="0"/>
    <n v="163"/>
  </r>
  <r>
    <n v="1395"/>
    <x v="6"/>
    <x v="116"/>
    <n v="3"/>
    <n v="2021"/>
    <x v="2"/>
    <x v="736"/>
    <n v="167"/>
    <n v="16"/>
    <x v="0"/>
    <n v="168"/>
  </r>
  <r>
    <n v="1396"/>
    <x v="6"/>
    <x v="116"/>
    <n v="4"/>
    <n v="2021"/>
    <x v="3"/>
    <x v="811"/>
    <n v="167"/>
    <n v="21"/>
    <x v="0"/>
    <n v="166"/>
  </r>
  <r>
    <n v="1397"/>
    <x v="6"/>
    <x v="116"/>
    <n v="5"/>
    <n v="2021"/>
    <x v="4"/>
    <x v="742"/>
    <n v="170"/>
    <n v="14"/>
    <x v="0"/>
    <n v="168"/>
  </r>
  <r>
    <n v="1398"/>
    <x v="6"/>
    <x v="116"/>
    <n v="6"/>
    <n v="2021"/>
    <x v="5"/>
    <x v="744"/>
    <n v="172"/>
    <n v="18"/>
    <x v="0"/>
    <n v="174"/>
  </r>
  <r>
    <n v="1399"/>
    <x v="6"/>
    <x v="116"/>
    <n v="7"/>
    <n v="2021"/>
    <x v="6"/>
    <x v="414"/>
    <n v="172"/>
    <n v="26"/>
    <x v="0"/>
    <n v="172"/>
  </r>
  <r>
    <n v="1400"/>
    <x v="6"/>
    <x v="116"/>
    <n v="8"/>
    <n v="2021"/>
    <x v="7"/>
    <x v="513"/>
    <n v="173"/>
    <n v="28"/>
    <x v="0"/>
    <n v="173"/>
  </r>
  <r>
    <n v="1401"/>
    <x v="6"/>
    <x v="116"/>
    <n v="9"/>
    <n v="2021"/>
    <x v="8"/>
    <x v="811"/>
    <n v="179"/>
    <n v="9"/>
    <x v="0"/>
    <n v="178"/>
  </r>
  <r>
    <n v="1402"/>
    <x v="6"/>
    <x v="116"/>
    <n v="10"/>
    <n v="2021"/>
    <x v="9"/>
    <x v="487"/>
    <n v="180"/>
    <n v="-15"/>
    <x v="1"/>
    <n v="177"/>
  </r>
  <r>
    <n v="1403"/>
    <x v="6"/>
    <x v="116"/>
    <n v="11"/>
    <n v="2021"/>
    <x v="10"/>
    <x v="742"/>
    <n v="184"/>
    <n v="0"/>
    <x v="1"/>
    <n v="177"/>
  </r>
  <r>
    <n v="1404"/>
    <x v="6"/>
    <x v="116"/>
    <n v="12"/>
    <n v="2021"/>
    <x v="11"/>
    <x v="514"/>
    <n v="184"/>
    <n v="12"/>
    <x v="0"/>
    <n v="176"/>
  </r>
  <r>
    <n v="1405"/>
    <x v="6"/>
    <x v="117"/>
    <n v="1"/>
    <n v="2021"/>
    <x v="0"/>
    <x v="763"/>
    <n v="93"/>
    <n v="11"/>
    <x v="0"/>
    <n v="93"/>
  </r>
  <r>
    <n v="1406"/>
    <x v="6"/>
    <x v="117"/>
    <n v="2"/>
    <n v="2021"/>
    <x v="1"/>
    <x v="748"/>
    <n v="101"/>
    <n v="23"/>
    <x v="0"/>
    <n v="99"/>
  </r>
  <r>
    <n v="1407"/>
    <x v="6"/>
    <x v="117"/>
    <n v="3"/>
    <n v="2021"/>
    <x v="2"/>
    <x v="38"/>
    <n v="103"/>
    <n v="18"/>
    <x v="0"/>
    <n v="99"/>
  </r>
  <r>
    <n v="1408"/>
    <x v="6"/>
    <x v="117"/>
    <n v="4"/>
    <n v="2021"/>
    <x v="3"/>
    <x v="753"/>
    <n v="104"/>
    <n v="8"/>
    <x v="0"/>
    <n v="97"/>
  </r>
  <r>
    <n v="1409"/>
    <x v="6"/>
    <x v="117"/>
    <n v="5"/>
    <n v="2021"/>
    <x v="4"/>
    <x v="765"/>
    <n v="101"/>
    <n v="19"/>
    <x v="0"/>
    <n v="100"/>
  </r>
  <r>
    <n v="1410"/>
    <x v="6"/>
    <x v="117"/>
    <n v="6"/>
    <n v="2021"/>
    <x v="5"/>
    <x v="35"/>
    <n v="103"/>
    <n v="5"/>
    <x v="0"/>
    <n v="101"/>
  </r>
  <r>
    <n v="1411"/>
    <x v="6"/>
    <x v="117"/>
    <n v="7"/>
    <n v="2021"/>
    <x v="6"/>
    <x v="755"/>
    <n v="104"/>
    <n v="7"/>
    <x v="0"/>
    <n v="105"/>
  </r>
  <r>
    <n v="1412"/>
    <x v="6"/>
    <x v="117"/>
    <n v="8"/>
    <n v="2021"/>
    <x v="7"/>
    <x v="763"/>
    <n v="107"/>
    <n v="-3"/>
    <x v="1"/>
    <n v="108"/>
  </r>
  <r>
    <n v="1413"/>
    <x v="6"/>
    <x v="117"/>
    <n v="9"/>
    <n v="2021"/>
    <x v="8"/>
    <x v="751"/>
    <n v="108"/>
    <n v="2"/>
    <x v="0"/>
    <n v="110"/>
  </r>
  <r>
    <n v="1414"/>
    <x v="6"/>
    <x v="117"/>
    <n v="10"/>
    <n v="2021"/>
    <x v="9"/>
    <x v="35"/>
    <n v="110"/>
    <n v="-2"/>
    <x v="1"/>
    <n v="112"/>
  </r>
  <r>
    <n v="1415"/>
    <x v="6"/>
    <x v="117"/>
    <n v="11"/>
    <n v="2021"/>
    <x v="10"/>
    <x v="37"/>
    <n v="110"/>
    <n v="5"/>
    <x v="0"/>
    <n v="111"/>
  </r>
  <r>
    <n v="1416"/>
    <x v="6"/>
    <x v="117"/>
    <n v="12"/>
    <n v="2021"/>
    <x v="11"/>
    <x v="38"/>
    <n v="110"/>
    <n v="11"/>
    <x v="0"/>
    <n v="115"/>
  </r>
  <r>
    <n v="1417"/>
    <x v="6"/>
    <x v="118"/>
    <n v="1"/>
    <n v="2021"/>
    <x v="0"/>
    <x v="812"/>
    <n v="167"/>
    <n v="18"/>
    <x v="0"/>
    <n v="167"/>
  </r>
  <r>
    <n v="1418"/>
    <x v="6"/>
    <x v="118"/>
    <n v="2"/>
    <n v="2021"/>
    <x v="1"/>
    <x v="513"/>
    <n v="168"/>
    <n v="33"/>
    <x v="0"/>
    <n v="172"/>
  </r>
  <r>
    <n v="1419"/>
    <x v="6"/>
    <x v="118"/>
    <n v="3"/>
    <n v="2021"/>
    <x v="2"/>
    <x v="706"/>
    <n v="172"/>
    <n v="22"/>
    <x v="0"/>
    <n v="176"/>
  </r>
  <r>
    <n v="1420"/>
    <x v="6"/>
    <x v="118"/>
    <n v="4"/>
    <n v="2021"/>
    <x v="3"/>
    <x v="707"/>
    <n v="175"/>
    <n v="17"/>
    <x v="0"/>
    <n v="175"/>
  </r>
  <r>
    <n v="1421"/>
    <x v="6"/>
    <x v="118"/>
    <n v="5"/>
    <n v="2021"/>
    <x v="4"/>
    <x v="781"/>
    <n v="163"/>
    <n v="23"/>
    <x v="0"/>
    <n v="176"/>
  </r>
  <r>
    <n v="1422"/>
    <x v="6"/>
    <x v="118"/>
    <n v="6"/>
    <n v="2021"/>
    <x v="5"/>
    <x v="509"/>
    <n v="163"/>
    <n v="39"/>
    <x v="0"/>
    <n v="177"/>
  </r>
  <r>
    <n v="1423"/>
    <x v="6"/>
    <x v="118"/>
    <n v="7"/>
    <n v="2021"/>
    <x v="6"/>
    <x v="511"/>
    <n v="166"/>
    <n v="44"/>
    <x v="0"/>
    <n v="182"/>
  </r>
  <r>
    <n v="1424"/>
    <x v="6"/>
    <x v="118"/>
    <n v="8"/>
    <n v="2021"/>
    <x v="7"/>
    <x v="514"/>
    <n v="169"/>
    <n v="27"/>
    <x v="0"/>
    <n v="181"/>
  </r>
  <r>
    <n v="1425"/>
    <x v="6"/>
    <x v="118"/>
    <n v="9"/>
    <n v="2021"/>
    <x v="8"/>
    <x v="700"/>
    <n v="171"/>
    <n v="49"/>
    <x v="0"/>
    <n v="180"/>
  </r>
  <r>
    <n v="1426"/>
    <x v="6"/>
    <x v="118"/>
    <n v="10"/>
    <n v="2021"/>
    <x v="9"/>
    <x v="706"/>
    <n v="176"/>
    <n v="18"/>
    <x v="0"/>
    <n v="183"/>
  </r>
  <r>
    <n v="1427"/>
    <x v="6"/>
    <x v="118"/>
    <n v="11"/>
    <n v="2021"/>
    <x v="10"/>
    <x v="515"/>
    <n v="181"/>
    <n v="18"/>
    <x v="0"/>
    <n v="188"/>
  </r>
  <r>
    <n v="1428"/>
    <x v="6"/>
    <x v="118"/>
    <n v="12"/>
    <n v="2021"/>
    <x v="11"/>
    <x v="781"/>
    <n v="185"/>
    <n v="1"/>
    <x v="0"/>
    <n v="193"/>
  </r>
  <r>
    <n v="1429"/>
    <x v="6"/>
    <x v="119"/>
    <n v="1"/>
    <n v="2021"/>
    <x v="0"/>
    <x v="718"/>
    <n v="112"/>
    <n v="-5"/>
    <x v="1"/>
    <n v="112"/>
  </r>
  <r>
    <n v="1430"/>
    <x v="6"/>
    <x v="119"/>
    <n v="2"/>
    <n v="2021"/>
    <x v="1"/>
    <x v="764"/>
    <n v="117"/>
    <n v="-1"/>
    <x v="1"/>
    <n v="112"/>
  </r>
  <r>
    <n v="1431"/>
    <x v="6"/>
    <x v="119"/>
    <n v="3"/>
    <n v="2021"/>
    <x v="2"/>
    <x v="813"/>
    <n v="119"/>
    <n v="0"/>
    <x v="1"/>
    <n v="115"/>
  </r>
  <r>
    <n v="1432"/>
    <x v="6"/>
    <x v="119"/>
    <n v="4"/>
    <n v="2021"/>
    <x v="3"/>
    <x v="755"/>
    <n v="122"/>
    <n v="-11"/>
    <x v="1"/>
    <n v="114"/>
  </r>
  <r>
    <n v="1433"/>
    <x v="6"/>
    <x v="119"/>
    <n v="5"/>
    <n v="2021"/>
    <x v="4"/>
    <x v="764"/>
    <n v="113"/>
    <n v="3"/>
    <x v="0"/>
    <n v="118"/>
  </r>
  <r>
    <n v="1434"/>
    <x v="6"/>
    <x v="119"/>
    <n v="6"/>
    <n v="2021"/>
    <x v="5"/>
    <x v="745"/>
    <n v="113"/>
    <n v="12"/>
    <x v="0"/>
    <n v="116"/>
  </r>
  <r>
    <n v="1435"/>
    <x v="6"/>
    <x v="119"/>
    <n v="7"/>
    <n v="2021"/>
    <x v="6"/>
    <x v="745"/>
    <n v="116"/>
    <n v="9"/>
    <x v="0"/>
    <n v="118"/>
  </r>
  <r>
    <n v="1436"/>
    <x v="6"/>
    <x v="119"/>
    <n v="8"/>
    <n v="2021"/>
    <x v="7"/>
    <x v="756"/>
    <n v="118"/>
    <n v="0"/>
    <x v="1"/>
    <n v="122"/>
  </r>
  <r>
    <n v="1437"/>
    <x v="6"/>
    <x v="119"/>
    <n v="9"/>
    <n v="2021"/>
    <x v="8"/>
    <x v="39"/>
    <n v="118"/>
    <n v="-5"/>
    <x v="1"/>
    <n v="123"/>
  </r>
  <r>
    <n v="1438"/>
    <x v="6"/>
    <x v="119"/>
    <n v="10"/>
    <n v="2021"/>
    <x v="9"/>
    <x v="751"/>
    <n v="118"/>
    <n v="-8"/>
    <x v="1"/>
    <n v="128"/>
  </r>
  <r>
    <n v="1439"/>
    <x v="6"/>
    <x v="119"/>
    <n v="11"/>
    <n v="2021"/>
    <x v="10"/>
    <x v="765"/>
    <n v="121"/>
    <n v="-1"/>
    <x v="1"/>
    <n v="131"/>
  </r>
  <r>
    <n v="1440"/>
    <x v="6"/>
    <x v="119"/>
    <n v="12"/>
    <n v="2021"/>
    <x v="11"/>
    <x v="41"/>
    <n v="121"/>
    <n v="2"/>
    <x v="0"/>
    <n v="135"/>
  </r>
  <r>
    <n v="1441"/>
    <x v="6"/>
    <x v="120"/>
    <n v="1"/>
    <n v="2021"/>
    <x v="0"/>
    <x v="814"/>
    <n v="257"/>
    <n v="-11"/>
    <x v="1"/>
    <n v="257"/>
  </r>
  <r>
    <n v="1442"/>
    <x v="6"/>
    <x v="120"/>
    <n v="2"/>
    <n v="2021"/>
    <x v="1"/>
    <x v="696"/>
    <n v="257"/>
    <n v="-14"/>
    <x v="1"/>
    <n v="260"/>
  </r>
  <r>
    <n v="1443"/>
    <x v="6"/>
    <x v="120"/>
    <n v="3"/>
    <n v="2021"/>
    <x v="2"/>
    <x v="696"/>
    <n v="257"/>
    <n v="-14"/>
    <x v="1"/>
    <n v="266"/>
  </r>
  <r>
    <n v="1444"/>
    <x v="6"/>
    <x v="120"/>
    <n v="4"/>
    <n v="2021"/>
    <x v="3"/>
    <x v="815"/>
    <n v="262"/>
    <n v="20"/>
    <x v="0"/>
    <n v="265"/>
  </r>
  <r>
    <n v="1445"/>
    <x v="6"/>
    <x v="120"/>
    <n v="5"/>
    <n v="2021"/>
    <x v="4"/>
    <x v="816"/>
    <n v="235"/>
    <n v="57"/>
    <x v="0"/>
    <n v="269"/>
  </r>
  <r>
    <n v="1446"/>
    <x v="6"/>
    <x v="120"/>
    <n v="6"/>
    <n v="2021"/>
    <x v="5"/>
    <x v="817"/>
    <n v="240"/>
    <n v="18"/>
    <x v="0"/>
    <n v="275"/>
  </r>
  <r>
    <n v="1447"/>
    <x v="6"/>
    <x v="120"/>
    <n v="7"/>
    <n v="2021"/>
    <x v="6"/>
    <x v="818"/>
    <n v="245"/>
    <n v="44"/>
    <x v="0"/>
    <n v="278"/>
  </r>
  <r>
    <n v="1448"/>
    <x v="6"/>
    <x v="120"/>
    <n v="8"/>
    <n v="2021"/>
    <x v="7"/>
    <x v="819"/>
    <n v="252"/>
    <n v="15"/>
    <x v="0"/>
    <n v="277"/>
  </r>
  <r>
    <n v="1449"/>
    <x v="6"/>
    <x v="120"/>
    <n v="9"/>
    <n v="2021"/>
    <x v="8"/>
    <x v="817"/>
    <n v="255"/>
    <n v="3"/>
    <x v="0"/>
    <n v="283"/>
  </r>
  <r>
    <n v="1450"/>
    <x v="6"/>
    <x v="120"/>
    <n v="10"/>
    <n v="2021"/>
    <x v="9"/>
    <x v="820"/>
    <n v="260"/>
    <n v="8"/>
    <x v="0"/>
    <n v="289"/>
  </r>
  <r>
    <n v="1451"/>
    <x v="6"/>
    <x v="120"/>
    <n v="11"/>
    <n v="2021"/>
    <x v="10"/>
    <x v="797"/>
    <n v="265"/>
    <n v="21"/>
    <x v="0"/>
    <n v="292"/>
  </r>
  <r>
    <n v="1452"/>
    <x v="6"/>
    <x v="120"/>
    <n v="12"/>
    <n v="2021"/>
    <x v="11"/>
    <x v="793"/>
    <n v="268"/>
    <n v="5"/>
    <x v="0"/>
    <n v="293"/>
  </r>
  <r>
    <n v="1453"/>
    <x v="6"/>
    <x v="121"/>
    <n v="1"/>
    <n v="2021"/>
    <x v="0"/>
    <x v="821"/>
    <n v="256"/>
    <n v="23"/>
    <x v="0"/>
    <n v="256"/>
  </r>
  <r>
    <n v="1454"/>
    <x v="6"/>
    <x v="121"/>
    <n v="2"/>
    <n v="2021"/>
    <x v="1"/>
    <x v="729"/>
    <n v="273"/>
    <n v="27"/>
    <x v="0"/>
    <n v="256"/>
  </r>
  <r>
    <n v="1455"/>
    <x v="6"/>
    <x v="121"/>
    <n v="3"/>
    <n v="2021"/>
    <x v="2"/>
    <x v="720"/>
    <n v="279"/>
    <n v="24"/>
    <x v="0"/>
    <n v="255"/>
  </r>
  <r>
    <n v="1456"/>
    <x v="6"/>
    <x v="121"/>
    <n v="4"/>
    <n v="2021"/>
    <x v="3"/>
    <x v="822"/>
    <n v="284"/>
    <n v="49"/>
    <x v="0"/>
    <n v="255"/>
  </r>
  <r>
    <n v="1457"/>
    <x v="6"/>
    <x v="121"/>
    <n v="5"/>
    <n v="2021"/>
    <x v="4"/>
    <x v="381"/>
    <n v="279"/>
    <n v="6"/>
    <x v="0"/>
    <n v="260"/>
  </r>
  <r>
    <n v="1458"/>
    <x v="6"/>
    <x v="121"/>
    <n v="6"/>
    <n v="2021"/>
    <x v="5"/>
    <x v="596"/>
    <n v="279"/>
    <n v="29"/>
    <x v="0"/>
    <n v="262"/>
  </r>
  <r>
    <n v="1459"/>
    <x v="6"/>
    <x v="121"/>
    <n v="7"/>
    <n v="2021"/>
    <x v="6"/>
    <x v="823"/>
    <n v="284"/>
    <n v="47"/>
    <x v="0"/>
    <n v="266"/>
  </r>
  <r>
    <n v="1460"/>
    <x v="6"/>
    <x v="121"/>
    <n v="8"/>
    <n v="2021"/>
    <x v="7"/>
    <x v="824"/>
    <n v="290"/>
    <n v="-7"/>
    <x v="1"/>
    <n v="265"/>
  </r>
  <r>
    <n v="1461"/>
    <x v="6"/>
    <x v="121"/>
    <n v="9"/>
    <n v="2021"/>
    <x v="8"/>
    <x v="825"/>
    <n v="296"/>
    <n v="3"/>
    <x v="0"/>
    <n v="264"/>
  </r>
  <r>
    <n v="1462"/>
    <x v="6"/>
    <x v="121"/>
    <n v="10"/>
    <n v="2021"/>
    <x v="9"/>
    <x v="826"/>
    <n v="305"/>
    <n v="-24"/>
    <x v="1"/>
    <n v="268"/>
  </r>
  <r>
    <n v="1463"/>
    <x v="6"/>
    <x v="121"/>
    <n v="11"/>
    <n v="2021"/>
    <x v="10"/>
    <x v="827"/>
    <n v="305"/>
    <n v="14"/>
    <x v="0"/>
    <n v="269"/>
  </r>
  <r>
    <n v="1464"/>
    <x v="6"/>
    <x v="121"/>
    <n v="12"/>
    <n v="2021"/>
    <x v="11"/>
    <x v="828"/>
    <n v="308"/>
    <n v="9"/>
    <x v="0"/>
    <n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D7CDB-C63C-4F63-BA11-45234C94D1F6}"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24:H37" firstHeaderRow="1" firstDataRow="2" firstDataCol="1"/>
  <pivotFields count="11">
    <pivotField showAll="0"/>
    <pivotField axis="axisCol" showAll="0">
      <items count="9">
        <item x="2"/>
        <item x="1"/>
        <item x="3"/>
        <item x="4"/>
        <item x="0"/>
        <item x="5"/>
        <item x="6"/>
        <item m="1" x="7"/>
        <item t="default"/>
      </items>
    </pivotField>
    <pivotField showAll="0"/>
    <pivotField showAll="0"/>
    <pivotField showAll="0"/>
    <pivotField axis="axisRow" numFmtId="164" showAll="0">
      <items count="13">
        <item x="0"/>
        <item x="1"/>
        <item x="2"/>
        <item x="3"/>
        <item x="4"/>
        <item x="5"/>
        <item x="6"/>
        <item x="7"/>
        <item x="8"/>
        <item x="9"/>
        <item x="10"/>
        <item x="11"/>
        <item t="default"/>
      </items>
    </pivotField>
    <pivotField showAll="0"/>
    <pivotField showAll="0"/>
    <pivotField dataField="1" showAll="0"/>
    <pivotField showAll="0"/>
    <pivotField showAll="0"/>
  </pivotFields>
  <rowFields count="1">
    <field x="5"/>
  </rowFields>
  <rowItems count="12">
    <i>
      <x/>
    </i>
    <i>
      <x v="1"/>
    </i>
    <i>
      <x v="2"/>
    </i>
    <i>
      <x v="3"/>
    </i>
    <i>
      <x v="4"/>
    </i>
    <i>
      <x v="5"/>
    </i>
    <i>
      <x v="6"/>
    </i>
    <i>
      <x v="7"/>
    </i>
    <i>
      <x v="8"/>
    </i>
    <i>
      <x v="9"/>
    </i>
    <i>
      <x v="10"/>
    </i>
    <i>
      <x v="11"/>
    </i>
  </rowItems>
  <colFields count="1">
    <field x="1"/>
  </colFields>
  <colItems count="7">
    <i>
      <x/>
    </i>
    <i>
      <x v="1"/>
    </i>
    <i>
      <x v="2"/>
    </i>
    <i>
      <x v="3"/>
    </i>
    <i>
      <x v="4"/>
    </i>
    <i>
      <x v="5"/>
    </i>
    <i>
      <x v="6"/>
    </i>
  </colItems>
  <dataFields count="1">
    <dataField name="Sum of Aktual vs Targe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203947-0447-43D5-8B3C-52D99A001E9F}" name="PivotTable18"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location ref="A3:C15" firstHeaderRow="0" firstDataRow="1" firstDataCol="1" rowPageCount="1" colPageCount="1"/>
  <pivotFields count="11">
    <pivotField showAll="0" defaultSubtotal="0"/>
    <pivotField name="Provinsi" axis="axisPage" multipleItemSelectionAllowed="1" showAll="0" defaultSubtotal="0">
      <items count="8">
        <item x="2"/>
        <item x="1"/>
        <item x="3"/>
        <item x="4"/>
        <item x="0"/>
        <item x="5"/>
        <item x="6"/>
        <item h="1" m="1" x="7"/>
      </items>
    </pivotField>
    <pivotField showAll="0" defaultSubtotal="0"/>
    <pivotField showAll="0" defaultSubtotal="0"/>
    <pivotField showAll="0" defaultSubtotal="0"/>
    <pivotField axis="axisRow" showAll="0" defaultSubtotal="0">
      <items count="12">
        <item n="Jan-2021" x="0"/>
        <item n="Feb-2021" x="1"/>
        <item n="Mar-2021" x="2"/>
        <item n="Apr-2021" x="3"/>
        <item n="Mei-2021" x="4"/>
        <item n="Jun-2021" x="5"/>
        <item n="Jul-2021" x="6"/>
        <item n="Agu-2021" x="7"/>
        <item n="Sep-2021" x="8"/>
        <item n="Okt-2021" x="9"/>
        <item n="Nov-2021" x="10"/>
        <item n="Des-2021" x="11"/>
      </items>
    </pivotField>
    <pivotField dataField="1" showAll="0" defaultSubtotal="0"/>
    <pivotField showAll="0" defaultSubtotal="0"/>
    <pivotField showAll="0" defaultSubtotal="0"/>
    <pivotField showAll="0" defaultSubtotal="0"/>
    <pivotField dataField="1" showAll="0" defaultSubtotal="0"/>
  </pivotFields>
  <rowFields count="1">
    <field x="5"/>
  </rowFields>
  <rowItems count="12">
    <i>
      <x/>
    </i>
    <i>
      <x v="1"/>
    </i>
    <i>
      <x v="2"/>
    </i>
    <i>
      <x v="3"/>
    </i>
    <i>
      <x v="4"/>
    </i>
    <i>
      <x v="5"/>
    </i>
    <i>
      <x v="6"/>
    </i>
    <i>
      <x v="7"/>
    </i>
    <i>
      <x v="8"/>
    </i>
    <i>
      <x v="9"/>
    </i>
    <i>
      <x v="10"/>
    </i>
    <i>
      <x v="11"/>
    </i>
  </rowItems>
  <colFields count="1">
    <field x="-2"/>
  </colFields>
  <colItems count="2">
    <i>
      <x/>
    </i>
    <i i="1">
      <x v="1"/>
    </i>
  </colItems>
  <pageFields count="1">
    <pageField fld="1" hier="-1"/>
  </pageFields>
  <dataFields count="2">
    <dataField name="Penjualan." fld="6" baseField="0" baseItem="0"/>
    <dataField name="Kompetitor." fld="10" baseField="5" baseItem="0"/>
  </dataFields>
  <formats count="1">
    <format dxfId="4">
      <pivotArea dataOnly="0" labelOnly="1" fieldPosition="0">
        <references count="1">
          <reference field="5" count="0"/>
        </references>
      </pivotArea>
    </format>
  </formats>
  <chartFormats count="4">
    <chartFormat chart="4" format="0" series="1">
      <pivotArea type="data" outline="0" fieldPosition="0">
        <references count="1">
          <reference field="4294967294" count="1" selected="0">
            <x v="1"/>
          </reference>
        </references>
      </pivotArea>
    </chartFormat>
    <chartFormat chart="10" format="9"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insi" xr10:uid="{5E25E03B-09BF-4C98-95BD-A442F1F45D13}" sourceName="Propinsi">
  <pivotTables>
    <pivotTable tabId="18" name="PivotTable18"/>
  </pivotTables>
  <data>
    <tabular pivotCacheId="1515569536">
      <items count="8">
        <i x="2" s="1"/>
        <i x="1" s="1"/>
        <i x="3" s="1"/>
        <i x="4" s="1"/>
        <i x="0" s="1"/>
        <i x="5" s="1"/>
        <i x="6" s="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si" xr10:uid="{38B435F5-D94C-49D9-BE40-A4221EA3811B}" sourceName="Provinsi">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si" xr10:uid="{869B44FF-1C98-4EF0-9819-80D274E85B0E}" cache="Slicer_Propinsi" caption="Provinsi"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si 1" xr10:uid="{54F9ABC7-4589-4F01-99A8-4A56A30FF3A8}" cache="Slicer_Provinsi" caption="Provinsi"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A14981-7BA2-4698-A6B8-A42AB603F891}" name="Table1" displayName="Table1" ref="A1:L1465" totalsRowShown="0">
  <autoFilter ref="A1:L1465" xr:uid="{08A14981-7BA2-4698-A6B8-A42AB603F891}"/>
  <tableColumns count="12">
    <tableColumn id="1" xr3:uid="{3761BCC3-5B3F-4A1A-8E38-F8D4E8395F60}" name="No"/>
    <tableColumn id="2" xr3:uid="{44C638DE-8C02-4E76-8903-B898F5FCFFE3}" name="Propinsi"/>
    <tableColumn id="3" xr3:uid="{3B96C5B0-1F9C-4B2C-94C5-2D6873289FDD}" name="Dati 2"/>
    <tableColumn id="4" xr3:uid="{23D09D16-C555-4D9F-9A75-BC35D44F5762}" name="Bulan"/>
    <tableColumn id="5" xr3:uid="{6378CC37-A9BD-4980-93FB-291D41B418A1}" name="Tahun" dataDxfId="6"/>
    <tableColumn id="6" xr3:uid="{8BFF8399-B9EE-403E-B72C-84838DD6E0A4}" name="Periode" dataDxfId="5"/>
    <tableColumn id="7" xr3:uid="{61A0D3E3-8CF0-4989-9593-C0842EE1D2F5}" name="Aktual"/>
    <tableColumn id="8" xr3:uid="{F1639BDE-C619-4848-A53A-07145A6CBE65}" name="Target"/>
    <tableColumn id="9" xr3:uid="{5826100F-9B9D-4CAB-9503-9CA3DD006EFD}" name="Aktual vs Target"/>
    <tableColumn id="10" xr3:uid="{AEAECEFD-456B-4A76-8936-6D4B06CA7CD4}" name="Pencapaian"/>
    <tableColumn id="11" xr3:uid="{771C71E7-32EA-4296-8DC9-F3B575CC4B59}" name="Kompetitor"/>
    <tableColumn id="12" xr3:uid="{5E1274E1-669B-4A8D-84FF-BDA7F330E294}" name="Presentase" dataCellStyle="Percent">
      <calculatedColumnFormula>(Table1[[#This Row],[Aktual]]-Table1[[#This Row],[Target]])/Table1[[#This Row],[Target]]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F008A5-CFD2-4D88-A0A1-41B1A12A5214}" name="Table4" displayName="Table4" ref="A2:C124" totalsRowShown="0">
  <autoFilter ref="A2:C124" xr:uid="{EEF008A5-CFD2-4D88-A0A1-41B1A12A5214}"/>
  <sortState xmlns:xlrd2="http://schemas.microsoft.com/office/spreadsheetml/2017/richdata2" ref="A3:C124">
    <sortCondition ref="A2:A124"/>
  </sortState>
  <tableColumns count="3">
    <tableColumn id="1" xr3:uid="{86AC0CB1-35C2-4972-8B94-2E7A3289C161}" name="Provinsi"/>
    <tableColumn id="2" xr3:uid="{8273188A-9A67-4703-971A-B67159230B00}" name="Dati 2"/>
    <tableColumn id="3" xr3:uid="{BAA79AAA-1CA8-4005-B870-0C90F053A0E1}" name="Capaian/bula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2FD215-6D61-4CE5-82FC-6FED84247A42}" name="Table2" displayName="Table2" ref="E25:F32" totalsRowShown="0" headerRowDxfId="3" dataDxfId="2">
  <autoFilter ref="E25:F32" xr:uid="{B52FD215-6D61-4CE5-82FC-6FED84247A42}"/>
  <tableColumns count="2">
    <tableColumn id="1" xr3:uid="{B4B62178-D9D3-493A-9661-ED81FB94D181}" name="Provinsi" dataDxfId="1"/>
    <tableColumn id="2" xr3:uid="{CB88E39D-5C9F-4D1D-B503-2C35871E85E6}" name="Jumlah" dataDxfId="0">
      <calculatedColumnFormula>COUNTIFS(Table4[Provinsi],E26,Table4[Capaian/bulan],12)</calculatedColumnFormula>
    </tableColumn>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160DDE-587D-4CB6-BEA8-96599C09D517}" name="Table6" displayName="Table6" ref="Q24:S48" totalsRowShown="0">
  <autoFilter ref="Q24:S48" xr:uid="{F6160DDE-587D-4CB6-BEA8-96599C09D517}"/>
  <tableColumns count="3">
    <tableColumn id="1" xr3:uid="{46117F2D-2F2C-4112-A01D-D05A47C61259}" name="Provinsi"/>
    <tableColumn id="2" xr3:uid="{1A6BDB96-B9C2-4223-AE6A-5A68BE222B11}" name="Dati 2"/>
    <tableColumn id="3" xr3:uid="{750CEB54-8410-4236-B14A-BDD6235BDE11}" name="Capaian/bul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rinterSettings" Target="../printerSettings/printerSettings2.bin"/><Relationship Id="rId7"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microsoft.com/office/2007/relationships/slicer" Target="../slicers/slicer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65"/>
  <sheetViews>
    <sheetView zoomScaleNormal="100" workbookViewId="0">
      <selection activeCell="K2" sqref="K2"/>
    </sheetView>
  </sheetViews>
  <sheetFormatPr defaultRowHeight="14.4" x14ac:dyDescent="0.3"/>
  <cols>
    <col min="1" max="1" width="7.6640625" customWidth="1"/>
    <col min="2" max="2" width="19.33203125" bestFit="1" customWidth="1"/>
    <col min="3" max="3" width="30" bestFit="1" customWidth="1"/>
    <col min="4" max="4" width="9.6640625" bestFit="1" customWidth="1"/>
    <col min="5" max="5" width="10.33203125" bestFit="1" customWidth="1"/>
    <col min="6" max="6" width="10.33203125" customWidth="1"/>
    <col min="7" max="7" width="12.109375" customWidth="1"/>
    <col min="8" max="8" width="14.5546875" customWidth="1"/>
    <col min="9" max="9" width="16.33203125" customWidth="1"/>
    <col min="10" max="10" width="19.6640625" bestFit="1" customWidth="1"/>
    <col min="11" max="11" width="12.44140625" customWidth="1"/>
    <col min="12" max="12" width="12.33203125" style="4" bestFit="1" customWidth="1"/>
  </cols>
  <sheetData>
    <row r="1" spans="1:12" x14ac:dyDescent="0.3">
      <c r="A1" t="s">
        <v>0</v>
      </c>
      <c r="B1" t="s">
        <v>2</v>
      </c>
      <c r="C1" t="s">
        <v>1</v>
      </c>
      <c r="D1" t="s">
        <v>134</v>
      </c>
      <c r="E1" t="s">
        <v>135</v>
      </c>
      <c r="F1" t="s">
        <v>138</v>
      </c>
      <c r="G1" t="s">
        <v>3</v>
      </c>
      <c r="H1" t="s">
        <v>133</v>
      </c>
      <c r="I1" t="s">
        <v>145</v>
      </c>
      <c r="J1" t="s">
        <v>139</v>
      </c>
      <c r="K1" t="s">
        <v>143</v>
      </c>
      <c r="L1" s="4" t="s">
        <v>160</v>
      </c>
    </row>
    <row r="2" spans="1:12" x14ac:dyDescent="0.3">
      <c r="A2">
        <v>1</v>
      </c>
      <c r="B2" t="s">
        <v>5</v>
      </c>
      <c r="C2" t="s">
        <v>4</v>
      </c>
      <c r="D2">
        <v>1</v>
      </c>
      <c r="E2">
        <v>2021</v>
      </c>
      <c r="F2" s="1">
        <f>DATE(E2,D2,1)</f>
        <v>44197</v>
      </c>
      <c r="G2">
        <v>1242</v>
      </c>
      <c r="H2">
        <v>1172</v>
      </c>
      <c r="I2">
        <f>Table1[[#This Row],[Aktual]]-Table1[[#This Row],[Target]]</f>
        <v>70</v>
      </c>
      <c r="J2" t="str">
        <f>IF(G2&gt;H2,"Mencapai Target","Tidak Mencapai Target")</f>
        <v>Mencapai Target</v>
      </c>
      <c r="K2">
        <f>VLOOKUP(A2,'[1]Tren Jumlah Kompetitor'!A$2:F$1465,6,0)</f>
        <v>340</v>
      </c>
      <c r="L2" s="4">
        <f>(Table1[[#This Row],[Aktual]]-Table1[[#This Row],[Target]])/Table1[[#This Row],[Target]]</f>
        <v>5.9726962457337884E-2</v>
      </c>
    </row>
    <row r="3" spans="1:12" x14ac:dyDescent="0.3">
      <c r="A3">
        <v>2</v>
      </c>
      <c r="B3" t="s">
        <v>5</v>
      </c>
      <c r="C3" t="s">
        <v>4</v>
      </c>
      <c r="D3">
        <v>2</v>
      </c>
      <c r="E3">
        <v>2021</v>
      </c>
      <c r="F3" s="1">
        <f t="shared" ref="F3:F66" si="0">DATE(E3,D3,1)</f>
        <v>44228</v>
      </c>
      <c r="G3">
        <v>1361</v>
      </c>
      <c r="H3">
        <v>1242</v>
      </c>
      <c r="I3">
        <f>Table1[[#This Row],[Aktual]]-Table1[[#This Row],[Target]]</f>
        <v>119</v>
      </c>
      <c r="J3" t="str">
        <f t="shared" ref="J3:J66" si="1">IF(G3&gt;H3,"Mencapai Target","Tidak Mencapai Target")</f>
        <v>Mencapai Target</v>
      </c>
      <c r="K3">
        <f>VLOOKUP(A3,'[1]Tren Jumlah Kompetitor'!A$2:F$1465,6,0)</f>
        <v>341</v>
      </c>
      <c r="L3" s="4">
        <f>(Table1[[#This Row],[Aktual]]-Table1[[#This Row],[Target]])/Table1[[#This Row],[Target]]</f>
        <v>9.5813204508856678E-2</v>
      </c>
    </row>
    <row r="4" spans="1:12" x14ac:dyDescent="0.3">
      <c r="A4">
        <v>3</v>
      </c>
      <c r="B4" t="s">
        <v>5</v>
      </c>
      <c r="C4" t="s">
        <v>4</v>
      </c>
      <c r="D4">
        <v>3</v>
      </c>
      <c r="E4">
        <v>2021</v>
      </c>
      <c r="F4" s="1">
        <f t="shared" si="0"/>
        <v>44256</v>
      </c>
      <c r="G4">
        <v>1303</v>
      </c>
      <c r="H4">
        <v>1242</v>
      </c>
      <c r="I4">
        <f>Table1[[#This Row],[Aktual]]-Table1[[#This Row],[Target]]</f>
        <v>61</v>
      </c>
      <c r="J4" t="str">
        <f t="shared" si="1"/>
        <v>Mencapai Target</v>
      </c>
      <c r="K4">
        <f>VLOOKUP(A4,'[1]Tren Jumlah Kompetitor'!A$2:F$1465,6,0)</f>
        <v>344</v>
      </c>
      <c r="L4" s="4">
        <f>(Table1[[#This Row],[Aktual]]-Table1[[#This Row],[Target]])/Table1[[#This Row],[Target]]</f>
        <v>4.9114331723027378E-2</v>
      </c>
    </row>
    <row r="5" spans="1:12" x14ac:dyDescent="0.3">
      <c r="A5">
        <v>4</v>
      </c>
      <c r="B5" t="s">
        <v>5</v>
      </c>
      <c r="C5" t="s">
        <v>4</v>
      </c>
      <c r="D5">
        <v>4</v>
      </c>
      <c r="E5">
        <v>2021</v>
      </c>
      <c r="F5" s="1">
        <f t="shared" si="0"/>
        <v>44287</v>
      </c>
      <c r="G5">
        <v>1468</v>
      </c>
      <c r="H5">
        <v>1254</v>
      </c>
      <c r="I5">
        <f>Table1[[#This Row],[Aktual]]-Table1[[#This Row],[Target]]</f>
        <v>214</v>
      </c>
      <c r="J5" t="str">
        <f t="shared" si="1"/>
        <v>Mencapai Target</v>
      </c>
      <c r="K5">
        <f>VLOOKUP(A5,'[1]Tren Jumlah Kompetitor'!A$2:F$1465,6,0)</f>
        <v>346</v>
      </c>
      <c r="L5" s="4">
        <f>(Table1[[#This Row],[Aktual]]-Table1[[#This Row],[Target]])/Table1[[#This Row],[Target]]</f>
        <v>0.17065390749601275</v>
      </c>
    </row>
    <row r="6" spans="1:12" x14ac:dyDescent="0.3">
      <c r="A6">
        <v>5</v>
      </c>
      <c r="B6" t="s">
        <v>5</v>
      </c>
      <c r="C6" t="s">
        <v>4</v>
      </c>
      <c r="D6">
        <v>5</v>
      </c>
      <c r="E6">
        <v>2021</v>
      </c>
      <c r="F6" s="1">
        <f t="shared" si="0"/>
        <v>44317</v>
      </c>
      <c r="G6">
        <v>1361</v>
      </c>
      <c r="H6">
        <v>1229</v>
      </c>
      <c r="I6">
        <f>Table1[[#This Row],[Aktual]]-Table1[[#This Row],[Target]]</f>
        <v>132</v>
      </c>
      <c r="J6" t="str">
        <f t="shared" si="1"/>
        <v>Mencapai Target</v>
      </c>
      <c r="K6">
        <f>VLOOKUP(A6,'[1]Tren Jumlah Kompetitor'!A$2:F$1465,6,0)</f>
        <v>350</v>
      </c>
      <c r="L6" s="4">
        <f>(Table1[[#This Row],[Aktual]]-Table1[[#This Row],[Target]])/Table1[[#This Row],[Target]]</f>
        <v>0.10740439381611067</v>
      </c>
    </row>
    <row r="7" spans="1:12" x14ac:dyDescent="0.3">
      <c r="A7">
        <v>6</v>
      </c>
      <c r="B7" t="s">
        <v>5</v>
      </c>
      <c r="C7" t="s">
        <v>4</v>
      </c>
      <c r="D7">
        <v>6</v>
      </c>
      <c r="E7">
        <v>2021</v>
      </c>
      <c r="F7" s="1">
        <f t="shared" si="0"/>
        <v>44348</v>
      </c>
      <c r="G7">
        <v>1277</v>
      </c>
      <c r="H7">
        <v>1229</v>
      </c>
      <c r="I7">
        <f>Table1[[#This Row],[Aktual]]-Table1[[#This Row],[Target]]</f>
        <v>48</v>
      </c>
      <c r="J7" t="str">
        <f t="shared" si="1"/>
        <v>Mencapai Target</v>
      </c>
      <c r="K7">
        <f>VLOOKUP(A7,'[1]Tren Jumlah Kompetitor'!A$2:F$1465,6,0)</f>
        <v>349</v>
      </c>
      <c r="L7" s="4">
        <f>(Table1[[#This Row],[Aktual]]-Table1[[#This Row],[Target]])/Table1[[#This Row],[Target]]</f>
        <v>3.9056143205858422E-2</v>
      </c>
    </row>
    <row r="8" spans="1:12" x14ac:dyDescent="0.3">
      <c r="A8">
        <v>7</v>
      </c>
      <c r="B8" t="s">
        <v>5</v>
      </c>
      <c r="C8" t="s">
        <v>4</v>
      </c>
      <c r="D8">
        <v>7</v>
      </c>
      <c r="E8">
        <v>2021</v>
      </c>
      <c r="F8" s="1">
        <f t="shared" si="0"/>
        <v>44378</v>
      </c>
      <c r="G8">
        <v>1425</v>
      </c>
      <c r="H8">
        <v>1254</v>
      </c>
      <c r="I8">
        <f>Table1[[#This Row],[Aktual]]-Table1[[#This Row],[Target]]</f>
        <v>171</v>
      </c>
      <c r="J8" t="str">
        <f t="shared" si="1"/>
        <v>Mencapai Target</v>
      </c>
      <c r="K8">
        <f>VLOOKUP(A8,'[1]Tren Jumlah Kompetitor'!A$2:F$1465,6,0)</f>
        <v>349</v>
      </c>
      <c r="L8" s="4">
        <f>(Table1[[#This Row],[Aktual]]-Table1[[#This Row],[Target]])/Table1[[#This Row],[Target]]</f>
        <v>0.13636363636363635</v>
      </c>
    </row>
    <row r="9" spans="1:12" x14ac:dyDescent="0.3">
      <c r="A9">
        <v>8</v>
      </c>
      <c r="B9" t="s">
        <v>5</v>
      </c>
      <c r="C9" t="s">
        <v>4</v>
      </c>
      <c r="D9">
        <v>8</v>
      </c>
      <c r="E9">
        <v>2021</v>
      </c>
      <c r="F9" s="1">
        <f t="shared" si="0"/>
        <v>44409</v>
      </c>
      <c r="G9">
        <v>1344</v>
      </c>
      <c r="H9">
        <v>1266</v>
      </c>
      <c r="I9">
        <f>Table1[[#This Row],[Aktual]]-Table1[[#This Row],[Target]]</f>
        <v>78</v>
      </c>
      <c r="J9" t="str">
        <f t="shared" si="1"/>
        <v>Mencapai Target</v>
      </c>
      <c r="K9">
        <f>VLOOKUP(A9,'[1]Tren Jumlah Kompetitor'!A$2:F$1465,6,0)</f>
        <v>349</v>
      </c>
      <c r="L9" s="4">
        <f>(Table1[[#This Row],[Aktual]]-Table1[[#This Row],[Target]])/Table1[[#This Row],[Target]]</f>
        <v>6.1611374407582936E-2</v>
      </c>
    </row>
    <row r="10" spans="1:12" x14ac:dyDescent="0.3">
      <c r="A10">
        <v>9</v>
      </c>
      <c r="B10" t="s">
        <v>5</v>
      </c>
      <c r="C10" t="s">
        <v>4</v>
      </c>
      <c r="D10">
        <v>9</v>
      </c>
      <c r="E10">
        <v>2021</v>
      </c>
      <c r="F10" s="1">
        <f t="shared" si="0"/>
        <v>44440</v>
      </c>
      <c r="G10">
        <v>1238</v>
      </c>
      <c r="H10">
        <v>1304</v>
      </c>
      <c r="I10">
        <f>Table1[[#This Row],[Aktual]]-Table1[[#This Row],[Target]]</f>
        <v>-66</v>
      </c>
      <c r="J10" t="str">
        <f t="shared" si="1"/>
        <v>Tidak Mencapai Target</v>
      </c>
      <c r="K10">
        <f>VLOOKUP(A10,'[1]Tren Jumlah Kompetitor'!A$2:F$1465,6,0)</f>
        <v>353</v>
      </c>
      <c r="L10" s="4">
        <f>(Table1[[#This Row],[Aktual]]-Table1[[#This Row],[Target]])/Table1[[#This Row],[Target]]</f>
        <v>-5.0613496932515337E-2</v>
      </c>
    </row>
    <row r="11" spans="1:12" x14ac:dyDescent="0.3">
      <c r="A11">
        <v>10</v>
      </c>
      <c r="B11" t="s">
        <v>5</v>
      </c>
      <c r="C11" t="s">
        <v>4</v>
      </c>
      <c r="D11">
        <v>10</v>
      </c>
      <c r="E11">
        <v>2021</v>
      </c>
      <c r="F11" s="1">
        <f t="shared" si="0"/>
        <v>44470</v>
      </c>
      <c r="G11">
        <v>1277</v>
      </c>
      <c r="H11">
        <v>1317</v>
      </c>
      <c r="I11">
        <f>Table1[[#This Row],[Aktual]]-Table1[[#This Row],[Target]]</f>
        <v>-40</v>
      </c>
      <c r="J11" t="str">
        <f t="shared" si="1"/>
        <v>Tidak Mencapai Target</v>
      </c>
      <c r="K11">
        <f>VLOOKUP(A11,'[1]Tren Jumlah Kompetitor'!A$2:F$1465,6,0)</f>
        <v>356</v>
      </c>
      <c r="L11" s="4">
        <f>(Table1[[#This Row],[Aktual]]-Table1[[#This Row],[Target]])/Table1[[#This Row],[Target]]</f>
        <v>-3.0372057706909643E-2</v>
      </c>
    </row>
    <row r="12" spans="1:12" x14ac:dyDescent="0.3">
      <c r="A12">
        <v>11</v>
      </c>
      <c r="B12" t="s">
        <v>5</v>
      </c>
      <c r="C12" t="s">
        <v>4</v>
      </c>
      <c r="D12">
        <v>11</v>
      </c>
      <c r="E12">
        <v>2021</v>
      </c>
      <c r="F12" s="1">
        <f t="shared" si="0"/>
        <v>44501</v>
      </c>
      <c r="G12">
        <v>1249</v>
      </c>
      <c r="H12">
        <v>1331</v>
      </c>
      <c r="I12">
        <f>Table1[[#This Row],[Aktual]]-Table1[[#This Row],[Target]]</f>
        <v>-82</v>
      </c>
      <c r="J12" t="str">
        <f t="shared" si="1"/>
        <v>Tidak Mencapai Target</v>
      </c>
      <c r="K12">
        <f>VLOOKUP(A12,'[1]Tren Jumlah Kompetitor'!A$2:F$1465,6,0)</f>
        <v>357</v>
      </c>
      <c r="L12" s="4">
        <f>(Table1[[#This Row],[Aktual]]-Table1[[#This Row],[Target]])/Table1[[#This Row],[Target]]</f>
        <v>-6.1607813673929375E-2</v>
      </c>
    </row>
    <row r="13" spans="1:12" x14ac:dyDescent="0.3">
      <c r="A13">
        <v>12</v>
      </c>
      <c r="B13" t="s">
        <v>5</v>
      </c>
      <c r="C13" t="s">
        <v>4</v>
      </c>
      <c r="D13">
        <v>12</v>
      </c>
      <c r="E13">
        <v>2021</v>
      </c>
      <c r="F13" s="1">
        <f t="shared" si="0"/>
        <v>44531</v>
      </c>
      <c r="G13">
        <v>1478</v>
      </c>
      <c r="H13">
        <v>1370</v>
      </c>
      <c r="I13">
        <f>Table1[[#This Row],[Aktual]]-Table1[[#This Row],[Target]]</f>
        <v>108</v>
      </c>
      <c r="J13" t="str">
        <f t="shared" si="1"/>
        <v>Mencapai Target</v>
      </c>
      <c r="K13">
        <f>VLOOKUP(A13,'[1]Tren Jumlah Kompetitor'!A$2:F$1465,6,0)</f>
        <v>362</v>
      </c>
      <c r="L13" s="4">
        <f>(Table1[[#This Row],[Aktual]]-Table1[[#This Row],[Target]])/Table1[[#This Row],[Target]]</f>
        <v>7.8832116788321166E-2</v>
      </c>
    </row>
    <row r="14" spans="1:12" x14ac:dyDescent="0.3">
      <c r="A14">
        <v>13</v>
      </c>
      <c r="B14" t="s">
        <v>5</v>
      </c>
      <c r="C14" t="s">
        <v>6</v>
      </c>
      <c r="D14">
        <v>1</v>
      </c>
      <c r="E14">
        <v>2021</v>
      </c>
      <c r="F14" s="1">
        <f t="shared" si="0"/>
        <v>44197</v>
      </c>
      <c r="G14">
        <v>677</v>
      </c>
      <c r="H14">
        <v>633</v>
      </c>
      <c r="I14">
        <f>Table1[[#This Row],[Aktual]]-Table1[[#This Row],[Target]]</f>
        <v>44</v>
      </c>
      <c r="J14" t="str">
        <f t="shared" si="1"/>
        <v>Mencapai Target</v>
      </c>
      <c r="K14">
        <f>VLOOKUP(A14,'[1]Tren Jumlah Kompetitor'!A$2:F$1465,6,0)</f>
        <v>142</v>
      </c>
      <c r="L14" s="4">
        <f>(Table1[[#This Row],[Aktual]]-Table1[[#This Row],[Target]])/Table1[[#This Row],[Target]]</f>
        <v>6.9510268562401265E-2</v>
      </c>
    </row>
    <row r="15" spans="1:12" x14ac:dyDescent="0.3">
      <c r="A15">
        <v>14</v>
      </c>
      <c r="B15" t="s">
        <v>5</v>
      </c>
      <c r="C15" t="s">
        <v>6</v>
      </c>
      <c r="D15">
        <v>2</v>
      </c>
      <c r="E15">
        <v>2021</v>
      </c>
      <c r="F15" s="1">
        <f t="shared" si="0"/>
        <v>44228</v>
      </c>
      <c r="G15">
        <v>686</v>
      </c>
      <c r="H15">
        <v>696</v>
      </c>
      <c r="I15">
        <f>Table1[[#This Row],[Aktual]]-Table1[[#This Row],[Target]]</f>
        <v>-10</v>
      </c>
      <c r="J15" t="str">
        <f t="shared" si="1"/>
        <v>Tidak Mencapai Target</v>
      </c>
      <c r="K15">
        <f>VLOOKUP(A15,'[1]Tren Jumlah Kompetitor'!A$2:F$1465,6,0)</f>
        <v>142</v>
      </c>
      <c r="L15" s="4">
        <f>(Table1[[#This Row],[Aktual]]-Table1[[#This Row],[Target]])/Table1[[#This Row],[Target]]</f>
        <v>-1.4367816091954023E-2</v>
      </c>
    </row>
    <row r="16" spans="1:12" x14ac:dyDescent="0.3">
      <c r="A16">
        <v>15</v>
      </c>
      <c r="B16" t="s">
        <v>5</v>
      </c>
      <c r="C16" t="s">
        <v>6</v>
      </c>
      <c r="D16">
        <v>3</v>
      </c>
      <c r="E16">
        <v>2021</v>
      </c>
      <c r="F16" s="1">
        <f t="shared" si="0"/>
        <v>44256</v>
      </c>
      <c r="G16">
        <v>667</v>
      </c>
      <c r="H16">
        <v>696</v>
      </c>
      <c r="I16">
        <f>Table1[[#This Row],[Aktual]]-Table1[[#This Row],[Target]]</f>
        <v>-29</v>
      </c>
      <c r="J16" t="str">
        <f t="shared" si="1"/>
        <v>Tidak Mencapai Target</v>
      </c>
      <c r="K16">
        <f>VLOOKUP(A16,'[1]Tren Jumlah Kompetitor'!A$2:F$1465,6,0)</f>
        <v>141</v>
      </c>
      <c r="L16" s="4">
        <f>(Table1[[#This Row],[Aktual]]-Table1[[#This Row],[Target]])/Table1[[#This Row],[Target]]</f>
        <v>-4.1666666666666664E-2</v>
      </c>
    </row>
    <row r="17" spans="1:12" x14ac:dyDescent="0.3">
      <c r="A17">
        <v>16</v>
      </c>
      <c r="B17" t="s">
        <v>5</v>
      </c>
      <c r="C17" t="s">
        <v>6</v>
      </c>
      <c r="D17">
        <v>4</v>
      </c>
      <c r="E17">
        <v>2021</v>
      </c>
      <c r="F17" s="1">
        <f t="shared" si="0"/>
        <v>44287</v>
      </c>
      <c r="G17">
        <v>761</v>
      </c>
      <c r="H17">
        <v>703</v>
      </c>
      <c r="I17">
        <f>Table1[[#This Row],[Aktual]]-Table1[[#This Row],[Target]]</f>
        <v>58</v>
      </c>
      <c r="J17" t="str">
        <f t="shared" si="1"/>
        <v>Mencapai Target</v>
      </c>
      <c r="K17">
        <f>VLOOKUP(A17,'[1]Tren Jumlah Kompetitor'!A$2:F$1465,6,0)</f>
        <v>143</v>
      </c>
      <c r="L17" s="4">
        <f>(Table1[[#This Row],[Aktual]]-Table1[[#This Row],[Target]])/Table1[[#This Row],[Target]]</f>
        <v>8.2503556187766711E-2</v>
      </c>
    </row>
    <row r="18" spans="1:12" x14ac:dyDescent="0.3">
      <c r="A18">
        <v>17</v>
      </c>
      <c r="B18" t="s">
        <v>5</v>
      </c>
      <c r="C18" t="s">
        <v>6</v>
      </c>
      <c r="D18">
        <v>5</v>
      </c>
      <c r="E18">
        <v>2021</v>
      </c>
      <c r="F18" s="1">
        <f t="shared" si="0"/>
        <v>44317</v>
      </c>
      <c r="G18">
        <v>777</v>
      </c>
      <c r="H18">
        <v>654</v>
      </c>
      <c r="I18">
        <f>Table1[[#This Row],[Aktual]]-Table1[[#This Row],[Target]]</f>
        <v>123</v>
      </c>
      <c r="J18" t="str">
        <f t="shared" si="1"/>
        <v>Mencapai Target</v>
      </c>
      <c r="K18">
        <f>VLOOKUP(A18,'[1]Tren Jumlah Kompetitor'!A$2:F$1465,6,0)</f>
        <v>148</v>
      </c>
      <c r="L18" s="4">
        <f>(Table1[[#This Row],[Aktual]]-Table1[[#This Row],[Target]])/Table1[[#This Row],[Target]]</f>
        <v>0.18807339449541285</v>
      </c>
    </row>
    <row r="19" spans="1:12" x14ac:dyDescent="0.3">
      <c r="A19">
        <v>18</v>
      </c>
      <c r="B19" t="s">
        <v>5</v>
      </c>
      <c r="C19" t="s">
        <v>6</v>
      </c>
      <c r="D19">
        <v>6</v>
      </c>
      <c r="E19">
        <v>2021</v>
      </c>
      <c r="F19" s="1">
        <f t="shared" si="0"/>
        <v>44348</v>
      </c>
      <c r="G19">
        <v>664</v>
      </c>
      <c r="H19">
        <v>667</v>
      </c>
      <c r="I19">
        <f>Table1[[#This Row],[Aktual]]-Table1[[#This Row],[Target]]</f>
        <v>-3</v>
      </c>
      <c r="J19" t="str">
        <f t="shared" si="1"/>
        <v>Tidak Mencapai Target</v>
      </c>
      <c r="K19">
        <f>VLOOKUP(A19,'[1]Tren Jumlah Kompetitor'!A$2:F$1465,6,0)</f>
        <v>152</v>
      </c>
      <c r="L19" s="4">
        <f>(Table1[[#This Row],[Aktual]]-Table1[[#This Row],[Target]])/Table1[[#This Row],[Target]]</f>
        <v>-4.4977511244377807E-3</v>
      </c>
    </row>
    <row r="20" spans="1:12" x14ac:dyDescent="0.3">
      <c r="A20">
        <v>19</v>
      </c>
      <c r="B20" t="s">
        <v>5</v>
      </c>
      <c r="C20" t="s">
        <v>6</v>
      </c>
      <c r="D20">
        <v>7</v>
      </c>
      <c r="E20">
        <v>2021</v>
      </c>
      <c r="F20" s="1">
        <f t="shared" si="0"/>
        <v>44378</v>
      </c>
      <c r="G20">
        <v>779</v>
      </c>
      <c r="H20">
        <v>673</v>
      </c>
      <c r="I20">
        <f>Table1[[#This Row],[Aktual]]-Table1[[#This Row],[Target]]</f>
        <v>106</v>
      </c>
      <c r="J20" t="str">
        <f t="shared" si="1"/>
        <v>Mencapai Target</v>
      </c>
      <c r="K20">
        <f>VLOOKUP(A20,'[1]Tren Jumlah Kompetitor'!A$2:F$1465,6,0)</f>
        <v>154</v>
      </c>
      <c r="L20" s="4">
        <f>(Table1[[#This Row],[Aktual]]-Table1[[#This Row],[Target]])/Table1[[#This Row],[Target]]</f>
        <v>0.1575037147102526</v>
      </c>
    </row>
    <row r="21" spans="1:12" x14ac:dyDescent="0.3">
      <c r="A21">
        <v>20</v>
      </c>
      <c r="B21" t="s">
        <v>5</v>
      </c>
      <c r="C21" t="s">
        <v>6</v>
      </c>
      <c r="D21">
        <v>8</v>
      </c>
      <c r="E21">
        <v>2021</v>
      </c>
      <c r="F21" s="1">
        <f t="shared" si="0"/>
        <v>44409</v>
      </c>
      <c r="G21">
        <v>785</v>
      </c>
      <c r="H21">
        <v>694</v>
      </c>
      <c r="I21">
        <f>Table1[[#This Row],[Aktual]]-Table1[[#This Row],[Target]]</f>
        <v>91</v>
      </c>
      <c r="J21" t="str">
        <f t="shared" si="1"/>
        <v>Mencapai Target</v>
      </c>
      <c r="K21">
        <f>VLOOKUP(A21,'[1]Tren Jumlah Kompetitor'!A$2:F$1465,6,0)</f>
        <v>157</v>
      </c>
      <c r="L21" s="4">
        <f>(Table1[[#This Row],[Aktual]]-Table1[[#This Row],[Target]])/Table1[[#This Row],[Target]]</f>
        <v>0.13112391930835735</v>
      </c>
    </row>
    <row r="22" spans="1:12" x14ac:dyDescent="0.3">
      <c r="A22">
        <v>21</v>
      </c>
      <c r="B22" t="s">
        <v>5</v>
      </c>
      <c r="C22" t="s">
        <v>6</v>
      </c>
      <c r="D22">
        <v>9</v>
      </c>
      <c r="E22">
        <v>2021</v>
      </c>
      <c r="F22" s="1">
        <f t="shared" si="0"/>
        <v>44440</v>
      </c>
      <c r="G22">
        <v>690</v>
      </c>
      <c r="H22">
        <v>694</v>
      </c>
      <c r="I22">
        <f>Table1[[#This Row],[Aktual]]-Table1[[#This Row],[Target]]</f>
        <v>-4</v>
      </c>
      <c r="J22" t="str">
        <f t="shared" si="1"/>
        <v>Tidak Mencapai Target</v>
      </c>
      <c r="K22">
        <f>VLOOKUP(A22,'[1]Tren Jumlah Kompetitor'!A$2:F$1465,6,0)</f>
        <v>163</v>
      </c>
      <c r="L22" s="4">
        <f>(Table1[[#This Row],[Aktual]]-Table1[[#This Row],[Target]])/Table1[[#This Row],[Target]]</f>
        <v>-5.763688760806916E-3</v>
      </c>
    </row>
    <row r="23" spans="1:12" x14ac:dyDescent="0.3">
      <c r="A23">
        <v>22</v>
      </c>
      <c r="B23" t="s">
        <v>5</v>
      </c>
      <c r="C23" t="s">
        <v>6</v>
      </c>
      <c r="D23">
        <v>10</v>
      </c>
      <c r="E23">
        <v>2021</v>
      </c>
      <c r="F23" s="1">
        <f t="shared" si="0"/>
        <v>44470</v>
      </c>
      <c r="G23">
        <v>739</v>
      </c>
      <c r="H23">
        <v>700</v>
      </c>
      <c r="I23">
        <f>Table1[[#This Row],[Aktual]]-Table1[[#This Row],[Target]]</f>
        <v>39</v>
      </c>
      <c r="J23" t="str">
        <f t="shared" si="1"/>
        <v>Mencapai Target</v>
      </c>
      <c r="K23">
        <f>VLOOKUP(A23,'[1]Tren Jumlah Kompetitor'!A$2:F$1465,6,0)</f>
        <v>167</v>
      </c>
      <c r="L23" s="4">
        <f>(Table1[[#This Row],[Aktual]]-Table1[[#This Row],[Target]])/Table1[[#This Row],[Target]]</f>
        <v>5.5714285714285716E-2</v>
      </c>
    </row>
    <row r="24" spans="1:12" x14ac:dyDescent="0.3">
      <c r="A24">
        <v>23</v>
      </c>
      <c r="B24" t="s">
        <v>5</v>
      </c>
      <c r="C24" t="s">
        <v>6</v>
      </c>
      <c r="D24">
        <v>11</v>
      </c>
      <c r="E24">
        <v>2021</v>
      </c>
      <c r="F24" s="1">
        <f t="shared" si="0"/>
        <v>44501</v>
      </c>
      <c r="G24">
        <v>783</v>
      </c>
      <c r="H24">
        <v>721</v>
      </c>
      <c r="I24">
        <f>Table1[[#This Row],[Aktual]]-Table1[[#This Row],[Target]]</f>
        <v>62</v>
      </c>
      <c r="J24" t="str">
        <f t="shared" si="1"/>
        <v>Mencapai Target</v>
      </c>
      <c r="K24">
        <f>VLOOKUP(A24,'[1]Tren Jumlah Kompetitor'!A$2:F$1465,6,0)</f>
        <v>168</v>
      </c>
      <c r="L24" s="4">
        <f>(Table1[[#This Row],[Aktual]]-Table1[[#This Row],[Target]])/Table1[[#This Row],[Target]]</f>
        <v>8.5991678224687937E-2</v>
      </c>
    </row>
    <row r="25" spans="1:12" x14ac:dyDescent="0.3">
      <c r="A25">
        <v>24</v>
      </c>
      <c r="B25" t="s">
        <v>5</v>
      </c>
      <c r="C25" t="s">
        <v>6</v>
      </c>
      <c r="D25">
        <v>12</v>
      </c>
      <c r="E25">
        <v>2021</v>
      </c>
      <c r="F25" s="1">
        <f t="shared" si="0"/>
        <v>44531</v>
      </c>
      <c r="G25">
        <v>674</v>
      </c>
      <c r="H25">
        <v>729</v>
      </c>
      <c r="I25">
        <f>Table1[[#This Row],[Aktual]]-Table1[[#This Row],[Target]]</f>
        <v>-55</v>
      </c>
      <c r="J25" t="str">
        <f t="shared" si="1"/>
        <v>Tidak Mencapai Target</v>
      </c>
      <c r="K25">
        <f>VLOOKUP(A25,'[1]Tren Jumlah Kompetitor'!A$2:F$1465,6,0)</f>
        <v>168</v>
      </c>
      <c r="L25" s="4">
        <f>(Table1[[#This Row],[Aktual]]-Table1[[#This Row],[Target]])/Table1[[#This Row],[Target]]</f>
        <v>-7.5445816186556922E-2</v>
      </c>
    </row>
    <row r="26" spans="1:12" x14ac:dyDescent="0.3">
      <c r="A26">
        <v>25</v>
      </c>
      <c r="B26" t="s">
        <v>5</v>
      </c>
      <c r="C26" t="s">
        <v>7</v>
      </c>
      <c r="D26">
        <v>1</v>
      </c>
      <c r="E26">
        <v>2021</v>
      </c>
      <c r="F26" s="1">
        <f t="shared" si="0"/>
        <v>44197</v>
      </c>
      <c r="G26">
        <v>836</v>
      </c>
      <c r="H26">
        <v>760</v>
      </c>
      <c r="I26">
        <f>Table1[[#This Row],[Aktual]]-Table1[[#This Row],[Target]]</f>
        <v>76</v>
      </c>
      <c r="J26" t="str">
        <f t="shared" si="1"/>
        <v>Mencapai Target</v>
      </c>
      <c r="K26">
        <f>VLOOKUP(A26,'[1]Tren Jumlah Kompetitor'!A$2:F$1465,6,0)</f>
        <v>220</v>
      </c>
      <c r="L26" s="4">
        <f>(Table1[[#This Row],[Aktual]]-Table1[[#This Row],[Target]])/Table1[[#This Row],[Target]]</f>
        <v>0.1</v>
      </c>
    </row>
    <row r="27" spans="1:12" x14ac:dyDescent="0.3">
      <c r="A27">
        <v>26</v>
      </c>
      <c r="B27" t="s">
        <v>5</v>
      </c>
      <c r="C27" t="s">
        <v>7</v>
      </c>
      <c r="D27">
        <v>2</v>
      </c>
      <c r="E27">
        <v>2021</v>
      </c>
      <c r="F27" s="1">
        <f t="shared" si="0"/>
        <v>44228</v>
      </c>
      <c r="G27">
        <v>862</v>
      </c>
      <c r="H27">
        <v>798</v>
      </c>
      <c r="I27">
        <f>Table1[[#This Row],[Aktual]]-Table1[[#This Row],[Target]]</f>
        <v>64</v>
      </c>
      <c r="J27" t="str">
        <f t="shared" si="1"/>
        <v>Mencapai Target</v>
      </c>
      <c r="K27">
        <f>VLOOKUP(A27,'[1]Tren Jumlah Kompetitor'!A$2:F$1465,6,0)</f>
        <v>222</v>
      </c>
      <c r="L27" s="4">
        <f>(Table1[[#This Row],[Aktual]]-Table1[[#This Row],[Target]])/Table1[[#This Row],[Target]]</f>
        <v>8.0200501253132828E-2</v>
      </c>
    </row>
    <row r="28" spans="1:12" x14ac:dyDescent="0.3">
      <c r="A28">
        <v>27</v>
      </c>
      <c r="B28" t="s">
        <v>5</v>
      </c>
      <c r="C28" t="s">
        <v>7</v>
      </c>
      <c r="D28">
        <v>3</v>
      </c>
      <c r="E28">
        <v>2021</v>
      </c>
      <c r="F28" s="1">
        <f t="shared" si="0"/>
        <v>44256</v>
      </c>
      <c r="G28">
        <v>847</v>
      </c>
      <c r="H28">
        <v>805</v>
      </c>
      <c r="I28">
        <f>Table1[[#This Row],[Aktual]]-Table1[[#This Row],[Target]]</f>
        <v>42</v>
      </c>
      <c r="J28" t="str">
        <f t="shared" si="1"/>
        <v>Mencapai Target</v>
      </c>
      <c r="K28">
        <f>VLOOKUP(A28,'[1]Tren Jumlah Kompetitor'!A$2:F$1465,6,0)</f>
        <v>224</v>
      </c>
      <c r="L28" s="4">
        <f>(Table1[[#This Row],[Aktual]]-Table1[[#This Row],[Target]])/Table1[[#This Row],[Target]]</f>
        <v>5.2173913043478258E-2</v>
      </c>
    </row>
    <row r="29" spans="1:12" x14ac:dyDescent="0.3">
      <c r="A29">
        <v>28</v>
      </c>
      <c r="B29" t="s">
        <v>5</v>
      </c>
      <c r="C29" t="s">
        <v>7</v>
      </c>
      <c r="D29">
        <v>4</v>
      </c>
      <c r="E29">
        <v>2021</v>
      </c>
      <c r="F29" s="1">
        <f t="shared" si="0"/>
        <v>44287</v>
      </c>
      <c r="G29">
        <v>854</v>
      </c>
      <c r="H29">
        <v>805</v>
      </c>
      <c r="I29">
        <f>Table1[[#This Row],[Aktual]]-Table1[[#This Row],[Target]]</f>
        <v>49</v>
      </c>
      <c r="J29" t="str">
        <f t="shared" si="1"/>
        <v>Mencapai Target</v>
      </c>
      <c r="K29">
        <f>VLOOKUP(A29,'[1]Tren Jumlah Kompetitor'!A$2:F$1465,6,0)</f>
        <v>228</v>
      </c>
      <c r="L29" s="4">
        <f>(Table1[[#This Row],[Aktual]]-Table1[[#This Row],[Target]])/Table1[[#This Row],[Target]]</f>
        <v>6.0869565217391307E-2</v>
      </c>
    </row>
    <row r="30" spans="1:12" x14ac:dyDescent="0.3">
      <c r="A30">
        <v>29</v>
      </c>
      <c r="B30" t="s">
        <v>5</v>
      </c>
      <c r="C30" t="s">
        <v>7</v>
      </c>
      <c r="D30">
        <v>5</v>
      </c>
      <c r="E30">
        <v>2021</v>
      </c>
      <c r="F30" s="1">
        <f t="shared" si="0"/>
        <v>44317</v>
      </c>
      <c r="G30">
        <v>992</v>
      </c>
      <c r="H30">
        <v>773</v>
      </c>
      <c r="I30">
        <f>Table1[[#This Row],[Aktual]]-Table1[[#This Row],[Target]]</f>
        <v>219</v>
      </c>
      <c r="J30" t="str">
        <f t="shared" si="1"/>
        <v>Mencapai Target</v>
      </c>
      <c r="K30">
        <f>VLOOKUP(A30,'[1]Tren Jumlah Kompetitor'!A$2:F$1465,6,0)</f>
        <v>235</v>
      </c>
      <c r="L30" s="4">
        <f>(Table1[[#This Row],[Aktual]]-Table1[[#This Row],[Target]])/Table1[[#This Row],[Target]]</f>
        <v>0.2833117723156533</v>
      </c>
    </row>
    <row r="31" spans="1:12" x14ac:dyDescent="0.3">
      <c r="A31">
        <v>30</v>
      </c>
      <c r="B31" t="s">
        <v>5</v>
      </c>
      <c r="C31" t="s">
        <v>7</v>
      </c>
      <c r="D31">
        <v>6</v>
      </c>
      <c r="E31">
        <v>2021</v>
      </c>
      <c r="F31" s="1">
        <f t="shared" si="0"/>
        <v>44348</v>
      </c>
      <c r="G31">
        <v>869</v>
      </c>
      <c r="H31">
        <v>781</v>
      </c>
      <c r="I31">
        <f>Table1[[#This Row],[Aktual]]-Table1[[#This Row],[Target]]</f>
        <v>88</v>
      </c>
      <c r="J31" t="str">
        <f t="shared" si="1"/>
        <v>Mencapai Target</v>
      </c>
      <c r="K31">
        <f>VLOOKUP(A31,'[1]Tren Jumlah Kompetitor'!A$2:F$1465,6,0)</f>
        <v>241</v>
      </c>
      <c r="L31" s="4">
        <f>(Table1[[#This Row],[Aktual]]-Table1[[#This Row],[Target]])/Table1[[#This Row],[Target]]</f>
        <v>0.11267605633802817</v>
      </c>
    </row>
    <row r="32" spans="1:12" x14ac:dyDescent="0.3">
      <c r="A32">
        <v>31</v>
      </c>
      <c r="B32" t="s">
        <v>5</v>
      </c>
      <c r="C32" t="s">
        <v>7</v>
      </c>
      <c r="D32">
        <v>7</v>
      </c>
      <c r="E32">
        <v>2021</v>
      </c>
      <c r="F32" s="1">
        <f t="shared" si="0"/>
        <v>44378</v>
      </c>
      <c r="G32">
        <v>890</v>
      </c>
      <c r="H32">
        <v>781</v>
      </c>
      <c r="I32">
        <f>Table1[[#This Row],[Aktual]]-Table1[[#This Row],[Target]]</f>
        <v>109</v>
      </c>
      <c r="J32" t="str">
        <f t="shared" si="1"/>
        <v>Mencapai Target</v>
      </c>
      <c r="K32">
        <f>VLOOKUP(A32,'[1]Tren Jumlah Kompetitor'!A$2:F$1465,6,0)</f>
        <v>242</v>
      </c>
      <c r="L32" s="4">
        <f>(Table1[[#This Row],[Aktual]]-Table1[[#This Row],[Target]])/Table1[[#This Row],[Target]]</f>
        <v>0.13956466069142126</v>
      </c>
    </row>
    <row r="33" spans="1:12" x14ac:dyDescent="0.3">
      <c r="A33">
        <v>32</v>
      </c>
      <c r="B33" t="s">
        <v>5</v>
      </c>
      <c r="C33" t="s">
        <v>7</v>
      </c>
      <c r="D33">
        <v>8</v>
      </c>
      <c r="E33">
        <v>2021</v>
      </c>
      <c r="F33" s="1">
        <f t="shared" si="0"/>
        <v>44409</v>
      </c>
      <c r="G33">
        <v>852</v>
      </c>
      <c r="H33">
        <v>789</v>
      </c>
      <c r="I33">
        <f>Table1[[#This Row],[Aktual]]-Table1[[#This Row],[Target]]</f>
        <v>63</v>
      </c>
      <c r="J33" t="str">
        <f t="shared" si="1"/>
        <v>Mencapai Target</v>
      </c>
      <c r="K33">
        <f>VLOOKUP(A33,'[1]Tren Jumlah Kompetitor'!A$2:F$1465,6,0)</f>
        <v>248</v>
      </c>
      <c r="L33" s="4">
        <f>(Table1[[#This Row],[Aktual]]-Table1[[#This Row],[Target]])/Table1[[#This Row],[Target]]</f>
        <v>7.9847908745247151E-2</v>
      </c>
    </row>
    <row r="34" spans="1:12" x14ac:dyDescent="0.3">
      <c r="A34">
        <v>33</v>
      </c>
      <c r="B34" t="s">
        <v>5</v>
      </c>
      <c r="C34" t="s">
        <v>7</v>
      </c>
      <c r="D34">
        <v>9</v>
      </c>
      <c r="E34">
        <v>2021</v>
      </c>
      <c r="F34" s="1">
        <f t="shared" si="0"/>
        <v>44440</v>
      </c>
      <c r="G34">
        <v>983</v>
      </c>
      <c r="H34">
        <v>805</v>
      </c>
      <c r="I34">
        <f>Table1[[#This Row],[Aktual]]-Table1[[#This Row],[Target]]</f>
        <v>178</v>
      </c>
      <c r="J34" t="str">
        <f t="shared" si="1"/>
        <v>Mencapai Target</v>
      </c>
      <c r="K34">
        <f>VLOOKUP(A34,'[1]Tren Jumlah Kompetitor'!A$2:F$1465,6,0)</f>
        <v>246</v>
      </c>
      <c r="L34" s="4">
        <f>(Table1[[#This Row],[Aktual]]-Table1[[#This Row],[Target]])/Table1[[#This Row],[Target]]</f>
        <v>0.22111801242236026</v>
      </c>
    </row>
    <row r="35" spans="1:12" x14ac:dyDescent="0.3">
      <c r="A35">
        <v>34</v>
      </c>
      <c r="B35" t="s">
        <v>5</v>
      </c>
      <c r="C35" t="s">
        <v>7</v>
      </c>
      <c r="D35">
        <v>10</v>
      </c>
      <c r="E35">
        <v>2021</v>
      </c>
      <c r="F35" s="1">
        <f t="shared" si="0"/>
        <v>44470</v>
      </c>
      <c r="G35">
        <v>979</v>
      </c>
      <c r="H35">
        <v>821</v>
      </c>
      <c r="I35">
        <f>Table1[[#This Row],[Aktual]]-Table1[[#This Row],[Target]]</f>
        <v>158</v>
      </c>
      <c r="J35" t="str">
        <f t="shared" si="1"/>
        <v>Mencapai Target</v>
      </c>
      <c r="K35">
        <f>VLOOKUP(A35,'[1]Tren Jumlah Kompetitor'!A$2:F$1465,6,0)</f>
        <v>249</v>
      </c>
      <c r="L35" s="4">
        <f>(Table1[[#This Row],[Aktual]]-Table1[[#This Row],[Target]])/Table1[[#This Row],[Target]]</f>
        <v>0.19244823386114496</v>
      </c>
    </row>
    <row r="36" spans="1:12" x14ac:dyDescent="0.3">
      <c r="A36">
        <v>35</v>
      </c>
      <c r="B36" t="s">
        <v>5</v>
      </c>
      <c r="C36" t="s">
        <v>7</v>
      </c>
      <c r="D36">
        <v>11</v>
      </c>
      <c r="E36">
        <v>2021</v>
      </c>
      <c r="F36" s="1">
        <f t="shared" si="0"/>
        <v>44501</v>
      </c>
      <c r="G36">
        <v>926</v>
      </c>
      <c r="H36">
        <v>829</v>
      </c>
      <c r="I36">
        <f>Table1[[#This Row],[Aktual]]-Table1[[#This Row],[Target]]</f>
        <v>97</v>
      </c>
      <c r="J36" t="str">
        <f t="shared" si="1"/>
        <v>Mencapai Target</v>
      </c>
      <c r="K36">
        <f>VLOOKUP(A36,'[1]Tren Jumlah Kompetitor'!A$2:F$1465,6,0)</f>
        <v>252</v>
      </c>
      <c r="L36" s="4">
        <f>(Table1[[#This Row],[Aktual]]-Table1[[#This Row],[Target]])/Table1[[#This Row],[Target]]</f>
        <v>0.11700844390832328</v>
      </c>
    </row>
    <row r="37" spans="1:12" x14ac:dyDescent="0.3">
      <c r="A37">
        <v>36</v>
      </c>
      <c r="B37" t="s">
        <v>5</v>
      </c>
      <c r="C37" t="s">
        <v>7</v>
      </c>
      <c r="D37">
        <v>12</v>
      </c>
      <c r="E37">
        <v>2021</v>
      </c>
      <c r="F37" s="1">
        <f t="shared" si="0"/>
        <v>44531</v>
      </c>
      <c r="G37">
        <v>988</v>
      </c>
      <c r="H37">
        <v>837</v>
      </c>
      <c r="I37">
        <f>Table1[[#This Row],[Aktual]]-Table1[[#This Row],[Target]]</f>
        <v>151</v>
      </c>
      <c r="J37" t="str">
        <f t="shared" si="1"/>
        <v>Mencapai Target</v>
      </c>
      <c r="K37">
        <f>VLOOKUP(A37,'[1]Tren Jumlah Kompetitor'!A$2:F$1465,6,0)</f>
        <v>252</v>
      </c>
      <c r="L37" s="4">
        <f>(Table1[[#This Row],[Aktual]]-Table1[[#This Row],[Target]])/Table1[[#This Row],[Target]]</f>
        <v>0.18040621266427717</v>
      </c>
    </row>
    <row r="38" spans="1:12" x14ac:dyDescent="0.3">
      <c r="A38">
        <v>37</v>
      </c>
      <c r="B38" t="s">
        <v>5</v>
      </c>
      <c r="C38" t="s">
        <v>8</v>
      </c>
      <c r="D38">
        <v>1</v>
      </c>
      <c r="E38">
        <v>2021</v>
      </c>
      <c r="F38" s="1">
        <f t="shared" si="0"/>
        <v>44197</v>
      </c>
      <c r="G38">
        <v>103</v>
      </c>
      <c r="H38">
        <v>103</v>
      </c>
      <c r="I38">
        <f>Table1[[#This Row],[Aktual]]-Table1[[#This Row],[Target]]</f>
        <v>0</v>
      </c>
      <c r="J38" t="str">
        <f t="shared" si="1"/>
        <v>Tidak Mencapai Target</v>
      </c>
      <c r="K38">
        <f>VLOOKUP(A38,'[1]Tren Jumlah Kompetitor'!A$2:F$1465,6,0)</f>
        <v>143</v>
      </c>
      <c r="L38" s="4">
        <f>(Table1[[#This Row],[Aktual]]-Table1[[#This Row],[Target]])/Table1[[#This Row],[Target]]</f>
        <v>0</v>
      </c>
    </row>
    <row r="39" spans="1:12" x14ac:dyDescent="0.3">
      <c r="A39">
        <v>38</v>
      </c>
      <c r="B39" t="s">
        <v>5</v>
      </c>
      <c r="C39" t="s">
        <v>8</v>
      </c>
      <c r="D39">
        <v>2</v>
      </c>
      <c r="E39">
        <v>2021</v>
      </c>
      <c r="F39" s="1">
        <f t="shared" si="0"/>
        <v>44228</v>
      </c>
      <c r="G39">
        <v>108</v>
      </c>
      <c r="H39">
        <v>107</v>
      </c>
      <c r="I39">
        <f>Table1[[#This Row],[Aktual]]-Table1[[#This Row],[Target]]</f>
        <v>1</v>
      </c>
      <c r="J39" t="str">
        <f t="shared" si="1"/>
        <v>Mencapai Target</v>
      </c>
      <c r="K39">
        <f>VLOOKUP(A39,'[1]Tren Jumlah Kompetitor'!A$2:F$1465,6,0)</f>
        <v>141</v>
      </c>
      <c r="L39" s="4">
        <f>(Table1[[#This Row],[Aktual]]-Table1[[#This Row],[Target]])/Table1[[#This Row],[Target]]</f>
        <v>9.3457943925233638E-3</v>
      </c>
    </row>
    <row r="40" spans="1:12" x14ac:dyDescent="0.3">
      <c r="A40">
        <v>39</v>
      </c>
      <c r="B40" t="s">
        <v>5</v>
      </c>
      <c r="C40" t="s">
        <v>8</v>
      </c>
      <c r="D40">
        <v>3</v>
      </c>
      <c r="E40">
        <v>2021</v>
      </c>
      <c r="F40" s="1">
        <f t="shared" si="0"/>
        <v>44256</v>
      </c>
      <c r="G40">
        <v>106</v>
      </c>
      <c r="H40">
        <v>108</v>
      </c>
      <c r="I40">
        <f>Table1[[#This Row],[Aktual]]-Table1[[#This Row],[Target]]</f>
        <v>-2</v>
      </c>
      <c r="J40" t="str">
        <f t="shared" si="1"/>
        <v>Tidak Mencapai Target</v>
      </c>
      <c r="K40">
        <f>VLOOKUP(A40,'[1]Tren Jumlah Kompetitor'!A$2:F$1465,6,0)</f>
        <v>141</v>
      </c>
      <c r="L40" s="4">
        <f>(Table1[[#This Row],[Aktual]]-Table1[[#This Row],[Target]])/Table1[[#This Row],[Target]]</f>
        <v>-1.8518518518518517E-2</v>
      </c>
    </row>
    <row r="41" spans="1:12" x14ac:dyDescent="0.3">
      <c r="A41">
        <v>40</v>
      </c>
      <c r="B41" t="s">
        <v>5</v>
      </c>
      <c r="C41" t="s">
        <v>8</v>
      </c>
      <c r="D41">
        <v>4</v>
      </c>
      <c r="E41">
        <v>2021</v>
      </c>
      <c r="F41" s="1">
        <f t="shared" si="0"/>
        <v>44287</v>
      </c>
      <c r="G41">
        <v>115</v>
      </c>
      <c r="H41">
        <v>108</v>
      </c>
      <c r="I41">
        <f>Table1[[#This Row],[Aktual]]-Table1[[#This Row],[Target]]</f>
        <v>7</v>
      </c>
      <c r="J41" t="str">
        <f t="shared" si="1"/>
        <v>Mencapai Target</v>
      </c>
      <c r="K41">
        <f>VLOOKUP(A41,'[1]Tren Jumlah Kompetitor'!A$2:F$1465,6,0)</f>
        <v>140</v>
      </c>
      <c r="L41" s="4">
        <f>(Table1[[#This Row],[Aktual]]-Table1[[#This Row],[Target]])/Table1[[#This Row],[Target]]</f>
        <v>6.4814814814814811E-2</v>
      </c>
    </row>
    <row r="42" spans="1:12" x14ac:dyDescent="0.3">
      <c r="A42">
        <v>41</v>
      </c>
      <c r="B42" t="s">
        <v>5</v>
      </c>
      <c r="C42" t="s">
        <v>8</v>
      </c>
      <c r="D42">
        <v>5</v>
      </c>
      <c r="E42">
        <v>2021</v>
      </c>
      <c r="F42" s="1">
        <f t="shared" si="0"/>
        <v>44317</v>
      </c>
      <c r="G42">
        <v>121</v>
      </c>
      <c r="H42">
        <v>101</v>
      </c>
      <c r="I42">
        <f>Table1[[#This Row],[Aktual]]-Table1[[#This Row],[Target]]</f>
        <v>20</v>
      </c>
      <c r="J42" t="str">
        <f t="shared" si="1"/>
        <v>Mencapai Target</v>
      </c>
      <c r="K42">
        <f>VLOOKUP(A42,'[1]Tren Jumlah Kompetitor'!A$2:F$1465,6,0)</f>
        <v>143</v>
      </c>
      <c r="L42" s="4">
        <f>(Table1[[#This Row],[Aktual]]-Table1[[#This Row],[Target]])/Table1[[#This Row],[Target]]</f>
        <v>0.19801980198019803</v>
      </c>
    </row>
    <row r="43" spans="1:12" x14ac:dyDescent="0.3">
      <c r="A43">
        <v>42</v>
      </c>
      <c r="B43" t="s">
        <v>5</v>
      </c>
      <c r="C43" t="s">
        <v>8</v>
      </c>
      <c r="D43">
        <v>6</v>
      </c>
      <c r="E43">
        <v>2021</v>
      </c>
      <c r="F43" s="1">
        <f t="shared" si="0"/>
        <v>44348</v>
      </c>
      <c r="G43">
        <v>113</v>
      </c>
      <c r="H43">
        <v>103</v>
      </c>
      <c r="I43">
        <f>Table1[[#This Row],[Aktual]]-Table1[[#This Row],[Target]]</f>
        <v>10</v>
      </c>
      <c r="J43" t="str">
        <f t="shared" si="1"/>
        <v>Mencapai Target</v>
      </c>
      <c r="K43">
        <f>VLOOKUP(A43,'[1]Tren Jumlah Kompetitor'!A$2:F$1465,6,0)</f>
        <v>148</v>
      </c>
      <c r="L43" s="4">
        <f>(Table1[[#This Row],[Aktual]]-Table1[[#This Row],[Target]])/Table1[[#This Row],[Target]]</f>
        <v>9.7087378640776698E-2</v>
      </c>
    </row>
    <row r="44" spans="1:12" x14ac:dyDescent="0.3">
      <c r="A44">
        <v>43</v>
      </c>
      <c r="B44" t="s">
        <v>5</v>
      </c>
      <c r="C44" t="s">
        <v>8</v>
      </c>
      <c r="D44">
        <v>7</v>
      </c>
      <c r="E44">
        <v>2021</v>
      </c>
      <c r="F44" s="1">
        <f t="shared" si="0"/>
        <v>44378</v>
      </c>
      <c r="G44">
        <v>121</v>
      </c>
      <c r="H44">
        <v>103</v>
      </c>
      <c r="I44">
        <f>Table1[[#This Row],[Aktual]]-Table1[[#This Row],[Target]]</f>
        <v>18</v>
      </c>
      <c r="J44" t="str">
        <f t="shared" si="1"/>
        <v>Mencapai Target</v>
      </c>
      <c r="K44">
        <f>VLOOKUP(A44,'[1]Tren Jumlah Kompetitor'!A$2:F$1465,6,0)</f>
        <v>153</v>
      </c>
      <c r="L44" s="4">
        <f>(Table1[[#This Row],[Aktual]]-Table1[[#This Row],[Target]])/Table1[[#This Row],[Target]]</f>
        <v>0.17475728155339806</v>
      </c>
    </row>
    <row r="45" spans="1:12" x14ac:dyDescent="0.3">
      <c r="A45">
        <v>44</v>
      </c>
      <c r="B45" t="s">
        <v>5</v>
      </c>
      <c r="C45" t="s">
        <v>8</v>
      </c>
      <c r="D45">
        <v>8</v>
      </c>
      <c r="E45">
        <v>2021</v>
      </c>
      <c r="F45" s="1">
        <f t="shared" si="0"/>
        <v>44409</v>
      </c>
      <c r="G45">
        <v>121</v>
      </c>
      <c r="H45">
        <v>105</v>
      </c>
      <c r="I45">
        <f>Table1[[#This Row],[Aktual]]-Table1[[#This Row],[Target]]</f>
        <v>16</v>
      </c>
      <c r="J45" t="str">
        <f t="shared" si="1"/>
        <v>Mencapai Target</v>
      </c>
      <c r="K45">
        <f>VLOOKUP(A45,'[1]Tren Jumlah Kompetitor'!A$2:F$1465,6,0)</f>
        <v>157</v>
      </c>
      <c r="L45" s="4">
        <f>(Table1[[#This Row],[Aktual]]-Table1[[#This Row],[Target]])/Table1[[#This Row],[Target]]</f>
        <v>0.15238095238095239</v>
      </c>
    </row>
    <row r="46" spans="1:12" x14ac:dyDescent="0.3">
      <c r="A46">
        <v>45</v>
      </c>
      <c r="B46" t="s">
        <v>5</v>
      </c>
      <c r="C46" t="s">
        <v>8</v>
      </c>
      <c r="D46">
        <v>9</v>
      </c>
      <c r="E46">
        <v>2021</v>
      </c>
      <c r="F46" s="1">
        <f t="shared" si="0"/>
        <v>44440</v>
      </c>
      <c r="G46">
        <v>102</v>
      </c>
      <c r="H46">
        <v>108</v>
      </c>
      <c r="I46">
        <f>Table1[[#This Row],[Aktual]]-Table1[[#This Row],[Target]]</f>
        <v>-6</v>
      </c>
      <c r="J46" t="str">
        <f t="shared" si="1"/>
        <v>Tidak Mencapai Target</v>
      </c>
      <c r="K46">
        <f>VLOOKUP(A46,'[1]Tren Jumlah Kompetitor'!A$2:F$1465,6,0)</f>
        <v>157</v>
      </c>
      <c r="L46" s="4">
        <f>(Table1[[#This Row],[Aktual]]-Table1[[#This Row],[Target]])/Table1[[#This Row],[Target]]</f>
        <v>-5.5555555555555552E-2</v>
      </c>
    </row>
    <row r="47" spans="1:12" x14ac:dyDescent="0.3">
      <c r="A47">
        <v>46</v>
      </c>
      <c r="B47" t="s">
        <v>5</v>
      </c>
      <c r="C47" t="s">
        <v>8</v>
      </c>
      <c r="D47">
        <v>10</v>
      </c>
      <c r="E47">
        <v>2021</v>
      </c>
      <c r="F47" s="1">
        <f t="shared" si="0"/>
        <v>44470</v>
      </c>
      <c r="G47">
        <v>106</v>
      </c>
      <c r="H47">
        <v>110</v>
      </c>
      <c r="I47">
        <f>Table1[[#This Row],[Aktual]]-Table1[[#This Row],[Target]]</f>
        <v>-4</v>
      </c>
      <c r="J47" t="str">
        <f t="shared" si="1"/>
        <v>Tidak Mencapai Target</v>
      </c>
      <c r="K47">
        <f>VLOOKUP(A47,'[1]Tren Jumlah Kompetitor'!A$2:F$1465,6,0)</f>
        <v>157</v>
      </c>
      <c r="L47" s="4">
        <f>(Table1[[#This Row],[Aktual]]-Table1[[#This Row],[Target]])/Table1[[#This Row],[Target]]</f>
        <v>-3.6363636363636362E-2</v>
      </c>
    </row>
    <row r="48" spans="1:12" x14ac:dyDescent="0.3">
      <c r="A48">
        <v>47</v>
      </c>
      <c r="B48" t="s">
        <v>5</v>
      </c>
      <c r="C48" t="s">
        <v>8</v>
      </c>
      <c r="D48">
        <v>11</v>
      </c>
      <c r="E48">
        <v>2021</v>
      </c>
      <c r="F48" s="1">
        <f t="shared" si="0"/>
        <v>44501</v>
      </c>
      <c r="G48">
        <v>123</v>
      </c>
      <c r="H48">
        <v>111</v>
      </c>
      <c r="I48">
        <f>Table1[[#This Row],[Aktual]]-Table1[[#This Row],[Target]]</f>
        <v>12</v>
      </c>
      <c r="J48" t="str">
        <f t="shared" si="1"/>
        <v>Mencapai Target</v>
      </c>
      <c r="K48">
        <f>VLOOKUP(A48,'[1]Tren Jumlah Kompetitor'!A$2:F$1465,6,0)</f>
        <v>160</v>
      </c>
      <c r="L48" s="4">
        <f>(Table1[[#This Row],[Aktual]]-Table1[[#This Row],[Target]])/Table1[[#This Row],[Target]]</f>
        <v>0.10810810810810811</v>
      </c>
    </row>
    <row r="49" spans="1:12" x14ac:dyDescent="0.3">
      <c r="A49">
        <v>48</v>
      </c>
      <c r="B49" t="s">
        <v>5</v>
      </c>
      <c r="C49" t="s">
        <v>8</v>
      </c>
      <c r="D49">
        <v>12</v>
      </c>
      <c r="E49">
        <v>2021</v>
      </c>
      <c r="F49" s="1">
        <f t="shared" si="0"/>
        <v>44531</v>
      </c>
      <c r="G49">
        <v>105</v>
      </c>
      <c r="H49">
        <v>111</v>
      </c>
      <c r="I49">
        <f>Table1[[#This Row],[Aktual]]-Table1[[#This Row],[Target]]</f>
        <v>-6</v>
      </c>
      <c r="J49" t="str">
        <f t="shared" si="1"/>
        <v>Tidak Mencapai Target</v>
      </c>
      <c r="K49">
        <f>VLOOKUP(A49,'[1]Tren Jumlah Kompetitor'!A$2:F$1465,6,0)</f>
        <v>164</v>
      </c>
      <c r="L49" s="4">
        <f>(Table1[[#This Row],[Aktual]]-Table1[[#This Row],[Target]])/Table1[[#This Row],[Target]]</f>
        <v>-5.4054054054054057E-2</v>
      </c>
    </row>
    <row r="50" spans="1:12" x14ac:dyDescent="0.3">
      <c r="A50">
        <v>49</v>
      </c>
      <c r="B50" t="s">
        <v>5</v>
      </c>
      <c r="C50" t="s">
        <v>9</v>
      </c>
      <c r="D50">
        <v>1</v>
      </c>
      <c r="E50">
        <v>2021</v>
      </c>
      <c r="F50" s="1">
        <f t="shared" si="0"/>
        <v>44197</v>
      </c>
      <c r="G50">
        <v>1116</v>
      </c>
      <c r="H50">
        <v>1043</v>
      </c>
      <c r="I50">
        <f>Table1[[#This Row],[Aktual]]-Table1[[#This Row],[Target]]</f>
        <v>73</v>
      </c>
      <c r="J50" t="str">
        <f t="shared" si="1"/>
        <v>Mencapai Target</v>
      </c>
      <c r="K50">
        <f>VLOOKUP(A50,'[1]Tren Jumlah Kompetitor'!A$2:F$1465,6,0)</f>
        <v>10</v>
      </c>
      <c r="L50" s="4">
        <f>(Table1[[#This Row],[Aktual]]-Table1[[#This Row],[Target]])/Table1[[#This Row],[Target]]</f>
        <v>6.9990412272291469E-2</v>
      </c>
    </row>
    <row r="51" spans="1:12" x14ac:dyDescent="0.3">
      <c r="A51">
        <v>50</v>
      </c>
      <c r="B51" t="s">
        <v>5</v>
      </c>
      <c r="C51" t="s">
        <v>9</v>
      </c>
      <c r="D51">
        <v>2</v>
      </c>
      <c r="E51">
        <v>2021</v>
      </c>
      <c r="F51" s="1">
        <f t="shared" si="0"/>
        <v>44228</v>
      </c>
      <c r="G51">
        <v>1124</v>
      </c>
      <c r="H51">
        <v>1147</v>
      </c>
      <c r="I51">
        <f>Table1[[#This Row],[Aktual]]-Table1[[#This Row],[Target]]</f>
        <v>-23</v>
      </c>
      <c r="J51" t="str">
        <f t="shared" si="1"/>
        <v>Tidak Mencapai Target</v>
      </c>
      <c r="K51">
        <f>VLOOKUP(A51,'[1]Tren Jumlah Kompetitor'!A$2:F$1465,6,0)</f>
        <v>17</v>
      </c>
      <c r="L51" s="4">
        <f>(Table1[[#This Row],[Aktual]]-Table1[[#This Row],[Target]])/Table1[[#This Row],[Target]]</f>
        <v>-2.0052310374891021E-2</v>
      </c>
    </row>
    <row r="52" spans="1:12" x14ac:dyDescent="0.3">
      <c r="A52">
        <v>51</v>
      </c>
      <c r="B52" t="s">
        <v>5</v>
      </c>
      <c r="C52" t="s">
        <v>9</v>
      </c>
      <c r="D52">
        <v>3</v>
      </c>
      <c r="E52">
        <v>2021</v>
      </c>
      <c r="F52" s="1">
        <f t="shared" si="0"/>
        <v>44256</v>
      </c>
      <c r="G52">
        <v>1336</v>
      </c>
      <c r="H52">
        <v>1170</v>
      </c>
      <c r="I52">
        <f>Table1[[#This Row],[Aktual]]-Table1[[#This Row],[Target]]</f>
        <v>166</v>
      </c>
      <c r="J52" t="str">
        <f t="shared" si="1"/>
        <v>Mencapai Target</v>
      </c>
      <c r="K52">
        <f>VLOOKUP(A52,'[1]Tren Jumlah Kompetitor'!A$2:F$1465,6,0)</f>
        <v>19</v>
      </c>
      <c r="L52" s="4">
        <f>(Table1[[#This Row],[Aktual]]-Table1[[#This Row],[Target]])/Table1[[#This Row],[Target]]</f>
        <v>0.14188034188034188</v>
      </c>
    </row>
    <row r="53" spans="1:12" x14ac:dyDescent="0.3">
      <c r="A53">
        <v>52</v>
      </c>
      <c r="B53" t="s">
        <v>5</v>
      </c>
      <c r="C53" t="s">
        <v>9</v>
      </c>
      <c r="D53">
        <v>4</v>
      </c>
      <c r="E53">
        <v>2021</v>
      </c>
      <c r="F53" s="1">
        <f t="shared" si="0"/>
        <v>44287</v>
      </c>
      <c r="G53">
        <v>1103</v>
      </c>
      <c r="H53">
        <v>1181</v>
      </c>
      <c r="I53">
        <f>Table1[[#This Row],[Aktual]]-Table1[[#This Row],[Target]]</f>
        <v>-78</v>
      </c>
      <c r="J53" t="str">
        <f t="shared" si="1"/>
        <v>Tidak Mencapai Target</v>
      </c>
      <c r="K53">
        <f>VLOOKUP(A53,'[1]Tren Jumlah Kompetitor'!A$2:F$1465,6,0)</f>
        <v>21</v>
      </c>
      <c r="L53" s="4">
        <f>(Table1[[#This Row],[Aktual]]-Table1[[#This Row],[Target]])/Table1[[#This Row],[Target]]</f>
        <v>-6.6045723962743441E-2</v>
      </c>
    </row>
    <row r="54" spans="1:12" x14ac:dyDescent="0.3">
      <c r="A54">
        <v>53</v>
      </c>
      <c r="B54" t="s">
        <v>5</v>
      </c>
      <c r="C54" t="s">
        <v>9</v>
      </c>
      <c r="D54">
        <v>5</v>
      </c>
      <c r="E54">
        <v>2021</v>
      </c>
      <c r="F54" s="1">
        <f t="shared" si="0"/>
        <v>44317</v>
      </c>
      <c r="G54">
        <v>1318</v>
      </c>
      <c r="H54">
        <v>1193</v>
      </c>
      <c r="I54">
        <f>Table1[[#This Row],[Aktual]]-Table1[[#This Row],[Target]]</f>
        <v>125</v>
      </c>
      <c r="J54" t="str">
        <f t="shared" si="1"/>
        <v>Mencapai Target</v>
      </c>
      <c r="K54">
        <f>VLOOKUP(A54,'[1]Tren Jumlah Kompetitor'!A$2:F$1465,6,0)</f>
        <v>27</v>
      </c>
      <c r="L54" s="4">
        <f>(Table1[[#This Row],[Aktual]]-Table1[[#This Row],[Target]])/Table1[[#This Row],[Target]]</f>
        <v>0.10477787091366303</v>
      </c>
    </row>
    <row r="55" spans="1:12" x14ac:dyDescent="0.3">
      <c r="A55">
        <v>54</v>
      </c>
      <c r="B55" t="s">
        <v>5</v>
      </c>
      <c r="C55" t="s">
        <v>9</v>
      </c>
      <c r="D55">
        <v>6</v>
      </c>
      <c r="E55">
        <v>2021</v>
      </c>
      <c r="F55" s="1">
        <f t="shared" si="0"/>
        <v>44348</v>
      </c>
      <c r="G55">
        <v>1137</v>
      </c>
      <c r="H55">
        <v>1217</v>
      </c>
      <c r="I55">
        <f>Table1[[#This Row],[Aktual]]-Table1[[#This Row],[Target]]</f>
        <v>-80</v>
      </c>
      <c r="J55" t="str">
        <f t="shared" si="1"/>
        <v>Tidak Mencapai Target</v>
      </c>
      <c r="K55">
        <f>VLOOKUP(A55,'[1]Tren Jumlah Kompetitor'!A$2:F$1465,6,0)</f>
        <v>30</v>
      </c>
      <c r="L55" s="4">
        <f>(Table1[[#This Row],[Aktual]]-Table1[[#This Row],[Target]])/Table1[[#This Row],[Target]]</f>
        <v>-6.5735414954806906E-2</v>
      </c>
    </row>
    <row r="56" spans="1:12" x14ac:dyDescent="0.3">
      <c r="A56">
        <v>55</v>
      </c>
      <c r="B56" t="s">
        <v>5</v>
      </c>
      <c r="C56" t="s">
        <v>9</v>
      </c>
      <c r="D56">
        <v>7</v>
      </c>
      <c r="E56">
        <v>2021</v>
      </c>
      <c r="F56" s="1">
        <f t="shared" si="0"/>
        <v>44378</v>
      </c>
      <c r="G56">
        <v>1299</v>
      </c>
      <c r="H56">
        <v>1229</v>
      </c>
      <c r="I56">
        <f>Table1[[#This Row],[Aktual]]-Table1[[#This Row],[Target]]</f>
        <v>70</v>
      </c>
      <c r="J56" t="str">
        <f t="shared" si="1"/>
        <v>Mencapai Target</v>
      </c>
      <c r="K56">
        <f>VLOOKUP(A56,'[1]Tren Jumlah Kompetitor'!A$2:F$1465,6,0)</f>
        <v>37</v>
      </c>
      <c r="L56" s="4">
        <f>(Table1[[#This Row],[Aktual]]-Table1[[#This Row],[Target]])/Table1[[#This Row],[Target]]</f>
        <v>5.6956875508543531E-2</v>
      </c>
    </row>
    <row r="57" spans="1:12" x14ac:dyDescent="0.3">
      <c r="A57">
        <v>56</v>
      </c>
      <c r="B57" t="s">
        <v>5</v>
      </c>
      <c r="C57" t="s">
        <v>9</v>
      </c>
      <c r="D57">
        <v>8</v>
      </c>
      <c r="E57">
        <v>2021</v>
      </c>
      <c r="F57" s="1">
        <f t="shared" si="0"/>
        <v>44409</v>
      </c>
      <c r="G57">
        <v>1282</v>
      </c>
      <c r="H57">
        <v>1254</v>
      </c>
      <c r="I57">
        <f>Table1[[#This Row],[Aktual]]-Table1[[#This Row],[Target]]</f>
        <v>28</v>
      </c>
      <c r="J57" t="str">
        <f t="shared" si="1"/>
        <v>Mencapai Target</v>
      </c>
      <c r="K57">
        <f>VLOOKUP(A57,'[1]Tren Jumlah Kompetitor'!A$2:F$1465,6,0)</f>
        <v>38</v>
      </c>
      <c r="L57" s="4">
        <f>(Table1[[#This Row],[Aktual]]-Table1[[#This Row],[Target]])/Table1[[#This Row],[Target]]</f>
        <v>2.2328548644338118E-2</v>
      </c>
    </row>
    <row r="58" spans="1:12" x14ac:dyDescent="0.3">
      <c r="A58">
        <v>57</v>
      </c>
      <c r="B58" t="s">
        <v>5</v>
      </c>
      <c r="C58" t="s">
        <v>9</v>
      </c>
      <c r="D58">
        <v>9</v>
      </c>
      <c r="E58">
        <v>2021</v>
      </c>
      <c r="F58" s="1">
        <f t="shared" si="0"/>
        <v>44440</v>
      </c>
      <c r="G58">
        <v>1180</v>
      </c>
      <c r="H58">
        <v>1292</v>
      </c>
      <c r="I58">
        <f>Table1[[#This Row],[Aktual]]-Table1[[#This Row],[Target]]</f>
        <v>-112</v>
      </c>
      <c r="J58" t="str">
        <f t="shared" si="1"/>
        <v>Tidak Mencapai Target</v>
      </c>
      <c r="K58">
        <f>VLOOKUP(A58,'[1]Tren Jumlah Kompetitor'!A$2:F$1465,6,0)</f>
        <v>43</v>
      </c>
      <c r="L58" s="4">
        <f>(Table1[[#This Row],[Aktual]]-Table1[[#This Row],[Target]])/Table1[[#This Row],[Target]]</f>
        <v>-8.6687306501547989E-2</v>
      </c>
    </row>
    <row r="59" spans="1:12" x14ac:dyDescent="0.3">
      <c r="A59">
        <v>58</v>
      </c>
      <c r="B59" t="s">
        <v>5</v>
      </c>
      <c r="C59" t="s">
        <v>9</v>
      </c>
      <c r="D59">
        <v>10</v>
      </c>
      <c r="E59">
        <v>2021</v>
      </c>
      <c r="F59" s="1">
        <f t="shared" si="0"/>
        <v>44470</v>
      </c>
      <c r="G59">
        <v>1316</v>
      </c>
      <c r="H59">
        <v>1330</v>
      </c>
      <c r="I59">
        <f>Table1[[#This Row],[Aktual]]-Table1[[#This Row],[Target]]</f>
        <v>-14</v>
      </c>
      <c r="J59" t="str">
        <f t="shared" si="1"/>
        <v>Tidak Mencapai Target</v>
      </c>
      <c r="K59">
        <f>VLOOKUP(A59,'[1]Tren Jumlah Kompetitor'!A$2:F$1465,6,0)</f>
        <v>48</v>
      </c>
      <c r="L59" s="4">
        <f>(Table1[[#This Row],[Aktual]]-Table1[[#This Row],[Target]])/Table1[[#This Row],[Target]]</f>
        <v>-1.0526315789473684E-2</v>
      </c>
    </row>
    <row r="60" spans="1:12" x14ac:dyDescent="0.3">
      <c r="A60">
        <v>59</v>
      </c>
      <c r="B60" t="s">
        <v>5</v>
      </c>
      <c r="C60" t="s">
        <v>9</v>
      </c>
      <c r="D60">
        <v>11</v>
      </c>
      <c r="E60">
        <v>2021</v>
      </c>
      <c r="F60" s="1">
        <f t="shared" si="0"/>
        <v>44501</v>
      </c>
      <c r="G60">
        <v>1163</v>
      </c>
      <c r="H60">
        <v>1330</v>
      </c>
      <c r="I60">
        <f>Table1[[#This Row],[Aktual]]-Table1[[#This Row],[Target]]</f>
        <v>-167</v>
      </c>
      <c r="J60" t="str">
        <f t="shared" si="1"/>
        <v>Tidak Mencapai Target</v>
      </c>
      <c r="K60">
        <f>VLOOKUP(A60,'[1]Tren Jumlah Kompetitor'!A$2:F$1465,6,0)</f>
        <v>47</v>
      </c>
      <c r="L60" s="4">
        <f>(Table1[[#This Row],[Aktual]]-Table1[[#This Row],[Target]])/Table1[[#This Row],[Target]]</f>
        <v>-0.1255639097744361</v>
      </c>
    </row>
    <row r="61" spans="1:12" x14ac:dyDescent="0.3">
      <c r="A61">
        <v>60</v>
      </c>
      <c r="B61" t="s">
        <v>5</v>
      </c>
      <c r="C61" t="s">
        <v>9</v>
      </c>
      <c r="D61">
        <v>12</v>
      </c>
      <c r="E61">
        <v>2021</v>
      </c>
      <c r="F61" s="1">
        <f t="shared" si="0"/>
        <v>44531</v>
      </c>
      <c r="G61">
        <v>1288</v>
      </c>
      <c r="H61">
        <v>1344</v>
      </c>
      <c r="I61">
        <f>Table1[[#This Row],[Aktual]]-Table1[[#This Row],[Target]]</f>
        <v>-56</v>
      </c>
      <c r="J61" t="str">
        <f t="shared" si="1"/>
        <v>Tidak Mencapai Target</v>
      </c>
      <c r="K61">
        <f>VLOOKUP(A61,'[1]Tren Jumlah Kompetitor'!A$2:F$1465,6,0)</f>
        <v>47</v>
      </c>
      <c r="L61" s="4">
        <f>(Table1[[#This Row],[Aktual]]-Table1[[#This Row],[Target]])/Table1[[#This Row],[Target]]</f>
        <v>-4.1666666666666664E-2</v>
      </c>
    </row>
    <row r="62" spans="1:12" x14ac:dyDescent="0.3">
      <c r="A62">
        <v>61</v>
      </c>
      <c r="B62" t="s">
        <v>5</v>
      </c>
      <c r="C62" t="s">
        <v>10</v>
      </c>
      <c r="D62">
        <v>1</v>
      </c>
      <c r="E62">
        <v>2021</v>
      </c>
      <c r="F62" s="1">
        <f t="shared" si="0"/>
        <v>44197</v>
      </c>
      <c r="G62">
        <v>521</v>
      </c>
      <c r="H62">
        <v>555</v>
      </c>
      <c r="I62">
        <f>Table1[[#This Row],[Aktual]]-Table1[[#This Row],[Target]]</f>
        <v>-34</v>
      </c>
      <c r="J62" t="str">
        <f t="shared" si="1"/>
        <v>Tidak Mencapai Target</v>
      </c>
      <c r="K62">
        <f>VLOOKUP(A62,'[1]Tren Jumlah Kompetitor'!A$2:F$1465,6,0)</f>
        <v>27</v>
      </c>
      <c r="L62" s="4">
        <f>(Table1[[#This Row],[Aktual]]-Table1[[#This Row],[Target]])/Table1[[#This Row],[Target]]</f>
        <v>-6.126126126126126E-2</v>
      </c>
    </row>
    <row r="63" spans="1:12" x14ac:dyDescent="0.3">
      <c r="A63">
        <v>62</v>
      </c>
      <c r="B63" t="s">
        <v>5</v>
      </c>
      <c r="C63" t="s">
        <v>10</v>
      </c>
      <c r="D63">
        <v>2</v>
      </c>
      <c r="E63">
        <v>2021</v>
      </c>
      <c r="F63" s="1">
        <f t="shared" si="0"/>
        <v>44228</v>
      </c>
      <c r="G63">
        <v>610</v>
      </c>
      <c r="H63">
        <v>593</v>
      </c>
      <c r="I63">
        <f>Table1[[#This Row],[Aktual]]-Table1[[#This Row],[Target]]</f>
        <v>17</v>
      </c>
      <c r="J63" t="str">
        <f t="shared" si="1"/>
        <v>Mencapai Target</v>
      </c>
      <c r="K63">
        <f>VLOOKUP(A63,'[1]Tren Jumlah Kompetitor'!A$2:F$1465,6,0)</f>
        <v>32</v>
      </c>
      <c r="L63" s="4">
        <f>(Table1[[#This Row],[Aktual]]-Table1[[#This Row],[Target]])/Table1[[#This Row],[Target]]</f>
        <v>2.866779089376054E-2</v>
      </c>
    </row>
    <row r="64" spans="1:12" x14ac:dyDescent="0.3">
      <c r="A64">
        <v>63</v>
      </c>
      <c r="B64" t="s">
        <v>5</v>
      </c>
      <c r="C64" t="s">
        <v>10</v>
      </c>
      <c r="D64">
        <v>3</v>
      </c>
      <c r="E64">
        <v>2021</v>
      </c>
      <c r="F64" s="1">
        <f t="shared" si="0"/>
        <v>44256</v>
      </c>
      <c r="G64">
        <v>517</v>
      </c>
      <c r="H64">
        <v>593</v>
      </c>
      <c r="I64">
        <f>Table1[[#This Row],[Aktual]]-Table1[[#This Row],[Target]]</f>
        <v>-76</v>
      </c>
      <c r="J64" t="str">
        <f t="shared" si="1"/>
        <v>Tidak Mencapai Target</v>
      </c>
      <c r="K64">
        <f>VLOOKUP(A64,'[1]Tren Jumlah Kompetitor'!A$2:F$1465,6,0)</f>
        <v>32</v>
      </c>
      <c r="L64" s="4">
        <f>(Table1[[#This Row],[Aktual]]-Table1[[#This Row],[Target]])/Table1[[#This Row],[Target]]</f>
        <v>-0.12816188870151771</v>
      </c>
    </row>
    <row r="65" spans="1:12" x14ac:dyDescent="0.3">
      <c r="A65">
        <v>64</v>
      </c>
      <c r="B65" t="s">
        <v>5</v>
      </c>
      <c r="C65" t="s">
        <v>10</v>
      </c>
      <c r="D65">
        <v>4</v>
      </c>
      <c r="E65">
        <v>2021</v>
      </c>
      <c r="F65" s="1">
        <f t="shared" si="0"/>
        <v>44287</v>
      </c>
      <c r="G65">
        <v>535</v>
      </c>
      <c r="H65">
        <v>599</v>
      </c>
      <c r="I65">
        <f>Table1[[#This Row],[Aktual]]-Table1[[#This Row],[Target]]</f>
        <v>-64</v>
      </c>
      <c r="J65" t="str">
        <f t="shared" si="1"/>
        <v>Tidak Mencapai Target</v>
      </c>
      <c r="K65">
        <f>VLOOKUP(A65,'[1]Tren Jumlah Kompetitor'!A$2:F$1465,6,0)</f>
        <v>36</v>
      </c>
      <c r="L65" s="4">
        <f>(Table1[[#This Row],[Aktual]]-Table1[[#This Row],[Target]])/Table1[[#This Row],[Target]]</f>
        <v>-0.10684474123539232</v>
      </c>
    </row>
    <row r="66" spans="1:12" x14ac:dyDescent="0.3">
      <c r="A66">
        <v>65</v>
      </c>
      <c r="B66" t="s">
        <v>5</v>
      </c>
      <c r="C66" t="s">
        <v>10</v>
      </c>
      <c r="D66">
        <v>5</v>
      </c>
      <c r="E66">
        <v>2021</v>
      </c>
      <c r="F66" s="1">
        <f t="shared" si="0"/>
        <v>44317</v>
      </c>
      <c r="G66">
        <v>579</v>
      </c>
      <c r="H66">
        <v>551</v>
      </c>
      <c r="I66">
        <f>Table1[[#This Row],[Aktual]]-Table1[[#This Row],[Target]]</f>
        <v>28</v>
      </c>
      <c r="J66" t="str">
        <f t="shared" si="1"/>
        <v>Mencapai Target</v>
      </c>
      <c r="K66">
        <f>VLOOKUP(A66,'[1]Tren Jumlah Kompetitor'!A$2:F$1465,6,0)</f>
        <v>34</v>
      </c>
      <c r="L66" s="4">
        <f>(Table1[[#This Row],[Aktual]]-Table1[[#This Row],[Target]])/Table1[[#This Row],[Target]]</f>
        <v>5.0816696914700546E-2</v>
      </c>
    </row>
    <row r="67" spans="1:12" x14ac:dyDescent="0.3">
      <c r="A67">
        <v>66</v>
      </c>
      <c r="B67" t="s">
        <v>5</v>
      </c>
      <c r="C67" t="s">
        <v>10</v>
      </c>
      <c r="D67">
        <v>6</v>
      </c>
      <c r="E67">
        <v>2021</v>
      </c>
      <c r="F67" s="1">
        <f t="shared" ref="F67:F130" si="2">DATE(E67,D67,1)</f>
        <v>44348</v>
      </c>
      <c r="G67">
        <v>573</v>
      </c>
      <c r="H67">
        <v>562</v>
      </c>
      <c r="I67">
        <f>Table1[[#This Row],[Aktual]]-Table1[[#This Row],[Target]]</f>
        <v>11</v>
      </c>
      <c r="J67" t="str">
        <f t="shared" ref="J67:J130" si="3">IF(G67&gt;H67,"Mencapai Target","Tidak Mencapai Target")</f>
        <v>Mencapai Target</v>
      </c>
      <c r="K67">
        <f>VLOOKUP(A67,'[1]Tren Jumlah Kompetitor'!A$2:F$1465,6,0)</f>
        <v>36</v>
      </c>
      <c r="L67" s="4">
        <f>(Table1[[#This Row],[Aktual]]-Table1[[#This Row],[Target]])/Table1[[#This Row],[Target]]</f>
        <v>1.9572953736654804E-2</v>
      </c>
    </row>
    <row r="68" spans="1:12" x14ac:dyDescent="0.3">
      <c r="A68">
        <v>67</v>
      </c>
      <c r="B68" t="s">
        <v>5</v>
      </c>
      <c r="C68" t="s">
        <v>10</v>
      </c>
      <c r="D68">
        <v>7</v>
      </c>
      <c r="E68">
        <v>2021</v>
      </c>
      <c r="F68" s="1">
        <f t="shared" si="2"/>
        <v>44378</v>
      </c>
      <c r="G68">
        <v>588</v>
      </c>
      <c r="H68">
        <v>568</v>
      </c>
      <c r="I68">
        <f>Table1[[#This Row],[Aktual]]-Table1[[#This Row],[Target]]</f>
        <v>20</v>
      </c>
      <c r="J68" t="str">
        <f t="shared" si="3"/>
        <v>Mencapai Target</v>
      </c>
      <c r="K68">
        <f>VLOOKUP(A68,'[1]Tren Jumlah Kompetitor'!A$2:F$1465,6,0)</f>
        <v>40</v>
      </c>
      <c r="L68" s="4">
        <f>(Table1[[#This Row],[Aktual]]-Table1[[#This Row],[Target]])/Table1[[#This Row],[Target]]</f>
        <v>3.5211267605633804E-2</v>
      </c>
    </row>
    <row r="69" spans="1:12" x14ac:dyDescent="0.3">
      <c r="A69">
        <v>68</v>
      </c>
      <c r="B69" t="s">
        <v>5</v>
      </c>
      <c r="C69" t="s">
        <v>10</v>
      </c>
      <c r="D69">
        <v>8</v>
      </c>
      <c r="E69">
        <v>2021</v>
      </c>
      <c r="F69" s="1">
        <f t="shared" si="2"/>
        <v>44409</v>
      </c>
      <c r="G69">
        <v>592</v>
      </c>
      <c r="H69">
        <v>579</v>
      </c>
      <c r="I69">
        <f>Table1[[#This Row],[Aktual]]-Table1[[#This Row],[Target]]</f>
        <v>13</v>
      </c>
      <c r="J69" t="str">
        <f t="shared" si="3"/>
        <v>Mencapai Target</v>
      </c>
      <c r="K69">
        <f>VLOOKUP(A69,'[1]Tren Jumlah Kompetitor'!A$2:F$1465,6,0)</f>
        <v>44</v>
      </c>
      <c r="L69" s="4">
        <f>(Table1[[#This Row],[Aktual]]-Table1[[#This Row],[Target]])/Table1[[#This Row],[Target]]</f>
        <v>2.2452504317789293E-2</v>
      </c>
    </row>
    <row r="70" spans="1:12" x14ac:dyDescent="0.3">
      <c r="A70">
        <v>69</v>
      </c>
      <c r="B70" t="s">
        <v>5</v>
      </c>
      <c r="C70" t="s">
        <v>10</v>
      </c>
      <c r="D70">
        <v>9</v>
      </c>
      <c r="E70">
        <v>2021</v>
      </c>
      <c r="F70" s="1">
        <f t="shared" si="2"/>
        <v>44440</v>
      </c>
      <c r="G70">
        <v>524</v>
      </c>
      <c r="H70">
        <v>585</v>
      </c>
      <c r="I70">
        <f>Table1[[#This Row],[Aktual]]-Table1[[#This Row],[Target]]</f>
        <v>-61</v>
      </c>
      <c r="J70" t="str">
        <f t="shared" si="3"/>
        <v>Tidak Mencapai Target</v>
      </c>
      <c r="K70">
        <f>VLOOKUP(A70,'[1]Tren Jumlah Kompetitor'!A$2:F$1465,6,0)</f>
        <v>50</v>
      </c>
      <c r="L70" s="4">
        <f>(Table1[[#This Row],[Aktual]]-Table1[[#This Row],[Target]])/Table1[[#This Row],[Target]]</f>
        <v>-0.10427350427350428</v>
      </c>
    </row>
    <row r="71" spans="1:12" x14ac:dyDescent="0.3">
      <c r="A71">
        <v>70</v>
      </c>
      <c r="B71" t="s">
        <v>5</v>
      </c>
      <c r="C71" t="s">
        <v>10</v>
      </c>
      <c r="D71">
        <v>10</v>
      </c>
      <c r="E71">
        <v>2021</v>
      </c>
      <c r="F71" s="1">
        <f t="shared" si="2"/>
        <v>44470</v>
      </c>
      <c r="G71">
        <v>553</v>
      </c>
      <c r="H71">
        <v>591</v>
      </c>
      <c r="I71">
        <f>Table1[[#This Row],[Aktual]]-Table1[[#This Row],[Target]]</f>
        <v>-38</v>
      </c>
      <c r="J71" t="str">
        <f t="shared" si="3"/>
        <v>Tidak Mencapai Target</v>
      </c>
      <c r="K71">
        <f>VLOOKUP(A71,'[1]Tren Jumlah Kompetitor'!A$2:F$1465,6,0)</f>
        <v>54</v>
      </c>
      <c r="L71" s="4">
        <f>(Table1[[#This Row],[Aktual]]-Table1[[#This Row],[Target]])/Table1[[#This Row],[Target]]</f>
        <v>-6.4297800338409469E-2</v>
      </c>
    </row>
    <row r="72" spans="1:12" x14ac:dyDescent="0.3">
      <c r="A72">
        <v>71</v>
      </c>
      <c r="B72" t="s">
        <v>5</v>
      </c>
      <c r="C72" t="s">
        <v>10</v>
      </c>
      <c r="D72">
        <v>11</v>
      </c>
      <c r="E72">
        <v>2021</v>
      </c>
      <c r="F72" s="1">
        <f t="shared" si="2"/>
        <v>44501</v>
      </c>
      <c r="G72">
        <v>563</v>
      </c>
      <c r="H72">
        <v>609</v>
      </c>
      <c r="I72">
        <f>Table1[[#This Row],[Aktual]]-Table1[[#This Row],[Target]]</f>
        <v>-46</v>
      </c>
      <c r="J72" t="str">
        <f t="shared" si="3"/>
        <v>Tidak Mencapai Target</v>
      </c>
      <c r="K72">
        <f>VLOOKUP(A72,'[1]Tren Jumlah Kompetitor'!A$2:F$1465,6,0)</f>
        <v>55</v>
      </c>
      <c r="L72" s="4">
        <f>(Table1[[#This Row],[Aktual]]-Table1[[#This Row],[Target]])/Table1[[#This Row],[Target]]</f>
        <v>-7.5533661740558297E-2</v>
      </c>
    </row>
    <row r="73" spans="1:12" x14ac:dyDescent="0.3">
      <c r="A73">
        <v>72</v>
      </c>
      <c r="B73" t="s">
        <v>5</v>
      </c>
      <c r="C73" t="s">
        <v>10</v>
      </c>
      <c r="D73">
        <v>12</v>
      </c>
      <c r="E73">
        <v>2021</v>
      </c>
      <c r="F73" s="1">
        <f t="shared" si="2"/>
        <v>44531</v>
      </c>
      <c r="G73">
        <v>579</v>
      </c>
      <c r="H73">
        <v>621</v>
      </c>
      <c r="I73">
        <f>Table1[[#This Row],[Aktual]]-Table1[[#This Row],[Target]]</f>
        <v>-42</v>
      </c>
      <c r="J73" t="str">
        <f t="shared" si="3"/>
        <v>Tidak Mencapai Target</v>
      </c>
      <c r="K73">
        <f>VLOOKUP(A73,'[1]Tren Jumlah Kompetitor'!A$2:F$1465,6,0)</f>
        <v>55</v>
      </c>
      <c r="L73" s="4">
        <f>(Table1[[#This Row],[Aktual]]-Table1[[#This Row],[Target]])/Table1[[#This Row],[Target]]</f>
        <v>-6.7632850241545889E-2</v>
      </c>
    </row>
    <row r="74" spans="1:12" x14ac:dyDescent="0.3">
      <c r="A74">
        <v>73</v>
      </c>
      <c r="B74" t="s">
        <v>5</v>
      </c>
      <c r="C74" t="s">
        <v>11</v>
      </c>
      <c r="D74">
        <v>1</v>
      </c>
      <c r="E74">
        <v>2021</v>
      </c>
      <c r="F74" s="1">
        <f t="shared" si="2"/>
        <v>44197</v>
      </c>
      <c r="G74">
        <v>993</v>
      </c>
      <c r="H74">
        <v>1004</v>
      </c>
      <c r="I74">
        <f>Table1[[#This Row],[Aktual]]-Table1[[#This Row],[Target]]</f>
        <v>-11</v>
      </c>
      <c r="J74" t="str">
        <f t="shared" si="3"/>
        <v>Tidak Mencapai Target</v>
      </c>
      <c r="K74">
        <f>VLOOKUP(A74,'[1]Tren Jumlah Kompetitor'!A$2:F$1465,6,0)</f>
        <v>126</v>
      </c>
      <c r="L74" s="4">
        <f>(Table1[[#This Row],[Aktual]]-Table1[[#This Row],[Target]])/Table1[[#This Row],[Target]]</f>
        <v>-1.0956175298804782E-2</v>
      </c>
    </row>
    <row r="75" spans="1:12" x14ac:dyDescent="0.3">
      <c r="A75">
        <v>74</v>
      </c>
      <c r="B75" t="s">
        <v>5</v>
      </c>
      <c r="C75" t="s">
        <v>11</v>
      </c>
      <c r="D75">
        <v>2</v>
      </c>
      <c r="E75">
        <v>2021</v>
      </c>
      <c r="F75" s="1">
        <f t="shared" si="2"/>
        <v>44228</v>
      </c>
      <c r="G75">
        <v>1121</v>
      </c>
      <c r="H75">
        <v>1054</v>
      </c>
      <c r="I75">
        <f>Table1[[#This Row],[Aktual]]-Table1[[#This Row],[Target]]</f>
        <v>67</v>
      </c>
      <c r="J75" t="str">
        <f t="shared" si="3"/>
        <v>Mencapai Target</v>
      </c>
      <c r="K75">
        <f>VLOOKUP(A75,'[1]Tren Jumlah Kompetitor'!A$2:F$1465,6,0)</f>
        <v>128</v>
      </c>
      <c r="L75" s="4">
        <f>(Table1[[#This Row],[Aktual]]-Table1[[#This Row],[Target]])/Table1[[#This Row],[Target]]</f>
        <v>6.3567362428842505E-2</v>
      </c>
    </row>
    <row r="76" spans="1:12" x14ac:dyDescent="0.3">
      <c r="A76">
        <v>75</v>
      </c>
      <c r="B76" t="s">
        <v>5</v>
      </c>
      <c r="C76" t="s">
        <v>11</v>
      </c>
      <c r="D76">
        <v>3</v>
      </c>
      <c r="E76">
        <v>2021</v>
      </c>
      <c r="F76" s="1">
        <f t="shared" si="2"/>
        <v>44256</v>
      </c>
      <c r="G76">
        <v>1052</v>
      </c>
      <c r="H76">
        <v>1064</v>
      </c>
      <c r="I76">
        <f>Table1[[#This Row],[Aktual]]-Table1[[#This Row],[Target]]</f>
        <v>-12</v>
      </c>
      <c r="J76" t="str">
        <f t="shared" si="3"/>
        <v>Tidak Mencapai Target</v>
      </c>
      <c r="K76">
        <f>VLOOKUP(A76,'[1]Tren Jumlah Kompetitor'!A$2:F$1465,6,0)</f>
        <v>128</v>
      </c>
      <c r="L76" s="4">
        <f>(Table1[[#This Row],[Aktual]]-Table1[[#This Row],[Target]])/Table1[[#This Row],[Target]]</f>
        <v>-1.1278195488721804E-2</v>
      </c>
    </row>
    <row r="77" spans="1:12" x14ac:dyDescent="0.3">
      <c r="A77">
        <v>76</v>
      </c>
      <c r="B77" t="s">
        <v>5</v>
      </c>
      <c r="C77" t="s">
        <v>11</v>
      </c>
      <c r="D77">
        <v>4</v>
      </c>
      <c r="E77">
        <v>2021</v>
      </c>
      <c r="F77" s="1">
        <f t="shared" si="2"/>
        <v>44287</v>
      </c>
      <c r="G77">
        <v>1082</v>
      </c>
      <c r="H77">
        <v>1064</v>
      </c>
      <c r="I77">
        <f>Table1[[#This Row],[Aktual]]-Table1[[#This Row],[Target]]</f>
        <v>18</v>
      </c>
      <c r="J77" t="str">
        <f t="shared" si="3"/>
        <v>Mencapai Target</v>
      </c>
      <c r="K77">
        <f>VLOOKUP(A77,'[1]Tren Jumlah Kompetitor'!A$2:F$1465,6,0)</f>
        <v>129</v>
      </c>
      <c r="L77" s="4">
        <f>(Table1[[#This Row],[Aktual]]-Table1[[#This Row],[Target]])/Table1[[#This Row],[Target]]</f>
        <v>1.6917293233082706E-2</v>
      </c>
    </row>
    <row r="78" spans="1:12" x14ac:dyDescent="0.3">
      <c r="A78">
        <v>77</v>
      </c>
      <c r="B78" t="s">
        <v>5</v>
      </c>
      <c r="C78" t="s">
        <v>11</v>
      </c>
      <c r="D78">
        <v>5</v>
      </c>
      <c r="E78">
        <v>2021</v>
      </c>
      <c r="F78" s="1">
        <f t="shared" si="2"/>
        <v>44317</v>
      </c>
      <c r="G78">
        <v>1174</v>
      </c>
      <c r="H78">
        <v>1064</v>
      </c>
      <c r="I78">
        <f>Table1[[#This Row],[Aktual]]-Table1[[#This Row],[Target]]</f>
        <v>110</v>
      </c>
      <c r="J78" t="str">
        <f t="shared" si="3"/>
        <v>Mencapai Target</v>
      </c>
      <c r="K78">
        <f>VLOOKUP(A78,'[1]Tren Jumlah Kompetitor'!A$2:F$1465,6,0)</f>
        <v>134</v>
      </c>
      <c r="L78" s="4">
        <f>(Table1[[#This Row],[Aktual]]-Table1[[#This Row],[Target]])/Table1[[#This Row],[Target]]</f>
        <v>0.10338345864661654</v>
      </c>
    </row>
    <row r="79" spans="1:12" x14ac:dyDescent="0.3">
      <c r="A79">
        <v>78</v>
      </c>
      <c r="B79" t="s">
        <v>5</v>
      </c>
      <c r="C79" t="s">
        <v>11</v>
      </c>
      <c r="D79">
        <v>6</v>
      </c>
      <c r="E79">
        <v>2021</v>
      </c>
      <c r="F79" s="1">
        <f t="shared" si="2"/>
        <v>44348</v>
      </c>
      <c r="G79">
        <v>1010</v>
      </c>
      <c r="H79">
        <v>1086</v>
      </c>
      <c r="I79">
        <f>Table1[[#This Row],[Aktual]]-Table1[[#This Row],[Target]]</f>
        <v>-76</v>
      </c>
      <c r="J79" t="str">
        <f t="shared" si="3"/>
        <v>Tidak Mencapai Target</v>
      </c>
      <c r="K79">
        <f>VLOOKUP(A79,'[1]Tren Jumlah Kompetitor'!A$2:F$1465,6,0)</f>
        <v>140</v>
      </c>
      <c r="L79" s="4">
        <f>(Table1[[#This Row],[Aktual]]-Table1[[#This Row],[Target]])/Table1[[#This Row],[Target]]</f>
        <v>-6.9981583793738492E-2</v>
      </c>
    </row>
    <row r="80" spans="1:12" x14ac:dyDescent="0.3">
      <c r="A80">
        <v>79</v>
      </c>
      <c r="B80" t="s">
        <v>5</v>
      </c>
      <c r="C80" t="s">
        <v>11</v>
      </c>
      <c r="D80">
        <v>7</v>
      </c>
      <c r="E80">
        <v>2021</v>
      </c>
      <c r="F80" s="1">
        <f t="shared" si="2"/>
        <v>44378</v>
      </c>
      <c r="G80">
        <v>1188</v>
      </c>
      <c r="H80">
        <v>1107</v>
      </c>
      <c r="I80">
        <f>Table1[[#This Row],[Aktual]]-Table1[[#This Row],[Target]]</f>
        <v>81</v>
      </c>
      <c r="J80" t="str">
        <f t="shared" si="3"/>
        <v>Mencapai Target</v>
      </c>
      <c r="K80">
        <f>VLOOKUP(A80,'[1]Tren Jumlah Kompetitor'!A$2:F$1465,6,0)</f>
        <v>145</v>
      </c>
      <c r="L80" s="4">
        <f>(Table1[[#This Row],[Aktual]]-Table1[[#This Row],[Target]])/Table1[[#This Row],[Target]]</f>
        <v>7.3170731707317069E-2</v>
      </c>
    </row>
    <row r="81" spans="1:12" x14ac:dyDescent="0.3">
      <c r="A81">
        <v>80</v>
      </c>
      <c r="B81" t="s">
        <v>5</v>
      </c>
      <c r="C81" t="s">
        <v>11</v>
      </c>
      <c r="D81">
        <v>8</v>
      </c>
      <c r="E81">
        <v>2021</v>
      </c>
      <c r="F81" s="1">
        <f t="shared" si="2"/>
        <v>44409</v>
      </c>
      <c r="G81">
        <v>1007</v>
      </c>
      <c r="H81">
        <v>1118</v>
      </c>
      <c r="I81">
        <f>Table1[[#This Row],[Aktual]]-Table1[[#This Row],[Target]]</f>
        <v>-111</v>
      </c>
      <c r="J81" t="str">
        <f t="shared" si="3"/>
        <v>Tidak Mencapai Target</v>
      </c>
      <c r="K81">
        <f>VLOOKUP(A81,'[1]Tren Jumlah Kompetitor'!A$2:F$1465,6,0)</f>
        <v>146</v>
      </c>
      <c r="L81" s="4">
        <f>(Table1[[#This Row],[Aktual]]-Table1[[#This Row],[Target]])/Table1[[#This Row],[Target]]</f>
        <v>-9.9284436493738817E-2</v>
      </c>
    </row>
    <row r="82" spans="1:12" x14ac:dyDescent="0.3">
      <c r="A82">
        <v>81</v>
      </c>
      <c r="B82" t="s">
        <v>5</v>
      </c>
      <c r="C82" t="s">
        <v>11</v>
      </c>
      <c r="D82">
        <v>9</v>
      </c>
      <c r="E82">
        <v>2021</v>
      </c>
      <c r="F82" s="1">
        <f t="shared" si="2"/>
        <v>44440</v>
      </c>
      <c r="G82">
        <v>1165</v>
      </c>
      <c r="H82">
        <v>1118</v>
      </c>
      <c r="I82">
        <f>Table1[[#This Row],[Aktual]]-Table1[[#This Row],[Target]]</f>
        <v>47</v>
      </c>
      <c r="J82" t="str">
        <f t="shared" si="3"/>
        <v>Mencapai Target</v>
      </c>
      <c r="K82">
        <f>VLOOKUP(A82,'[1]Tren Jumlah Kompetitor'!A$2:F$1465,6,0)</f>
        <v>148</v>
      </c>
      <c r="L82" s="4">
        <f>(Table1[[#This Row],[Aktual]]-Table1[[#This Row],[Target]])/Table1[[#This Row],[Target]]</f>
        <v>4.2039355992844363E-2</v>
      </c>
    </row>
    <row r="83" spans="1:12" x14ac:dyDescent="0.3">
      <c r="A83">
        <v>82</v>
      </c>
      <c r="B83" t="s">
        <v>5</v>
      </c>
      <c r="C83" t="s">
        <v>11</v>
      </c>
      <c r="D83">
        <v>10</v>
      </c>
      <c r="E83">
        <v>2021</v>
      </c>
      <c r="F83" s="1">
        <f t="shared" si="2"/>
        <v>44470</v>
      </c>
      <c r="G83">
        <v>1087</v>
      </c>
      <c r="H83">
        <v>1130</v>
      </c>
      <c r="I83">
        <f>Table1[[#This Row],[Aktual]]-Table1[[#This Row],[Target]]</f>
        <v>-43</v>
      </c>
      <c r="J83" t="str">
        <f t="shared" si="3"/>
        <v>Tidak Mencapai Target</v>
      </c>
      <c r="K83">
        <f>VLOOKUP(A83,'[1]Tren Jumlah Kompetitor'!A$2:F$1465,6,0)</f>
        <v>153</v>
      </c>
      <c r="L83" s="4">
        <f>(Table1[[#This Row],[Aktual]]-Table1[[#This Row],[Target]])/Table1[[#This Row],[Target]]</f>
        <v>-3.8053097345132743E-2</v>
      </c>
    </row>
    <row r="84" spans="1:12" x14ac:dyDescent="0.3">
      <c r="A84">
        <v>83</v>
      </c>
      <c r="B84" t="s">
        <v>5</v>
      </c>
      <c r="C84" t="s">
        <v>11</v>
      </c>
      <c r="D84">
        <v>11</v>
      </c>
      <c r="E84">
        <v>2021</v>
      </c>
      <c r="F84" s="1">
        <f t="shared" si="2"/>
        <v>44501</v>
      </c>
      <c r="G84">
        <v>1188</v>
      </c>
      <c r="H84">
        <v>1141</v>
      </c>
      <c r="I84">
        <f>Table1[[#This Row],[Aktual]]-Table1[[#This Row],[Target]]</f>
        <v>47</v>
      </c>
      <c r="J84" t="str">
        <f t="shared" si="3"/>
        <v>Mencapai Target</v>
      </c>
      <c r="K84">
        <f>VLOOKUP(A84,'[1]Tren Jumlah Kompetitor'!A$2:F$1465,6,0)</f>
        <v>154</v>
      </c>
      <c r="L84" s="4">
        <f>(Table1[[#This Row],[Aktual]]-Table1[[#This Row],[Target]])/Table1[[#This Row],[Target]]</f>
        <v>4.119193689745837E-2</v>
      </c>
    </row>
    <row r="85" spans="1:12" x14ac:dyDescent="0.3">
      <c r="A85">
        <v>84</v>
      </c>
      <c r="B85" t="s">
        <v>5</v>
      </c>
      <c r="C85" t="s">
        <v>11</v>
      </c>
      <c r="D85">
        <v>12</v>
      </c>
      <c r="E85">
        <v>2021</v>
      </c>
      <c r="F85" s="1">
        <f t="shared" si="2"/>
        <v>44531</v>
      </c>
      <c r="G85">
        <v>1053</v>
      </c>
      <c r="H85">
        <v>1152</v>
      </c>
      <c r="I85">
        <f>Table1[[#This Row],[Aktual]]-Table1[[#This Row],[Target]]</f>
        <v>-99</v>
      </c>
      <c r="J85" t="str">
        <f t="shared" si="3"/>
        <v>Tidak Mencapai Target</v>
      </c>
      <c r="K85">
        <f>VLOOKUP(A85,'[1]Tren Jumlah Kompetitor'!A$2:F$1465,6,0)</f>
        <v>159</v>
      </c>
      <c r="L85" s="4">
        <f>(Table1[[#This Row],[Aktual]]-Table1[[#This Row],[Target]])/Table1[[#This Row],[Target]]</f>
        <v>-8.59375E-2</v>
      </c>
    </row>
    <row r="86" spans="1:12" x14ac:dyDescent="0.3">
      <c r="A86">
        <v>85</v>
      </c>
      <c r="B86" t="s">
        <v>5</v>
      </c>
      <c r="C86" t="s">
        <v>12</v>
      </c>
      <c r="D86">
        <v>1</v>
      </c>
      <c r="E86">
        <v>2021</v>
      </c>
      <c r="F86" s="1">
        <f t="shared" si="2"/>
        <v>44197</v>
      </c>
      <c r="G86">
        <v>825</v>
      </c>
      <c r="H86">
        <v>878</v>
      </c>
      <c r="I86">
        <f>Table1[[#This Row],[Aktual]]-Table1[[#This Row],[Target]]</f>
        <v>-53</v>
      </c>
      <c r="J86" t="str">
        <f t="shared" si="3"/>
        <v>Tidak Mencapai Target</v>
      </c>
      <c r="K86">
        <f>VLOOKUP(A86,'[1]Tren Jumlah Kompetitor'!A$2:F$1465,6,0)</f>
        <v>96</v>
      </c>
      <c r="L86" s="4">
        <f>(Table1[[#This Row],[Aktual]]-Table1[[#This Row],[Target]])/Table1[[#This Row],[Target]]</f>
        <v>-6.0364464692482918E-2</v>
      </c>
    </row>
    <row r="87" spans="1:12" x14ac:dyDescent="0.3">
      <c r="A87">
        <v>86</v>
      </c>
      <c r="B87" t="s">
        <v>5</v>
      </c>
      <c r="C87" t="s">
        <v>12</v>
      </c>
      <c r="D87">
        <v>2</v>
      </c>
      <c r="E87">
        <v>2021</v>
      </c>
      <c r="F87" s="1">
        <f t="shared" si="2"/>
        <v>44228</v>
      </c>
      <c r="G87">
        <v>919</v>
      </c>
      <c r="H87">
        <v>878</v>
      </c>
      <c r="I87">
        <f>Table1[[#This Row],[Aktual]]-Table1[[#This Row],[Target]]</f>
        <v>41</v>
      </c>
      <c r="J87" t="str">
        <f t="shared" si="3"/>
        <v>Mencapai Target</v>
      </c>
      <c r="K87">
        <f>VLOOKUP(A87,'[1]Tren Jumlah Kompetitor'!A$2:F$1465,6,0)</f>
        <v>97</v>
      </c>
      <c r="L87" s="4">
        <f>(Table1[[#This Row],[Aktual]]-Table1[[#This Row],[Target]])/Table1[[#This Row],[Target]]</f>
        <v>4.6697038724373578E-2</v>
      </c>
    </row>
    <row r="88" spans="1:12" x14ac:dyDescent="0.3">
      <c r="A88">
        <v>87</v>
      </c>
      <c r="B88" t="s">
        <v>5</v>
      </c>
      <c r="C88" t="s">
        <v>12</v>
      </c>
      <c r="D88">
        <v>3</v>
      </c>
      <c r="E88">
        <v>2021</v>
      </c>
      <c r="F88" s="1">
        <f t="shared" si="2"/>
        <v>44256</v>
      </c>
      <c r="G88">
        <v>912</v>
      </c>
      <c r="H88">
        <v>878</v>
      </c>
      <c r="I88">
        <f>Table1[[#This Row],[Aktual]]-Table1[[#This Row],[Target]]</f>
        <v>34</v>
      </c>
      <c r="J88" t="str">
        <f t="shared" si="3"/>
        <v>Mencapai Target</v>
      </c>
      <c r="K88">
        <f>VLOOKUP(A88,'[1]Tren Jumlah Kompetitor'!A$2:F$1465,6,0)</f>
        <v>100</v>
      </c>
      <c r="L88" s="4">
        <f>(Table1[[#This Row],[Aktual]]-Table1[[#This Row],[Target]])/Table1[[#This Row],[Target]]</f>
        <v>3.8724373576309798E-2</v>
      </c>
    </row>
    <row r="89" spans="1:12" x14ac:dyDescent="0.3">
      <c r="A89">
        <v>88</v>
      </c>
      <c r="B89" t="s">
        <v>5</v>
      </c>
      <c r="C89" t="s">
        <v>12</v>
      </c>
      <c r="D89">
        <v>4</v>
      </c>
      <c r="E89">
        <v>2021</v>
      </c>
      <c r="F89" s="1">
        <f t="shared" si="2"/>
        <v>44287</v>
      </c>
      <c r="G89">
        <v>969</v>
      </c>
      <c r="H89">
        <v>895</v>
      </c>
      <c r="I89">
        <f>Table1[[#This Row],[Aktual]]-Table1[[#This Row],[Target]]</f>
        <v>74</v>
      </c>
      <c r="J89" t="str">
        <f t="shared" si="3"/>
        <v>Mencapai Target</v>
      </c>
      <c r="K89">
        <f>VLOOKUP(A89,'[1]Tren Jumlah Kompetitor'!A$2:F$1465,6,0)</f>
        <v>105</v>
      </c>
      <c r="L89" s="4">
        <f>(Table1[[#This Row],[Aktual]]-Table1[[#This Row],[Target]])/Table1[[#This Row],[Target]]</f>
        <v>8.2681564245810052E-2</v>
      </c>
    </row>
    <row r="90" spans="1:12" x14ac:dyDescent="0.3">
      <c r="A90">
        <v>89</v>
      </c>
      <c r="B90" t="s">
        <v>5</v>
      </c>
      <c r="C90" t="s">
        <v>12</v>
      </c>
      <c r="D90">
        <v>5</v>
      </c>
      <c r="E90">
        <v>2021</v>
      </c>
      <c r="F90" s="1">
        <f t="shared" si="2"/>
        <v>44317</v>
      </c>
      <c r="G90">
        <v>863</v>
      </c>
      <c r="H90">
        <v>877</v>
      </c>
      <c r="I90">
        <f>Table1[[#This Row],[Aktual]]-Table1[[#This Row],[Target]]</f>
        <v>-14</v>
      </c>
      <c r="J90" t="str">
        <f t="shared" si="3"/>
        <v>Tidak Mencapai Target</v>
      </c>
      <c r="K90">
        <f>VLOOKUP(A90,'[1]Tren Jumlah Kompetitor'!A$2:F$1465,6,0)</f>
        <v>108</v>
      </c>
      <c r="L90" s="4">
        <f>(Table1[[#This Row],[Aktual]]-Table1[[#This Row],[Target]])/Table1[[#This Row],[Target]]</f>
        <v>-1.596351197263398E-2</v>
      </c>
    </row>
    <row r="91" spans="1:12" x14ac:dyDescent="0.3">
      <c r="A91">
        <v>90</v>
      </c>
      <c r="B91" t="s">
        <v>5</v>
      </c>
      <c r="C91" t="s">
        <v>12</v>
      </c>
      <c r="D91">
        <v>6</v>
      </c>
      <c r="E91">
        <v>2021</v>
      </c>
      <c r="F91" s="1">
        <f t="shared" si="2"/>
        <v>44348</v>
      </c>
      <c r="G91">
        <v>870</v>
      </c>
      <c r="H91">
        <v>895</v>
      </c>
      <c r="I91">
        <f>Table1[[#This Row],[Aktual]]-Table1[[#This Row],[Target]]</f>
        <v>-25</v>
      </c>
      <c r="J91" t="str">
        <f t="shared" si="3"/>
        <v>Tidak Mencapai Target</v>
      </c>
      <c r="K91">
        <f>VLOOKUP(A91,'[1]Tren Jumlah Kompetitor'!A$2:F$1465,6,0)</f>
        <v>110</v>
      </c>
      <c r="L91" s="4">
        <f>(Table1[[#This Row],[Aktual]]-Table1[[#This Row],[Target]])/Table1[[#This Row],[Target]]</f>
        <v>-2.7932960893854747E-2</v>
      </c>
    </row>
    <row r="92" spans="1:12" x14ac:dyDescent="0.3">
      <c r="A92">
        <v>91</v>
      </c>
      <c r="B92" t="s">
        <v>5</v>
      </c>
      <c r="C92" t="s">
        <v>12</v>
      </c>
      <c r="D92">
        <v>7</v>
      </c>
      <c r="E92">
        <v>2021</v>
      </c>
      <c r="F92" s="1">
        <f t="shared" si="2"/>
        <v>44378</v>
      </c>
      <c r="G92">
        <v>974</v>
      </c>
      <c r="H92">
        <v>895</v>
      </c>
      <c r="I92">
        <f>Table1[[#This Row],[Aktual]]-Table1[[#This Row],[Target]]</f>
        <v>79</v>
      </c>
      <c r="J92" t="str">
        <f t="shared" si="3"/>
        <v>Mencapai Target</v>
      </c>
      <c r="K92">
        <f>VLOOKUP(A92,'[1]Tren Jumlah Kompetitor'!A$2:F$1465,6,0)</f>
        <v>108</v>
      </c>
      <c r="L92" s="4">
        <f>(Table1[[#This Row],[Aktual]]-Table1[[#This Row],[Target]])/Table1[[#This Row],[Target]]</f>
        <v>8.826815642458101E-2</v>
      </c>
    </row>
    <row r="93" spans="1:12" x14ac:dyDescent="0.3">
      <c r="A93">
        <v>92</v>
      </c>
      <c r="B93" t="s">
        <v>5</v>
      </c>
      <c r="C93" t="s">
        <v>12</v>
      </c>
      <c r="D93">
        <v>8</v>
      </c>
      <c r="E93">
        <v>2021</v>
      </c>
      <c r="F93" s="1">
        <f t="shared" si="2"/>
        <v>44409</v>
      </c>
      <c r="G93">
        <v>865</v>
      </c>
      <c r="H93">
        <v>913</v>
      </c>
      <c r="I93">
        <f>Table1[[#This Row],[Aktual]]-Table1[[#This Row],[Target]]</f>
        <v>-48</v>
      </c>
      <c r="J93" t="str">
        <f t="shared" si="3"/>
        <v>Tidak Mencapai Target</v>
      </c>
      <c r="K93">
        <f>VLOOKUP(A93,'[1]Tren Jumlah Kompetitor'!A$2:F$1465,6,0)</f>
        <v>113</v>
      </c>
      <c r="L93" s="4">
        <f>(Table1[[#This Row],[Aktual]]-Table1[[#This Row],[Target]])/Table1[[#This Row],[Target]]</f>
        <v>-5.257393209200438E-2</v>
      </c>
    </row>
    <row r="94" spans="1:12" x14ac:dyDescent="0.3">
      <c r="A94">
        <v>93</v>
      </c>
      <c r="B94" t="s">
        <v>5</v>
      </c>
      <c r="C94" t="s">
        <v>12</v>
      </c>
      <c r="D94">
        <v>9</v>
      </c>
      <c r="E94">
        <v>2021</v>
      </c>
      <c r="F94" s="1">
        <f t="shared" si="2"/>
        <v>44440</v>
      </c>
      <c r="G94">
        <v>961</v>
      </c>
      <c r="H94">
        <v>931</v>
      </c>
      <c r="I94">
        <f>Table1[[#This Row],[Aktual]]-Table1[[#This Row],[Target]]</f>
        <v>30</v>
      </c>
      <c r="J94" t="str">
        <f t="shared" si="3"/>
        <v>Mencapai Target</v>
      </c>
      <c r="K94">
        <f>VLOOKUP(A94,'[1]Tren Jumlah Kompetitor'!A$2:F$1465,6,0)</f>
        <v>117</v>
      </c>
      <c r="L94" s="4">
        <f>(Table1[[#This Row],[Aktual]]-Table1[[#This Row],[Target]])/Table1[[#This Row],[Target]]</f>
        <v>3.2223415682062301E-2</v>
      </c>
    </row>
    <row r="95" spans="1:12" x14ac:dyDescent="0.3">
      <c r="A95">
        <v>94</v>
      </c>
      <c r="B95" t="s">
        <v>5</v>
      </c>
      <c r="C95" t="s">
        <v>12</v>
      </c>
      <c r="D95">
        <v>10</v>
      </c>
      <c r="E95">
        <v>2021</v>
      </c>
      <c r="F95" s="1">
        <f t="shared" si="2"/>
        <v>44470</v>
      </c>
      <c r="G95">
        <v>985</v>
      </c>
      <c r="H95">
        <v>931</v>
      </c>
      <c r="I95">
        <f>Table1[[#This Row],[Aktual]]-Table1[[#This Row],[Target]]</f>
        <v>54</v>
      </c>
      <c r="J95" t="str">
        <f t="shared" si="3"/>
        <v>Mencapai Target</v>
      </c>
      <c r="K95">
        <f>VLOOKUP(A95,'[1]Tren Jumlah Kompetitor'!A$2:F$1465,6,0)</f>
        <v>115</v>
      </c>
      <c r="L95" s="4">
        <f>(Table1[[#This Row],[Aktual]]-Table1[[#This Row],[Target]])/Table1[[#This Row],[Target]]</f>
        <v>5.8002148227712137E-2</v>
      </c>
    </row>
    <row r="96" spans="1:12" x14ac:dyDescent="0.3">
      <c r="A96">
        <v>95</v>
      </c>
      <c r="B96" t="s">
        <v>5</v>
      </c>
      <c r="C96" t="s">
        <v>12</v>
      </c>
      <c r="D96">
        <v>11</v>
      </c>
      <c r="E96">
        <v>2021</v>
      </c>
      <c r="F96" s="1">
        <f t="shared" si="2"/>
        <v>44501</v>
      </c>
      <c r="G96">
        <v>846</v>
      </c>
      <c r="H96">
        <v>959</v>
      </c>
      <c r="I96">
        <f>Table1[[#This Row],[Aktual]]-Table1[[#This Row],[Target]]</f>
        <v>-113</v>
      </c>
      <c r="J96" t="str">
        <f t="shared" si="3"/>
        <v>Tidak Mencapai Target</v>
      </c>
      <c r="K96">
        <f>VLOOKUP(A96,'[1]Tren Jumlah Kompetitor'!A$2:F$1465,6,0)</f>
        <v>116</v>
      </c>
      <c r="L96" s="4">
        <f>(Table1[[#This Row],[Aktual]]-Table1[[#This Row],[Target]])/Table1[[#This Row],[Target]]</f>
        <v>-0.11783107403545359</v>
      </c>
    </row>
    <row r="97" spans="1:12" x14ac:dyDescent="0.3">
      <c r="A97">
        <v>96</v>
      </c>
      <c r="B97" t="s">
        <v>5</v>
      </c>
      <c r="C97" t="s">
        <v>12</v>
      </c>
      <c r="D97">
        <v>12</v>
      </c>
      <c r="E97">
        <v>2021</v>
      </c>
      <c r="F97" s="1">
        <f t="shared" si="2"/>
        <v>44531</v>
      </c>
      <c r="G97">
        <v>960</v>
      </c>
      <c r="H97">
        <v>988</v>
      </c>
      <c r="I97">
        <f>Table1[[#This Row],[Aktual]]-Table1[[#This Row],[Target]]</f>
        <v>-28</v>
      </c>
      <c r="J97" t="str">
        <f t="shared" si="3"/>
        <v>Tidak Mencapai Target</v>
      </c>
      <c r="K97">
        <f>VLOOKUP(A97,'[1]Tren Jumlah Kompetitor'!A$2:F$1465,6,0)</f>
        <v>118</v>
      </c>
      <c r="L97" s="4">
        <f>(Table1[[#This Row],[Aktual]]-Table1[[#This Row],[Target]])/Table1[[#This Row],[Target]]</f>
        <v>-2.8340080971659919E-2</v>
      </c>
    </row>
    <row r="98" spans="1:12" x14ac:dyDescent="0.3">
      <c r="A98">
        <v>97</v>
      </c>
      <c r="B98" t="s">
        <v>5</v>
      </c>
      <c r="C98" t="s">
        <v>13</v>
      </c>
      <c r="D98">
        <v>1</v>
      </c>
      <c r="E98">
        <v>2021</v>
      </c>
      <c r="F98" s="1">
        <f t="shared" si="2"/>
        <v>44197</v>
      </c>
      <c r="G98">
        <v>143</v>
      </c>
      <c r="H98">
        <v>148</v>
      </c>
      <c r="I98">
        <f>Table1[[#This Row],[Aktual]]-Table1[[#This Row],[Target]]</f>
        <v>-5</v>
      </c>
      <c r="J98" t="str">
        <f t="shared" si="3"/>
        <v>Tidak Mencapai Target</v>
      </c>
      <c r="K98">
        <f>VLOOKUP(A98,'[1]Tren Jumlah Kompetitor'!A$2:F$1465,6,0)</f>
        <v>102</v>
      </c>
      <c r="L98" s="4">
        <f>(Table1[[#This Row],[Aktual]]-Table1[[#This Row],[Target]])/Table1[[#This Row],[Target]]</f>
        <v>-3.3783783783783786E-2</v>
      </c>
    </row>
    <row r="99" spans="1:12" x14ac:dyDescent="0.3">
      <c r="A99">
        <v>98</v>
      </c>
      <c r="B99" t="s">
        <v>5</v>
      </c>
      <c r="C99" t="s">
        <v>13</v>
      </c>
      <c r="D99">
        <v>2</v>
      </c>
      <c r="E99">
        <v>2021</v>
      </c>
      <c r="F99" s="1">
        <f t="shared" si="2"/>
        <v>44228</v>
      </c>
      <c r="G99">
        <v>140</v>
      </c>
      <c r="H99">
        <v>152</v>
      </c>
      <c r="I99">
        <f>Table1[[#This Row],[Aktual]]-Table1[[#This Row],[Target]]</f>
        <v>-12</v>
      </c>
      <c r="J99" t="str">
        <f t="shared" si="3"/>
        <v>Tidak Mencapai Target</v>
      </c>
      <c r="K99">
        <f>VLOOKUP(A99,'[1]Tren Jumlah Kompetitor'!A$2:F$1465,6,0)</f>
        <v>101</v>
      </c>
      <c r="L99" s="4">
        <f>(Table1[[#This Row],[Aktual]]-Table1[[#This Row],[Target]])/Table1[[#This Row],[Target]]</f>
        <v>-7.8947368421052627E-2</v>
      </c>
    </row>
    <row r="100" spans="1:12" x14ac:dyDescent="0.3">
      <c r="A100">
        <v>99</v>
      </c>
      <c r="B100" t="s">
        <v>5</v>
      </c>
      <c r="C100" t="s">
        <v>13</v>
      </c>
      <c r="D100">
        <v>3</v>
      </c>
      <c r="E100">
        <v>2021</v>
      </c>
      <c r="F100" s="1">
        <f t="shared" si="2"/>
        <v>44256</v>
      </c>
      <c r="G100">
        <v>161</v>
      </c>
      <c r="H100">
        <v>155</v>
      </c>
      <c r="I100">
        <f>Table1[[#This Row],[Aktual]]-Table1[[#This Row],[Target]]</f>
        <v>6</v>
      </c>
      <c r="J100" t="str">
        <f t="shared" si="3"/>
        <v>Mencapai Target</v>
      </c>
      <c r="K100">
        <f>VLOOKUP(A100,'[1]Tren Jumlah Kompetitor'!A$2:F$1465,6,0)</f>
        <v>103</v>
      </c>
      <c r="L100" s="4">
        <f>(Table1[[#This Row],[Aktual]]-Table1[[#This Row],[Target]])/Table1[[#This Row],[Target]]</f>
        <v>3.870967741935484E-2</v>
      </c>
    </row>
    <row r="101" spans="1:12" x14ac:dyDescent="0.3">
      <c r="A101">
        <v>100</v>
      </c>
      <c r="B101" t="s">
        <v>5</v>
      </c>
      <c r="C101" t="s">
        <v>13</v>
      </c>
      <c r="D101">
        <v>4</v>
      </c>
      <c r="E101">
        <v>2021</v>
      </c>
      <c r="F101" s="1">
        <f t="shared" si="2"/>
        <v>44287</v>
      </c>
      <c r="G101">
        <v>140</v>
      </c>
      <c r="H101">
        <v>157</v>
      </c>
      <c r="I101">
        <f>Table1[[#This Row],[Aktual]]-Table1[[#This Row],[Target]]</f>
        <v>-17</v>
      </c>
      <c r="J101" t="str">
        <f t="shared" si="3"/>
        <v>Tidak Mencapai Target</v>
      </c>
      <c r="K101">
        <f>VLOOKUP(A101,'[1]Tren Jumlah Kompetitor'!A$2:F$1465,6,0)</f>
        <v>104</v>
      </c>
      <c r="L101" s="4">
        <f>(Table1[[#This Row],[Aktual]]-Table1[[#This Row],[Target]])/Table1[[#This Row],[Target]]</f>
        <v>-0.10828025477707007</v>
      </c>
    </row>
    <row r="102" spans="1:12" x14ac:dyDescent="0.3">
      <c r="A102">
        <v>101</v>
      </c>
      <c r="B102" t="s">
        <v>5</v>
      </c>
      <c r="C102" t="s">
        <v>13</v>
      </c>
      <c r="D102">
        <v>5</v>
      </c>
      <c r="E102">
        <v>2021</v>
      </c>
      <c r="F102" s="1">
        <f t="shared" si="2"/>
        <v>44317</v>
      </c>
      <c r="G102">
        <v>156</v>
      </c>
      <c r="H102">
        <v>158</v>
      </c>
      <c r="I102">
        <f>Table1[[#This Row],[Aktual]]-Table1[[#This Row],[Target]]</f>
        <v>-2</v>
      </c>
      <c r="J102" t="str">
        <f t="shared" si="3"/>
        <v>Tidak Mencapai Target</v>
      </c>
      <c r="K102">
        <f>VLOOKUP(A102,'[1]Tren Jumlah Kompetitor'!A$2:F$1465,6,0)</f>
        <v>102</v>
      </c>
      <c r="L102" s="4">
        <f>(Table1[[#This Row],[Aktual]]-Table1[[#This Row],[Target]])/Table1[[#This Row],[Target]]</f>
        <v>-1.2658227848101266E-2</v>
      </c>
    </row>
    <row r="103" spans="1:12" x14ac:dyDescent="0.3">
      <c r="A103">
        <v>102</v>
      </c>
      <c r="B103" t="s">
        <v>5</v>
      </c>
      <c r="C103" t="s">
        <v>13</v>
      </c>
      <c r="D103">
        <v>6</v>
      </c>
      <c r="E103">
        <v>2021</v>
      </c>
      <c r="F103" s="1">
        <f t="shared" si="2"/>
        <v>44348</v>
      </c>
      <c r="G103">
        <v>140</v>
      </c>
      <c r="H103">
        <v>160</v>
      </c>
      <c r="I103">
        <f>Table1[[#This Row],[Aktual]]-Table1[[#This Row],[Target]]</f>
        <v>-20</v>
      </c>
      <c r="J103" t="str">
        <f t="shared" si="3"/>
        <v>Tidak Mencapai Target</v>
      </c>
      <c r="K103">
        <f>VLOOKUP(A103,'[1]Tren Jumlah Kompetitor'!A$2:F$1465,6,0)</f>
        <v>104</v>
      </c>
      <c r="L103" s="4">
        <f>(Table1[[#This Row],[Aktual]]-Table1[[#This Row],[Target]])/Table1[[#This Row],[Target]]</f>
        <v>-0.125</v>
      </c>
    </row>
    <row r="104" spans="1:12" x14ac:dyDescent="0.3">
      <c r="A104">
        <v>103</v>
      </c>
      <c r="B104" t="s">
        <v>5</v>
      </c>
      <c r="C104" t="s">
        <v>13</v>
      </c>
      <c r="D104">
        <v>7</v>
      </c>
      <c r="E104">
        <v>2021</v>
      </c>
      <c r="F104" s="1">
        <f t="shared" si="2"/>
        <v>44378</v>
      </c>
      <c r="G104">
        <v>156</v>
      </c>
      <c r="H104">
        <v>161</v>
      </c>
      <c r="I104">
        <f>Table1[[#This Row],[Aktual]]-Table1[[#This Row],[Target]]</f>
        <v>-5</v>
      </c>
      <c r="J104" t="str">
        <f t="shared" si="3"/>
        <v>Tidak Mencapai Target</v>
      </c>
      <c r="K104">
        <f>VLOOKUP(A104,'[1]Tren Jumlah Kompetitor'!A$2:F$1465,6,0)</f>
        <v>110</v>
      </c>
      <c r="L104" s="4">
        <f>(Table1[[#This Row],[Aktual]]-Table1[[#This Row],[Target]])/Table1[[#This Row],[Target]]</f>
        <v>-3.1055900621118012E-2</v>
      </c>
    </row>
    <row r="105" spans="1:12" x14ac:dyDescent="0.3">
      <c r="A105">
        <v>104</v>
      </c>
      <c r="B105" t="s">
        <v>5</v>
      </c>
      <c r="C105" t="s">
        <v>13</v>
      </c>
      <c r="D105">
        <v>8</v>
      </c>
      <c r="E105">
        <v>2021</v>
      </c>
      <c r="F105" s="1">
        <f t="shared" si="2"/>
        <v>44409</v>
      </c>
      <c r="G105">
        <v>144</v>
      </c>
      <c r="H105">
        <v>166</v>
      </c>
      <c r="I105">
        <f>Table1[[#This Row],[Aktual]]-Table1[[#This Row],[Target]]</f>
        <v>-22</v>
      </c>
      <c r="J105" t="str">
        <f t="shared" si="3"/>
        <v>Tidak Mencapai Target</v>
      </c>
      <c r="K105">
        <f>VLOOKUP(A105,'[1]Tren Jumlah Kompetitor'!A$2:F$1465,6,0)</f>
        <v>108</v>
      </c>
      <c r="L105" s="4">
        <f>(Table1[[#This Row],[Aktual]]-Table1[[#This Row],[Target]])/Table1[[#This Row],[Target]]</f>
        <v>-0.13253012048192772</v>
      </c>
    </row>
    <row r="106" spans="1:12" x14ac:dyDescent="0.3">
      <c r="A106">
        <v>105</v>
      </c>
      <c r="B106" t="s">
        <v>5</v>
      </c>
      <c r="C106" t="s">
        <v>13</v>
      </c>
      <c r="D106">
        <v>9</v>
      </c>
      <c r="E106">
        <v>2021</v>
      </c>
      <c r="F106" s="1">
        <f t="shared" si="2"/>
        <v>44440</v>
      </c>
      <c r="G106">
        <v>167</v>
      </c>
      <c r="H106">
        <v>169</v>
      </c>
      <c r="I106">
        <f>Table1[[#This Row],[Aktual]]-Table1[[#This Row],[Target]]</f>
        <v>-2</v>
      </c>
      <c r="J106" t="str">
        <f t="shared" si="3"/>
        <v>Tidak Mencapai Target</v>
      </c>
      <c r="K106">
        <f>VLOOKUP(A106,'[1]Tren Jumlah Kompetitor'!A$2:F$1465,6,0)</f>
        <v>115</v>
      </c>
      <c r="L106" s="4">
        <f>(Table1[[#This Row],[Aktual]]-Table1[[#This Row],[Target]])/Table1[[#This Row],[Target]]</f>
        <v>-1.1834319526627219E-2</v>
      </c>
    </row>
    <row r="107" spans="1:12" x14ac:dyDescent="0.3">
      <c r="A107">
        <v>106</v>
      </c>
      <c r="B107" t="s">
        <v>5</v>
      </c>
      <c r="C107" t="s">
        <v>13</v>
      </c>
      <c r="D107">
        <v>10</v>
      </c>
      <c r="E107">
        <v>2021</v>
      </c>
      <c r="F107" s="1">
        <f t="shared" si="2"/>
        <v>44470</v>
      </c>
      <c r="G107">
        <v>166</v>
      </c>
      <c r="H107">
        <v>175</v>
      </c>
      <c r="I107">
        <f>Table1[[#This Row],[Aktual]]-Table1[[#This Row],[Target]]</f>
        <v>-9</v>
      </c>
      <c r="J107" t="str">
        <f t="shared" si="3"/>
        <v>Tidak Mencapai Target</v>
      </c>
      <c r="K107">
        <f>VLOOKUP(A107,'[1]Tren Jumlah Kompetitor'!A$2:F$1465,6,0)</f>
        <v>115</v>
      </c>
      <c r="L107" s="4">
        <f>(Table1[[#This Row],[Aktual]]-Table1[[#This Row],[Target]])/Table1[[#This Row],[Target]]</f>
        <v>-5.1428571428571428E-2</v>
      </c>
    </row>
    <row r="108" spans="1:12" x14ac:dyDescent="0.3">
      <c r="A108">
        <v>107</v>
      </c>
      <c r="B108" t="s">
        <v>5</v>
      </c>
      <c r="C108" t="s">
        <v>13</v>
      </c>
      <c r="D108">
        <v>11</v>
      </c>
      <c r="E108">
        <v>2021</v>
      </c>
      <c r="F108" s="1">
        <f t="shared" si="2"/>
        <v>44501</v>
      </c>
      <c r="G108">
        <v>158</v>
      </c>
      <c r="H108">
        <v>180</v>
      </c>
      <c r="I108">
        <f>Table1[[#This Row],[Aktual]]-Table1[[#This Row],[Target]]</f>
        <v>-22</v>
      </c>
      <c r="J108" t="str">
        <f t="shared" si="3"/>
        <v>Tidak Mencapai Target</v>
      </c>
      <c r="K108">
        <f>VLOOKUP(A108,'[1]Tren Jumlah Kompetitor'!A$2:F$1465,6,0)</f>
        <v>116</v>
      </c>
      <c r="L108" s="4">
        <f>(Table1[[#This Row],[Aktual]]-Table1[[#This Row],[Target]])/Table1[[#This Row],[Target]]</f>
        <v>-0.12222222222222222</v>
      </c>
    </row>
    <row r="109" spans="1:12" x14ac:dyDescent="0.3">
      <c r="A109">
        <v>108</v>
      </c>
      <c r="B109" t="s">
        <v>5</v>
      </c>
      <c r="C109" t="s">
        <v>13</v>
      </c>
      <c r="D109">
        <v>12</v>
      </c>
      <c r="E109">
        <v>2021</v>
      </c>
      <c r="F109" s="1">
        <f t="shared" si="2"/>
        <v>44531</v>
      </c>
      <c r="G109">
        <v>150</v>
      </c>
      <c r="H109">
        <v>180</v>
      </c>
      <c r="I109">
        <f>Table1[[#This Row],[Aktual]]-Table1[[#This Row],[Target]]</f>
        <v>-30</v>
      </c>
      <c r="J109" t="str">
        <f t="shared" si="3"/>
        <v>Tidak Mencapai Target</v>
      </c>
      <c r="K109">
        <f>VLOOKUP(A109,'[1]Tren Jumlah Kompetitor'!A$2:F$1465,6,0)</f>
        <v>119</v>
      </c>
      <c r="L109" s="4">
        <f>(Table1[[#This Row],[Aktual]]-Table1[[#This Row],[Target]])/Table1[[#This Row],[Target]]</f>
        <v>-0.16666666666666666</v>
      </c>
    </row>
    <row r="110" spans="1:12" x14ac:dyDescent="0.3">
      <c r="A110">
        <v>109</v>
      </c>
      <c r="B110" t="s">
        <v>5</v>
      </c>
      <c r="C110" t="s">
        <v>14</v>
      </c>
      <c r="D110">
        <v>1</v>
      </c>
      <c r="E110">
        <v>2021</v>
      </c>
      <c r="F110" s="1">
        <f t="shared" si="2"/>
        <v>44197</v>
      </c>
      <c r="G110">
        <v>496</v>
      </c>
      <c r="H110">
        <v>512</v>
      </c>
      <c r="I110">
        <f>Table1[[#This Row],[Aktual]]-Table1[[#This Row],[Target]]</f>
        <v>-16</v>
      </c>
      <c r="J110" t="str">
        <f t="shared" si="3"/>
        <v>Tidak Mencapai Target</v>
      </c>
      <c r="K110">
        <f>VLOOKUP(A110,'[1]Tren Jumlah Kompetitor'!A$2:F$1465,6,0)</f>
        <v>101</v>
      </c>
      <c r="L110" s="4">
        <f>(Table1[[#This Row],[Aktual]]-Table1[[#This Row],[Target]])/Table1[[#This Row],[Target]]</f>
        <v>-3.125E-2</v>
      </c>
    </row>
    <row r="111" spans="1:12" x14ac:dyDescent="0.3">
      <c r="A111">
        <v>110</v>
      </c>
      <c r="B111" t="s">
        <v>5</v>
      </c>
      <c r="C111" t="s">
        <v>14</v>
      </c>
      <c r="D111">
        <v>2</v>
      </c>
      <c r="E111">
        <v>2021</v>
      </c>
      <c r="F111" s="1">
        <f t="shared" si="2"/>
        <v>44228</v>
      </c>
      <c r="G111">
        <v>554</v>
      </c>
      <c r="H111">
        <v>552</v>
      </c>
      <c r="I111">
        <f>Table1[[#This Row],[Aktual]]-Table1[[#This Row],[Target]]</f>
        <v>2</v>
      </c>
      <c r="J111" t="str">
        <f t="shared" si="3"/>
        <v>Mencapai Target</v>
      </c>
      <c r="K111">
        <f>VLOOKUP(A111,'[1]Tren Jumlah Kompetitor'!A$2:F$1465,6,0)</f>
        <v>103</v>
      </c>
      <c r="L111" s="4">
        <f>(Table1[[#This Row],[Aktual]]-Table1[[#This Row],[Target]])/Table1[[#This Row],[Target]]</f>
        <v>3.6231884057971015E-3</v>
      </c>
    </row>
    <row r="112" spans="1:12" x14ac:dyDescent="0.3">
      <c r="A112">
        <v>111</v>
      </c>
      <c r="B112" t="s">
        <v>5</v>
      </c>
      <c r="C112" t="s">
        <v>14</v>
      </c>
      <c r="D112">
        <v>3</v>
      </c>
      <c r="E112">
        <v>2021</v>
      </c>
      <c r="F112" s="1">
        <f t="shared" si="2"/>
        <v>44256</v>
      </c>
      <c r="G112">
        <v>510</v>
      </c>
      <c r="H112">
        <v>564</v>
      </c>
      <c r="I112">
        <f>Table1[[#This Row],[Aktual]]-Table1[[#This Row],[Target]]</f>
        <v>-54</v>
      </c>
      <c r="J112" t="str">
        <f t="shared" si="3"/>
        <v>Tidak Mencapai Target</v>
      </c>
      <c r="K112">
        <f>VLOOKUP(A112,'[1]Tren Jumlah Kompetitor'!A$2:F$1465,6,0)</f>
        <v>110</v>
      </c>
      <c r="L112" s="4">
        <f>(Table1[[#This Row],[Aktual]]-Table1[[#This Row],[Target]])/Table1[[#This Row],[Target]]</f>
        <v>-9.5744680851063829E-2</v>
      </c>
    </row>
    <row r="113" spans="1:12" x14ac:dyDescent="0.3">
      <c r="A113">
        <v>112</v>
      </c>
      <c r="B113" t="s">
        <v>5</v>
      </c>
      <c r="C113" t="s">
        <v>14</v>
      </c>
      <c r="D113">
        <v>4</v>
      </c>
      <c r="E113">
        <v>2021</v>
      </c>
      <c r="F113" s="1">
        <f t="shared" si="2"/>
        <v>44287</v>
      </c>
      <c r="G113">
        <v>552</v>
      </c>
      <c r="H113">
        <v>564</v>
      </c>
      <c r="I113">
        <f>Table1[[#This Row],[Aktual]]-Table1[[#This Row],[Target]]</f>
        <v>-12</v>
      </c>
      <c r="J113" t="str">
        <f t="shared" si="3"/>
        <v>Tidak Mencapai Target</v>
      </c>
      <c r="K113">
        <f>VLOOKUP(A113,'[1]Tren Jumlah Kompetitor'!A$2:F$1465,6,0)</f>
        <v>114</v>
      </c>
      <c r="L113" s="4">
        <f>(Table1[[#This Row],[Aktual]]-Table1[[#This Row],[Target]])/Table1[[#This Row],[Target]]</f>
        <v>-2.1276595744680851E-2</v>
      </c>
    </row>
    <row r="114" spans="1:12" x14ac:dyDescent="0.3">
      <c r="A114">
        <v>113</v>
      </c>
      <c r="B114" t="s">
        <v>5</v>
      </c>
      <c r="C114" t="s">
        <v>14</v>
      </c>
      <c r="D114">
        <v>5</v>
      </c>
      <c r="E114">
        <v>2021</v>
      </c>
      <c r="F114" s="1">
        <f t="shared" si="2"/>
        <v>44317</v>
      </c>
      <c r="G114">
        <v>526</v>
      </c>
      <c r="H114">
        <v>552</v>
      </c>
      <c r="I114">
        <f>Table1[[#This Row],[Aktual]]-Table1[[#This Row],[Target]]</f>
        <v>-26</v>
      </c>
      <c r="J114" t="str">
        <f t="shared" si="3"/>
        <v>Tidak Mencapai Target</v>
      </c>
      <c r="K114">
        <f>VLOOKUP(A114,'[1]Tren Jumlah Kompetitor'!A$2:F$1465,6,0)</f>
        <v>119</v>
      </c>
      <c r="L114" s="4">
        <f>(Table1[[#This Row],[Aktual]]-Table1[[#This Row],[Target]])/Table1[[#This Row],[Target]]</f>
        <v>-4.710144927536232E-2</v>
      </c>
    </row>
    <row r="115" spans="1:12" x14ac:dyDescent="0.3">
      <c r="A115">
        <v>114</v>
      </c>
      <c r="B115" t="s">
        <v>5</v>
      </c>
      <c r="C115" t="s">
        <v>14</v>
      </c>
      <c r="D115">
        <v>6</v>
      </c>
      <c r="E115">
        <v>2021</v>
      </c>
      <c r="F115" s="1">
        <f t="shared" si="2"/>
        <v>44348</v>
      </c>
      <c r="G115">
        <v>542</v>
      </c>
      <c r="H115">
        <v>563</v>
      </c>
      <c r="I115">
        <f>Table1[[#This Row],[Aktual]]-Table1[[#This Row],[Target]]</f>
        <v>-21</v>
      </c>
      <c r="J115" t="str">
        <f t="shared" si="3"/>
        <v>Tidak Mencapai Target</v>
      </c>
      <c r="K115">
        <f>VLOOKUP(A115,'[1]Tren Jumlah Kompetitor'!A$2:F$1465,6,0)</f>
        <v>117</v>
      </c>
      <c r="L115" s="4">
        <f>(Table1[[#This Row],[Aktual]]-Table1[[#This Row],[Target]])/Table1[[#This Row],[Target]]</f>
        <v>-3.7300177619893425E-2</v>
      </c>
    </row>
    <row r="116" spans="1:12" x14ac:dyDescent="0.3">
      <c r="A116">
        <v>115</v>
      </c>
      <c r="B116" t="s">
        <v>5</v>
      </c>
      <c r="C116" t="s">
        <v>14</v>
      </c>
      <c r="D116">
        <v>7</v>
      </c>
      <c r="E116">
        <v>2021</v>
      </c>
      <c r="F116" s="1">
        <f t="shared" si="2"/>
        <v>44378</v>
      </c>
      <c r="G116">
        <v>563</v>
      </c>
      <c r="H116">
        <v>569</v>
      </c>
      <c r="I116">
        <f>Table1[[#This Row],[Aktual]]-Table1[[#This Row],[Target]]</f>
        <v>-6</v>
      </c>
      <c r="J116" t="str">
        <f t="shared" si="3"/>
        <v>Tidak Mencapai Target</v>
      </c>
      <c r="K116">
        <f>VLOOKUP(A116,'[1]Tren Jumlah Kompetitor'!A$2:F$1465,6,0)</f>
        <v>120</v>
      </c>
      <c r="L116" s="4">
        <f>(Table1[[#This Row],[Aktual]]-Table1[[#This Row],[Target]])/Table1[[#This Row],[Target]]</f>
        <v>-1.054481546572935E-2</v>
      </c>
    </row>
    <row r="117" spans="1:12" x14ac:dyDescent="0.3">
      <c r="A117">
        <v>116</v>
      </c>
      <c r="B117" t="s">
        <v>5</v>
      </c>
      <c r="C117" t="s">
        <v>14</v>
      </c>
      <c r="D117">
        <v>8</v>
      </c>
      <c r="E117">
        <v>2021</v>
      </c>
      <c r="F117" s="1">
        <f t="shared" si="2"/>
        <v>44409</v>
      </c>
      <c r="G117">
        <v>535</v>
      </c>
      <c r="H117">
        <v>580</v>
      </c>
      <c r="I117">
        <f>Table1[[#This Row],[Aktual]]-Table1[[#This Row],[Target]]</f>
        <v>-45</v>
      </c>
      <c r="J117" t="str">
        <f t="shared" si="3"/>
        <v>Tidak Mencapai Target</v>
      </c>
      <c r="K117">
        <f>VLOOKUP(A117,'[1]Tren Jumlah Kompetitor'!A$2:F$1465,6,0)</f>
        <v>120</v>
      </c>
      <c r="L117" s="4">
        <f>(Table1[[#This Row],[Aktual]]-Table1[[#This Row],[Target]])/Table1[[#This Row],[Target]]</f>
        <v>-7.7586206896551727E-2</v>
      </c>
    </row>
    <row r="118" spans="1:12" x14ac:dyDescent="0.3">
      <c r="A118">
        <v>117</v>
      </c>
      <c r="B118" t="s">
        <v>5</v>
      </c>
      <c r="C118" t="s">
        <v>14</v>
      </c>
      <c r="D118">
        <v>9</v>
      </c>
      <c r="E118">
        <v>2021</v>
      </c>
      <c r="F118" s="1">
        <f t="shared" si="2"/>
        <v>44440</v>
      </c>
      <c r="G118">
        <v>558</v>
      </c>
      <c r="H118">
        <v>592</v>
      </c>
      <c r="I118">
        <f>Table1[[#This Row],[Aktual]]-Table1[[#This Row],[Target]]</f>
        <v>-34</v>
      </c>
      <c r="J118" t="str">
        <f t="shared" si="3"/>
        <v>Tidak Mencapai Target</v>
      </c>
      <c r="K118">
        <f>VLOOKUP(A118,'[1]Tren Jumlah Kompetitor'!A$2:F$1465,6,0)</f>
        <v>123</v>
      </c>
      <c r="L118" s="4">
        <f>(Table1[[#This Row],[Aktual]]-Table1[[#This Row],[Target]])/Table1[[#This Row],[Target]]</f>
        <v>-5.7432432432432436E-2</v>
      </c>
    </row>
    <row r="119" spans="1:12" x14ac:dyDescent="0.3">
      <c r="A119">
        <v>118</v>
      </c>
      <c r="B119" t="s">
        <v>5</v>
      </c>
      <c r="C119" t="s">
        <v>14</v>
      </c>
      <c r="D119">
        <v>10</v>
      </c>
      <c r="E119">
        <v>2021</v>
      </c>
      <c r="F119" s="1">
        <f t="shared" si="2"/>
        <v>44470</v>
      </c>
      <c r="G119">
        <v>522</v>
      </c>
      <c r="H119">
        <v>598</v>
      </c>
      <c r="I119">
        <f>Table1[[#This Row],[Aktual]]-Table1[[#This Row],[Target]]</f>
        <v>-76</v>
      </c>
      <c r="J119" t="str">
        <f t="shared" si="3"/>
        <v>Tidak Mencapai Target</v>
      </c>
      <c r="K119">
        <f>VLOOKUP(A119,'[1]Tren Jumlah Kompetitor'!A$2:F$1465,6,0)</f>
        <v>125</v>
      </c>
      <c r="L119" s="4">
        <f>(Table1[[#This Row],[Aktual]]-Table1[[#This Row],[Target]])/Table1[[#This Row],[Target]]</f>
        <v>-0.12709030100334448</v>
      </c>
    </row>
    <row r="120" spans="1:12" x14ac:dyDescent="0.3">
      <c r="A120">
        <v>119</v>
      </c>
      <c r="B120" t="s">
        <v>5</v>
      </c>
      <c r="C120" t="s">
        <v>14</v>
      </c>
      <c r="D120">
        <v>11</v>
      </c>
      <c r="E120">
        <v>2021</v>
      </c>
      <c r="F120" s="1">
        <f t="shared" si="2"/>
        <v>44501</v>
      </c>
      <c r="G120">
        <v>593</v>
      </c>
      <c r="H120">
        <v>604</v>
      </c>
      <c r="I120">
        <f>Table1[[#This Row],[Aktual]]-Table1[[#This Row],[Target]]</f>
        <v>-11</v>
      </c>
      <c r="J120" t="str">
        <f t="shared" si="3"/>
        <v>Tidak Mencapai Target</v>
      </c>
      <c r="K120">
        <f>VLOOKUP(A120,'[1]Tren Jumlah Kompetitor'!A$2:F$1465,6,0)</f>
        <v>124</v>
      </c>
      <c r="L120" s="4">
        <f>(Table1[[#This Row],[Aktual]]-Table1[[#This Row],[Target]])/Table1[[#This Row],[Target]]</f>
        <v>-1.8211920529801324E-2</v>
      </c>
    </row>
    <row r="121" spans="1:12" x14ac:dyDescent="0.3">
      <c r="A121">
        <v>120</v>
      </c>
      <c r="B121" t="s">
        <v>5</v>
      </c>
      <c r="C121" t="s">
        <v>14</v>
      </c>
      <c r="D121">
        <v>12</v>
      </c>
      <c r="E121">
        <v>2021</v>
      </c>
      <c r="F121" s="1">
        <f t="shared" si="2"/>
        <v>44531</v>
      </c>
      <c r="G121">
        <v>502</v>
      </c>
      <c r="H121">
        <v>610</v>
      </c>
      <c r="I121">
        <f>Table1[[#This Row],[Aktual]]-Table1[[#This Row],[Target]]</f>
        <v>-108</v>
      </c>
      <c r="J121" t="str">
        <f t="shared" si="3"/>
        <v>Tidak Mencapai Target</v>
      </c>
      <c r="K121">
        <f>VLOOKUP(A121,'[1]Tren Jumlah Kompetitor'!A$2:F$1465,6,0)</f>
        <v>128</v>
      </c>
      <c r="L121" s="4">
        <f>(Table1[[#This Row],[Aktual]]-Table1[[#This Row],[Target]])/Table1[[#This Row],[Target]]</f>
        <v>-0.17704918032786884</v>
      </c>
    </row>
    <row r="122" spans="1:12" x14ac:dyDescent="0.3">
      <c r="A122">
        <v>121</v>
      </c>
      <c r="B122" t="s">
        <v>5</v>
      </c>
      <c r="C122" t="s">
        <v>15</v>
      </c>
      <c r="D122">
        <v>1</v>
      </c>
      <c r="E122">
        <v>2021</v>
      </c>
      <c r="F122" s="1">
        <f t="shared" si="2"/>
        <v>44197</v>
      </c>
      <c r="G122">
        <v>473</v>
      </c>
      <c r="H122">
        <v>478</v>
      </c>
      <c r="I122">
        <f>Table1[[#This Row],[Aktual]]-Table1[[#This Row],[Target]]</f>
        <v>-5</v>
      </c>
      <c r="J122" t="str">
        <f t="shared" si="3"/>
        <v>Tidak Mencapai Target</v>
      </c>
      <c r="K122">
        <f>VLOOKUP(A122,'[1]Tren Jumlah Kompetitor'!A$2:F$1465,6,0)</f>
        <v>220</v>
      </c>
      <c r="L122" s="4">
        <f>(Table1[[#This Row],[Aktual]]-Table1[[#This Row],[Target]])/Table1[[#This Row],[Target]]</f>
        <v>-1.0460251046025104E-2</v>
      </c>
    </row>
    <row r="123" spans="1:12" x14ac:dyDescent="0.3">
      <c r="A123">
        <v>122</v>
      </c>
      <c r="B123" t="s">
        <v>5</v>
      </c>
      <c r="C123" t="s">
        <v>15</v>
      </c>
      <c r="D123">
        <v>2</v>
      </c>
      <c r="E123">
        <v>2021</v>
      </c>
      <c r="F123" s="1">
        <f t="shared" si="2"/>
        <v>44228</v>
      </c>
      <c r="G123">
        <v>516</v>
      </c>
      <c r="H123">
        <v>482</v>
      </c>
      <c r="I123">
        <f>Table1[[#This Row],[Aktual]]-Table1[[#This Row],[Target]]</f>
        <v>34</v>
      </c>
      <c r="J123" t="str">
        <f t="shared" si="3"/>
        <v>Mencapai Target</v>
      </c>
      <c r="K123">
        <f>VLOOKUP(A123,'[1]Tren Jumlah Kompetitor'!A$2:F$1465,6,0)</f>
        <v>220</v>
      </c>
      <c r="L123" s="4">
        <f>(Table1[[#This Row],[Aktual]]-Table1[[#This Row],[Target]])/Table1[[#This Row],[Target]]</f>
        <v>7.0539419087136929E-2</v>
      </c>
    </row>
    <row r="124" spans="1:12" x14ac:dyDescent="0.3">
      <c r="A124">
        <v>123</v>
      </c>
      <c r="B124" t="s">
        <v>5</v>
      </c>
      <c r="C124" t="s">
        <v>15</v>
      </c>
      <c r="D124">
        <v>3</v>
      </c>
      <c r="E124">
        <v>2021</v>
      </c>
      <c r="F124" s="1">
        <f t="shared" si="2"/>
        <v>44256</v>
      </c>
      <c r="G124">
        <v>530</v>
      </c>
      <c r="H124">
        <v>487</v>
      </c>
      <c r="I124">
        <f>Table1[[#This Row],[Aktual]]-Table1[[#This Row],[Target]]</f>
        <v>43</v>
      </c>
      <c r="J124" t="str">
        <f t="shared" si="3"/>
        <v>Mencapai Target</v>
      </c>
      <c r="K124">
        <f>VLOOKUP(A124,'[1]Tren Jumlah Kompetitor'!A$2:F$1465,6,0)</f>
        <v>225</v>
      </c>
      <c r="L124" s="4">
        <f>(Table1[[#This Row],[Aktual]]-Table1[[#This Row],[Target]])/Table1[[#This Row],[Target]]</f>
        <v>8.8295687885010271E-2</v>
      </c>
    </row>
    <row r="125" spans="1:12" x14ac:dyDescent="0.3">
      <c r="A125">
        <v>124</v>
      </c>
      <c r="B125" t="s">
        <v>5</v>
      </c>
      <c r="C125" t="s">
        <v>15</v>
      </c>
      <c r="D125">
        <v>4</v>
      </c>
      <c r="E125">
        <v>2021</v>
      </c>
      <c r="F125" s="1">
        <f t="shared" si="2"/>
        <v>44287</v>
      </c>
      <c r="G125">
        <v>565</v>
      </c>
      <c r="H125">
        <v>492</v>
      </c>
      <c r="I125">
        <f>Table1[[#This Row],[Aktual]]-Table1[[#This Row],[Target]]</f>
        <v>73</v>
      </c>
      <c r="J125" t="str">
        <f t="shared" si="3"/>
        <v>Mencapai Target</v>
      </c>
      <c r="K125">
        <f>VLOOKUP(A125,'[1]Tren Jumlah Kompetitor'!A$2:F$1465,6,0)</f>
        <v>226</v>
      </c>
      <c r="L125" s="4">
        <f>(Table1[[#This Row],[Aktual]]-Table1[[#This Row],[Target]])/Table1[[#This Row],[Target]]</f>
        <v>0.1483739837398374</v>
      </c>
    </row>
    <row r="126" spans="1:12" x14ac:dyDescent="0.3">
      <c r="A126">
        <v>125</v>
      </c>
      <c r="B126" t="s">
        <v>5</v>
      </c>
      <c r="C126" t="s">
        <v>15</v>
      </c>
      <c r="D126">
        <v>5</v>
      </c>
      <c r="E126">
        <v>2021</v>
      </c>
      <c r="F126" s="1">
        <f t="shared" si="2"/>
        <v>44317</v>
      </c>
      <c r="G126">
        <v>475</v>
      </c>
      <c r="H126">
        <v>462</v>
      </c>
      <c r="I126">
        <f>Table1[[#This Row],[Aktual]]-Table1[[#This Row],[Target]]</f>
        <v>13</v>
      </c>
      <c r="J126" t="str">
        <f t="shared" si="3"/>
        <v>Mencapai Target</v>
      </c>
      <c r="K126">
        <f>VLOOKUP(A126,'[1]Tren Jumlah Kompetitor'!A$2:F$1465,6,0)</f>
        <v>228</v>
      </c>
      <c r="L126" s="4">
        <f>(Table1[[#This Row],[Aktual]]-Table1[[#This Row],[Target]])/Table1[[#This Row],[Target]]</f>
        <v>2.813852813852814E-2</v>
      </c>
    </row>
    <row r="127" spans="1:12" x14ac:dyDescent="0.3">
      <c r="A127">
        <v>126</v>
      </c>
      <c r="B127" t="s">
        <v>5</v>
      </c>
      <c r="C127" t="s">
        <v>15</v>
      </c>
      <c r="D127">
        <v>6</v>
      </c>
      <c r="E127">
        <v>2021</v>
      </c>
      <c r="F127" s="1">
        <f t="shared" si="2"/>
        <v>44348</v>
      </c>
      <c r="G127">
        <v>472</v>
      </c>
      <c r="H127">
        <v>467</v>
      </c>
      <c r="I127">
        <f>Table1[[#This Row],[Aktual]]-Table1[[#This Row],[Target]]</f>
        <v>5</v>
      </c>
      <c r="J127" t="str">
        <f t="shared" si="3"/>
        <v>Mencapai Target</v>
      </c>
      <c r="K127">
        <f>VLOOKUP(A127,'[1]Tren Jumlah Kompetitor'!A$2:F$1465,6,0)</f>
        <v>231</v>
      </c>
      <c r="L127" s="4">
        <f>(Table1[[#This Row],[Aktual]]-Table1[[#This Row],[Target]])/Table1[[#This Row],[Target]]</f>
        <v>1.0706638115631691E-2</v>
      </c>
    </row>
    <row r="128" spans="1:12" x14ac:dyDescent="0.3">
      <c r="A128">
        <v>127</v>
      </c>
      <c r="B128" t="s">
        <v>5</v>
      </c>
      <c r="C128" t="s">
        <v>15</v>
      </c>
      <c r="D128">
        <v>7</v>
      </c>
      <c r="E128">
        <v>2021</v>
      </c>
      <c r="F128" s="1">
        <f t="shared" si="2"/>
        <v>44378</v>
      </c>
      <c r="G128">
        <v>529</v>
      </c>
      <c r="H128">
        <v>476</v>
      </c>
      <c r="I128">
        <f>Table1[[#This Row],[Aktual]]-Table1[[#This Row],[Target]]</f>
        <v>53</v>
      </c>
      <c r="J128" t="str">
        <f t="shared" si="3"/>
        <v>Mencapai Target</v>
      </c>
      <c r="K128">
        <f>VLOOKUP(A128,'[1]Tren Jumlah Kompetitor'!A$2:F$1465,6,0)</f>
        <v>230</v>
      </c>
      <c r="L128" s="4">
        <f>(Table1[[#This Row],[Aktual]]-Table1[[#This Row],[Target]])/Table1[[#This Row],[Target]]</f>
        <v>0.11134453781512606</v>
      </c>
    </row>
    <row r="129" spans="1:12" x14ac:dyDescent="0.3">
      <c r="A129">
        <v>128</v>
      </c>
      <c r="B129" t="s">
        <v>5</v>
      </c>
      <c r="C129" t="s">
        <v>15</v>
      </c>
      <c r="D129">
        <v>8</v>
      </c>
      <c r="E129">
        <v>2021</v>
      </c>
      <c r="F129" s="1">
        <f t="shared" si="2"/>
        <v>44409</v>
      </c>
      <c r="G129">
        <v>497</v>
      </c>
      <c r="H129">
        <v>481</v>
      </c>
      <c r="I129">
        <f>Table1[[#This Row],[Aktual]]-Table1[[#This Row],[Target]]</f>
        <v>16</v>
      </c>
      <c r="J129" t="str">
        <f t="shared" si="3"/>
        <v>Mencapai Target</v>
      </c>
      <c r="K129">
        <f>VLOOKUP(A129,'[1]Tren Jumlah Kompetitor'!A$2:F$1465,6,0)</f>
        <v>235</v>
      </c>
      <c r="L129" s="4">
        <f>(Table1[[#This Row],[Aktual]]-Table1[[#This Row],[Target]])/Table1[[#This Row],[Target]]</f>
        <v>3.3264033264033266E-2</v>
      </c>
    </row>
    <row r="130" spans="1:12" x14ac:dyDescent="0.3">
      <c r="A130">
        <v>129</v>
      </c>
      <c r="B130" t="s">
        <v>5</v>
      </c>
      <c r="C130" t="s">
        <v>15</v>
      </c>
      <c r="D130">
        <v>9</v>
      </c>
      <c r="E130">
        <v>2021</v>
      </c>
      <c r="F130" s="1">
        <f t="shared" si="2"/>
        <v>44440</v>
      </c>
      <c r="G130">
        <v>465</v>
      </c>
      <c r="H130">
        <v>491</v>
      </c>
      <c r="I130">
        <f>Table1[[#This Row],[Aktual]]-Table1[[#This Row],[Target]]</f>
        <v>-26</v>
      </c>
      <c r="J130" t="str">
        <f t="shared" si="3"/>
        <v>Tidak Mencapai Target</v>
      </c>
      <c r="K130">
        <f>VLOOKUP(A130,'[1]Tren Jumlah Kompetitor'!A$2:F$1465,6,0)</f>
        <v>242</v>
      </c>
      <c r="L130" s="4">
        <f>(Table1[[#This Row],[Aktual]]-Table1[[#This Row],[Target]])/Table1[[#This Row],[Target]]</f>
        <v>-5.2953156822810592E-2</v>
      </c>
    </row>
    <row r="131" spans="1:12" x14ac:dyDescent="0.3">
      <c r="A131">
        <v>130</v>
      </c>
      <c r="B131" t="s">
        <v>5</v>
      </c>
      <c r="C131" t="s">
        <v>15</v>
      </c>
      <c r="D131">
        <v>10</v>
      </c>
      <c r="E131">
        <v>2021</v>
      </c>
      <c r="F131" s="1">
        <f t="shared" ref="F131:F194" si="4">DATE(E131,D131,1)</f>
        <v>44470</v>
      </c>
      <c r="G131">
        <v>518</v>
      </c>
      <c r="H131">
        <v>501</v>
      </c>
      <c r="I131">
        <f>Table1[[#This Row],[Aktual]]-Table1[[#This Row],[Target]]</f>
        <v>17</v>
      </c>
      <c r="J131" t="str">
        <f t="shared" ref="J131:J194" si="5">IF(G131&gt;H131,"Mencapai Target","Tidak Mencapai Target")</f>
        <v>Mencapai Target</v>
      </c>
      <c r="K131">
        <f>VLOOKUP(A131,'[1]Tren Jumlah Kompetitor'!A$2:F$1465,6,0)</f>
        <v>243</v>
      </c>
      <c r="L131" s="4">
        <f>(Table1[[#This Row],[Aktual]]-Table1[[#This Row],[Target]])/Table1[[#This Row],[Target]]</f>
        <v>3.3932135728542916E-2</v>
      </c>
    </row>
    <row r="132" spans="1:12" x14ac:dyDescent="0.3">
      <c r="A132">
        <v>131</v>
      </c>
      <c r="B132" t="s">
        <v>5</v>
      </c>
      <c r="C132" t="s">
        <v>15</v>
      </c>
      <c r="D132">
        <v>11</v>
      </c>
      <c r="E132">
        <v>2021</v>
      </c>
      <c r="F132" s="1">
        <f t="shared" si="4"/>
        <v>44501</v>
      </c>
      <c r="G132">
        <v>557</v>
      </c>
      <c r="H132">
        <v>506</v>
      </c>
      <c r="I132">
        <f>Table1[[#This Row],[Aktual]]-Table1[[#This Row],[Target]]</f>
        <v>51</v>
      </c>
      <c r="J132" t="str">
        <f t="shared" si="5"/>
        <v>Mencapai Target</v>
      </c>
      <c r="K132">
        <f>VLOOKUP(A132,'[1]Tren Jumlah Kompetitor'!A$2:F$1465,6,0)</f>
        <v>249</v>
      </c>
      <c r="L132" s="4">
        <f>(Table1[[#This Row],[Aktual]]-Table1[[#This Row],[Target]])/Table1[[#This Row],[Target]]</f>
        <v>0.1007905138339921</v>
      </c>
    </row>
    <row r="133" spans="1:12" x14ac:dyDescent="0.3">
      <c r="A133">
        <v>132</v>
      </c>
      <c r="B133" t="s">
        <v>5</v>
      </c>
      <c r="C133" t="s">
        <v>15</v>
      </c>
      <c r="D133">
        <v>12</v>
      </c>
      <c r="E133">
        <v>2021</v>
      </c>
      <c r="F133" s="1">
        <f t="shared" si="4"/>
        <v>44531</v>
      </c>
      <c r="G133">
        <v>521</v>
      </c>
      <c r="H133">
        <v>516</v>
      </c>
      <c r="I133">
        <f>Table1[[#This Row],[Aktual]]-Table1[[#This Row],[Target]]</f>
        <v>5</v>
      </c>
      <c r="J133" t="str">
        <f t="shared" si="5"/>
        <v>Mencapai Target</v>
      </c>
      <c r="K133">
        <f>VLOOKUP(A133,'[1]Tren Jumlah Kompetitor'!A$2:F$1465,6,0)</f>
        <v>248</v>
      </c>
      <c r="L133" s="4">
        <f>(Table1[[#This Row],[Aktual]]-Table1[[#This Row],[Target]])/Table1[[#This Row],[Target]]</f>
        <v>9.6899224806201549E-3</v>
      </c>
    </row>
    <row r="134" spans="1:12" x14ac:dyDescent="0.3">
      <c r="A134">
        <v>133</v>
      </c>
      <c r="B134" t="s">
        <v>5</v>
      </c>
      <c r="C134" t="s">
        <v>16</v>
      </c>
      <c r="D134">
        <v>1</v>
      </c>
      <c r="E134">
        <v>2021</v>
      </c>
      <c r="F134" s="1">
        <f t="shared" si="4"/>
        <v>44197</v>
      </c>
      <c r="G134">
        <v>489</v>
      </c>
      <c r="H134">
        <v>494</v>
      </c>
      <c r="I134">
        <f>Table1[[#This Row],[Aktual]]-Table1[[#This Row],[Target]]</f>
        <v>-5</v>
      </c>
      <c r="J134" t="str">
        <f t="shared" si="5"/>
        <v>Tidak Mencapai Target</v>
      </c>
      <c r="K134">
        <f>VLOOKUP(A134,'[1]Tren Jumlah Kompetitor'!A$2:F$1465,6,0)</f>
        <v>257</v>
      </c>
      <c r="L134" s="4">
        <f>(Table1[[#This Row],[Aktual]]-Table1[[#This Row],[Target]])/Table1[[#This Row],[Target]]</f>
        <v>-1.0121457489878543E-2</v>
      </c>
    </row>
    <row r="135" spans="1:12" x14ac:dyDescent="0.3">
      <c r="A135">
        <v>134</v>
      </c>
      <c r="B135" t="s">
        <v>5</v>
      </c>
      <c r="C135" t="s">
        <v>16</v>
      </c>
      <c r="D135">
        <v>2</v>
      </c>
      <c r="E135">
        <v>2021</v>
      </c>
      <c r="F135" s="1">
        <f t="shared" si="4"/>
        <v>44228</v>
      </c>
      <c r="G135">
        <v>559</v>
      </c>
      <c r="H135">
        <v>503</v>
      </c>
      <c r="I135">
        <f>Table1[[#This Row],[Aktual]]-Table1[[#This Row],[Target]]</f>
        <v>56</v>
      </c>
      <c r="J135" t="str">
        <f t="shared" si="5"/>
        <v>Mencapai Target</v>
      </c>
      <c r="K135">
        <f>VLOOKUP(A135,'[1]Tren Jumlah Kompetitor'!A$2:F$1465,6,0)</f>
        <v>257</v>
      </c>
      <c r="L135" s="4">
        <f>(Table1[[#This Row],[Aktual]]-Table1[[#This Row],[Target]])/Table1[[#This Row],[Target]]</f>
        <v>0.11133200795228629</v>
      </c>
    </row>
    <row r="136" spans="1:12" x14ac:dyDescent="0.3">
      <c r="A136">
        <v>135</v>
      </c>
      <c r="B136" t="s">
        <v>5</v>
      </c>
      <c r="C136" t="s">
        <v>16</v>
      </c>
      <c r="D136">
        <v>3</v>
      </c>
      <c r="E136">
        <v>2021</v>
      </c>
      <c r="F136" s="1">
        <f t="shared" si="4"/>
        <v>44256</v>
      </c>
      <c r="G136">
        <v>526</v>
      </c>
      <c r="H136">
        <v>513</v>
      </c>
      <c r="I136">
        <f>Table1[[#This Row],[Aktual]]-Table1[[#This Row],[Target]]</f>
        <v>13</v>
      </c>
      <c r="J136" t="str">
        <f t="shared" si="5"/>
        <v>Mencapai Target</v>
      </c>
      <c r="K136">
        <f>VLOOKUP(A136,'[1]Tren Jumlah Kompetitor'!A$2:F$1465,6,0)</f>
        <v>262</v>
      </c>
      <c r="L136" s="4">
        <f>(Table1[[#This Row],[Aktual]]-Table1[[#This Row],[Target]])/Table1[[#This Row],[Target]]</f>
        <v>2.5341130604288498E-2</v>
      </c>
    </row>
    <row r="137" spans="1:12" x14ac:dyDescent="0.3">
      <c r="A137">
        <v>136</v>
      </c>
      <c r="B137" t="s">
        <v>5</v>
      </c>
      <c r="C137" t="s">
        <v>16</v>
      </c>
      <c r="D137">
        <v>4</v>
      </c>
      <c r="E137">
        <v>2021</v>
      </c>
      <c r="F137" s="1">
        <f t="shared" si="4"/>
        <v>44287</v>
      </c>
      <c r="G137">
        <v>572</v>
      </c>
      <c r="H137">
        <v>513</v>
      </c>
      <c r="I137">
        <f>Table1[[#This Row],[Aktual]]-Table1[[#This Row],[Target]]</f>
        <v>59</v>
      </c>
      <c r="J137" t="str">
        <f t="shared" si="5"/>
        <v>Mencapai Target</v>
      </c>
      <c r="K137">
        <f>VLOOKUP(A137,'[1]Tren Jumlah Kompetitor'!A$2:F$1465,6,0)</f>
        <v>262</v>
      </c>
      <c r="L137" s="4">
        <f>(Table1[[#This Row],[Aktual]]-Table1[[#This Row],[Target]])/Table1[[#This Row],[Target]]</f>
        <v>0.11500974658869395</v>
      </c>
    </row>
    <row r="138" spans="1:12" x14ac:dyDescent="0.3">
      <c r="A138">
        <v>137</v>
      </c>
      <c r="B138" t="s">
        <v>5</v>
      </c>
      <c r="C138" t="s">
        <v>16</v>
      </c>
      <c r="D138">
        <v>5</v>
      </c>
      <c r="E138">
        <v>2021</v>
      </c>
      <c r="F138" s="1">
        <f t="shared" si="4"/>
        <v>44317</v>
      </c>
      <c r="G138">
        <v>539</v>
      </c>
      <c r="H138">
        <v>508</v>
      </c>
      <c r="I138">
        <f>Table1[[#This Row],[Aktual]]-Table1[[#This Row],[Target]]</f>
        <v>31</v>
      </c>
      <c r="J138" t="str">
        <f t="shared" si="5"/>
        <v>Mencapai Target</v>
      </c>
      <c r="K138">
        <f>VLOOKUP(A138,'[1]Tren Jumlah Kompetitor'!A$2:F$1465,6,0)</f>
        <v>267</v>
      </c>
      <c r="L138" s="4">
        <f>(Table1[[#This Row],[Aktual]]-Table1[[#This Row],[Target]])/Table1[[#This Row],[Target]]</f>
        <v>6.1023622047244097E-2</v>
      </c>
    </row>
    <row r="139" spans="1:12" x14ac:dyDescent="0.3">
      <c r="A139">
        <v>138</v>
      </c>
      <c r="B139" t="s">
        <v>5</v>
      </c>
      <c r="C139" t="s">
        <v>16</v>
      </c>
      <c r="D139">
        <v>6</v>
      </c>
      <c r="E139">
        <v>2021</v>
      </c>
      <c r="F139" s="1">
        <f t="shared" si="4"/>
        <v>44348</v>
      </c>
      <c r="G139">
        <v>547</v>
      </c>
      <c r="H139">
        <v>518</v>
      </c>
      <c r="I139">
        <f>Table1[[#This Row],[Aktual]]-Table1[[#This Row],[Target]]</f>
        <v>29</v>
      </c>
      <c r="J139" t="str">
        <f t="shared" si="5"/>
        <v>Mencapai Target</v>
      </c>
      <c r="K139">
        <f>VLOOKUP(A139,'[1]Tren Jumlah Kompetitor'!A$2:F$1465,6,0)</f>
        <v>267</v>
      </c>
      <c r="L139" s="4">
        <f>(Table1[[#This Row],[Aktual]]-Table1[[#This Row],[Target]])/Table1[[#This Row],[Target]]</f>
        <v>5.5984555984555984E-2</v>
      </c>
    </row>
    <row r="140" spans="1:12" x14ac:dyDescent="0.3">
      <c r="A140">
        <v>139</v>
      </c>
      <c r="B140" t="s">
        <v>5</v>
      </c>
      <c r="C140" t="s">
        <v>16</v>
      </c>
      <c r="D140">
        <v>7</v>
      </c>
      <c r="E140">
        <v>2021</v>
      </c>
      <c r="F140" s="1">
        <f t="shared" si="4"/>
        <v>44378</v>
      </c>
      <c r="G140">
        <v>507</v>
      </c>
      <c r="H140">
        <v>518</v>
      </c>
      <c r="I140">
        <f>Table1[[#This Row],[Aktual]]-Table1[[#This Row],[Target]]</f>
        <v>-11</v>
      </c>
      <c r="J140" t="str">
        <f t="shared" si="5"/>
        <v>Tidak Mencapai Target</v>
      </c>
      <c r="K140">
        <f>VLOOKUP(A140,'[1]Tren Jumlah Kompetitor'!A$2:F$1465,6,0)</f>
        <v>268</v>
      </c>
      <c r="L140" s="4">
        <f>(Table1[[#This Row],[Aktual]]-Table1[[#This Row],[Target]])/Table1[[#This Row],[Target]]</f>
        <v>-2.1235521235521235E-2</v>
      </c>
    </row>
    <row r="141" spans="1:12" x14ac:dyDescent="0.3">
      <c r="A141">
        <v>140</v>
      </c>
      <c r="B141" t="s">
        <v>5</v>
      </c>
      <c r="C141" t="s">
        <v>16</v>
      </c>
      <c r="D141">
        <v>8</v>
      </c>
      <c r="E141">
        <v>2021</v>
      </c>
      <c r="F141" s="1">
        <f t="shared" si="4"/>
        <v>44409</v>
      </c>
      <c r="G141">
        <v>585</v>
      </c>
      <c r="H141">
        <v>524</v>
      </c>
      <c r="I141">
        <f>Table1[[#This Row],[Aktual]]-Table1[[#This Row],[Target]]</f>
        <v>61</v>
      </c>
      <c r="J141" t="str">
        <f t="shared" si="5"/>
        <v>Mencapai Target</v>
      </c>
      <c r="K141">
        <f>VLOOKUP(A141,'[1]Tren Jumlah Kompetitor'!A$2:F$1465,6,0)</f>
        <v>271</v>
      </c>
      <c r="L141" s="4">
        <f>(Table1[[#This Row],[Aktual]]-Table1[[#This Row],[Target]])/Table1[[#This Row],[Target]]</f>
        <v>0.11641221374045801</v>
      </c>
    </row>
    <row r="142" spans="1:12" x14ac:dyDescent="0.3">
      <c r="A142">
        <v>141</v>
      </c>
      <c r="B142" t="s">
        <v>5</v>
      </c>
      <c r="C142" t="s">
        <v>16</v>
      </c>
      <c r="D142">
        <v>9</v>
      </c>
      <c r="E142">
        <v>2021</v>
      </c>
      <c r="F142" s="1">
        <f t="shared" si="4"/>
        <v>44440</v>
      </c>
      <c r="G142">
        <v>511</v>
      </c>
      <c r="H142">
        <v>529</v>
      </c>
      <c r="I142">
        <f>Table1[[#This Row],[Aktual]]-Table1[[#This Row],[Target]]</f>
        <v>-18</v>
      </c>
      <c r="J142" t="str">
        <f t="shared" si="5"/>
        <v>Tidak Mencapai Target</v>
      </c>
      <c r="K142">
        <f>VLOOKUP(A142,'[1]Tren Jumlah Kompetitor'!A$2:F$1465,6,0)</f>
        <v>273</v>
      </c>
      <c r="L142" s="4">
        <f>(Table1[[#This Row],[Aktual]]-Table1[[#This Row],[Target]])/Table1[[#This Row],[Target]]</f>
        <v>-3.4026465028355386E-2</v>
      </c>
    </row>
    <row r="143" spans="1:12" x14ac:dyDescent="0.3">
      <c r="A143">
        <v>142</v>
      </c>
      <c r="B143" t="s">
        <v>5</v>
      </c>
      <c r="C143" t="s">
        <v>16</v>
      </c>
      <c r="D143">
        <v>10</v>
      </c>
      <c r="E143">
        <v>2021</v>
      </c>
      <c r="F143" s="1">
        <f t="shared" si="4"/>
        <v>44470</v>
      </c>
      <c r="G143">
        <v>522</v>
      </c>
      <c r="H143">
        <v>534</v>
      </c>
      <c r="I143">
        <f>Table1[[#This Row],[Aktual]]-Table1[[#This Row],[Target]]</f>
        <v>-12</v>
      </c>
      <c r="J143" t="str">
        <f t="shared" si="5"/>
        <v>Tidak Mencapai Target</v>
      </c>
      <c r="K143">
        <f>VLOOKUP(A143,'[1]Tren Jumlah Kompetitor'!A$2:F$1465,6,0)</f>
        <v>274</v>
      </c>
      <c r="L143" s="4">
        <f>(Table1[[#This Row],[Aktual]]-Table1[[#This Row],[Target]])/Table1[[#This Row],[Target]]</f>
        <v>-2.247191011235955E-2</v>
      </c>
    </row>
    <row r="144" spans="1:12" x14ac:dyDescent="0.3">
      <c r="A144">
        <v>143</v>
      </c>
      <c r="B144" t="s">
        <v>5</v>
      </c>
      <c r="C144" t="s">
        <v>16</v>
      </c>
      <c r="D144">
        <v>11</v>
      </c>
      <c r="E144">
        <v>2021</v>
      </c>
      <c r="F144" s="1">
        <f t="shared" si="4"/>
        <v>44501</v>
      </c>
      <c r="G144">
        <v>503</v>
      </c>
      <c r="H144">
        <v>550</v>
      </c>
      <c r="I144">
        <f>Table1[[#This Row],[Aktual]]-Table1[[#This Row],[Target]]</f>
        <v>-47</v>
      </c>
      <c r="J144" t="str">
        <f t="shared" si="5"/>
        <v>Tidak Mencapai Target</v>
      </c>
      <c r="K144">
        <f>VLOOKUP(A144,'[1]Tren Jumlah Kompetitor'!A$2:F$1465,6,0)</f>
        <v>274</v>
      </c>
      <c r="L144" s="4">
        <f>(Table1[[#This Row],[Aktual]]-Table1[[#This Row],[Target]])/Table1[[#This Row],[Target]]</f>
        <v>-8.545454545454545E-2</v>
      </c>
    </row>
    <row r="145" spans="1:12" x14ac:dyDescent="0.3">
      <c r="A145">
        <v>144</v>
      </c>
      <c r="B145" t="s">
        <v>5</v>
      </c>
      <c r="C145" t="s">
        <v>16</v>
      </c>
      <c r="D145">
        <v>12</v>
      </c>
      <c r="E145">
        <v>2021</v>
      </c>
      <c r="F145" s="1">
        <f t="shared" si="4"/>
        <v>44531</v>
      </c>
      <c r="G145">
        <v>556</v>
      </c>
      <c r="H145">
        <v>561</v>
      </c>
      <c r="I145">
        <f>Table1[[#This Row],[Aktual]]-Table1[[#This Row],[Target]]</f>
        <v>-5</v>
      </c>
      <c r="J145" t="str">
        <f t="shared" si="5"/>
        <v>Tidak Mencapai Target</v>
      </c>
      <c r="K145">
        <f>VLOOKUP(A145,'[1]Tren Jumlah Kompetitor'!A$2:F$1465,6,0)</f>
        <v>278</v>
      </c>
      <c r="L145" s="4">
        <f>(Table1[[#This Row],[Aktual]]-Table1[[#This Row],[Target]])/Table1[[#This Row],[Target]]</f>
        <v>-8.9126559714795012E-3</v>
      </c>
    </row>
    <row r="146" spans="1:12" x14ac:dyDescent="0.3">
      <c r="A146">
        <v>145</v>
      </c>
      <c r="B146" t="s">
        <v>5</v>
      </c>
      <c r="C146" t="s">
        <v>17</v>
      </c>
      <c r="D146">
        <v>1</v>
      </c>
      <c r="E146">
        <v>2021</v>
      </c>
      <c r="F146" s="1">
        <f t="shared" si="4"/>
        <v>44197</v>
      </c>
      <c r="G146">
        <v>327</v>
      </c>
      <c r="H146">
        <v>292</v>
      </c>
      <c r="I146">
        <f>Table1[[#This Row],[Aktual]]-Table1[[#This Row],[Target]]</f>
        <v>35</v>
      </c>
      <c r="J146" t="str">
        <f t="shared" si="5"/>
        <v>Mencapai Target</v>
      </c>
      <c r="K146">
        <f>VLOOKUP(A146,'[1]Tren Jumlah Kompetitor'!A$2:F$1465,6,0)</f>
        <v>206</v>
      </c>
      <c r="L146" s="4">
        <f>(Table1[[#This Row],[Aktual]]-Table1[[#This Row],[Target]])/Table1[[#This Row],[Target]]</f>
        <v>0.11986301369863013</v>
      </c>
    </row>
    <row r="147" spans="1:12" x14ac:dyDescent="0.3">
      <c r="A147">
        <v>146</v>
      </c>
      <c r="B147" t="s">
        <v>5</v>
      </c>
      <c r="C147" t="s">
        <v>17</v>
      </c>
      <c r="D147">
        <v>2</v>
      </c>
      <c r="E147">
        <v>2021</v>
      </c>
      <c r="F147" s="1">
        <f t="shared" si="4"/>
        <v>44228</v>
      </c>
      <c r="G147">
        <v>323</v>
      </c>
      <c r="H147">
        <v>300</v>
      </c>
      <c r="I147">
        <f>Table1[[#This Row],[Aktual]]-Table1[[#This Row],[Target]]</f>
        <v>23</v>
      </c>
      <c r="J147" t="str">
        <f t="shared" si="5"/>
        <v>Mencapai Target</v>
      </c>
      <c r="K147">
        <f>VLOOKUP(A147,'[1]Tren Jumlah Kompetitor'!A$2:F$1465,6,0)</f>
        <v>213</v>
      </c>
      <c r="L147" s="4">
        <f>(Table1[[#This Row],[Aktual]]-Table1[[#This Row],[Target]])/Table1[[#This Row],[Target]]</f>
        <v>7.6666666666666661E-2</v>
      </c>
    </row>
    <row r="148" spans="1:12" x14ac:dyDescent="0.3">
      <c r="A148">
        <v>147</v>
      </c>
      <c r="B148" t="s">
        <v>5</v>
      </c>
      <c r="C148" t="s">
        <v>17</v>
      </c>
      <c r="D148">
        <v>3</v>
      </c>
      <c r="E148">
        <v>2021</v>
      </c>
      <c r="F148" s="1">
        <f t="shared" si="4"/>
        <v>44256</v>
      </c>
      <c r="G148">
        <v>324</v>
      </c>
      <c r="H148">
        <v>300</v>
      </c>
      <c r="I148">
        <f>Table1[[#This Row],[Aktual]]-Table1[[#This Row],[Target]]</f>
        <v>24</v>
      </c>
      <c r="J148" t="str">
        <f t="shared" si="5"/>
        <v>Mencapai Target</v>
      </c>
      <c r="K148">
        <f>VLOOKUP(A148,'[1]Tren Jumlah Kompetitor'!A$2:F$1465,6,0)</f>
        <v>218</v>
      </c>
      <c r="L148" s="4">
        <f>(Table1[[#This Row],[Aktual]]-Table1[[#This Row],[Target]])/Table1[[#This Row],[Target]]</f>
        <v>0.08</v>
      </c>
    </row>
    <row r="149" spans="1:12" x14ac:dyDescent="0.3">
      <c r="A149">
        <v>148</v>
      </c>
      <c r="B149" t="s">
        <v>5</v>
      </c>
      <c r="C149" t="s">
        <v>17</v>
      </c>
      <c r="D149">
        <v>4</v>
      </c>
      <c r="E149">
        <v>2021</v>
      </c>
      <c r="F149" s="1">
        <f t="shared" si="4"/>
        <v>44287</v>
      </c>
      <c r="G149">
        <v>368</v>
      </c>
      <c r="H149">
        <v>306</v>
      </c>
      <c r="I149">
        <f>Table1[[#This Row],[Aktual]]-Table1[[#This Row],[Target]]</f>
        <v>62</v>
      </c>
      <c r="J149" t="str">
        <f t="shared" si="5"/>
        <v>Mencapai Target</v>
      </c>
      <c r="K149">
        <f>VLOOKUP(A149,'[1]Tren Jumlah Kompetitor'!A$2:F$1465,6,0)</f>
        <v>216</v>
      </c>
      <c r="L149" s="4">
        <f>(Table1[[#This Row],[Aktual]]-Table1[[#This Row],[Target]])/Table1[[#This Row],[Target]]</f>
        <v>0.20261437908496732</v>
      </c>
    </row>
    <row r="150" spans="1:12" x14ac:dyDescent="0.3">
      <c r="A150">
        <v>149</v>
      </c>
      <c r="B150" t="s">
        <v>5</v>
      </c>
      <c r="C150" t="s">
        <v>17</v>
      </c>
      <c r="D150">
        <v>5</v>
      </c>
      <c r="E150">
        <v>2021</v>
      </c>
      <c r="F150" s="1">
        <f t="shared" si="4"/>
        <v>44317</v>
      </c>
      <c r="G150">
        <v>320</v>
      </c>
      <c r="H150">
        <v>294</v>
      </c>
      <c r="I150">
        <f>Table1[[#This Row],[Aktual]]-Table1[[#This Row],[Target]]</f>
        <v>26</v>
      </c>
      <c r="J150" t="str">
        <f t="shared" si="5"/>
        <v>Mencapai Target</v>
      </c>
      <c r="K150">
        <f>VLOOKUP(A150,'[1]Tren Jumlah Kompetitor'!A$2:F$1465,6,0)</f>
        <v>218</v>
      </c>
      <c r="L150" s="4">
        <f>(Table1[[#This Row],[Aktual]]-Table1[[#This Row],[Target]])/Table1[[#This Row],[Target]]</f>
        <v>8.8435374149659865E-2</v>
      </c>
    </row>
    <row r="151" spans="1:12" x14ac:dyDescent="0.3">
      <c r="A151">
        <v>150</v>
      </c>
      <c r="B151" t="s">
        <v>5</v>
      </c>
      <c r="C151" t="s">
        <v>17</v>
      </c>
      <c r="D151">
        <v>6</v>
      </c>
      <c r="E151">
        <v>2021</v>
      </c>
      <c r="F151" s="1">
        <f t="shared" si="4"/>
        <v>44348</v>
      </c>
      <c r="G151">
        <v>372</v>
      </c>
      <c r="H151">
        <v>294</v>
      </c>
      <c r="I151">
        <f>Table1[[#This Row],[Aktual]]-Table1[[#This Row],[Target]]</f>
        <v>78</v>
      </c>
      <c r="J151" t="str">
        <f t="shared" si="5"/>
        <v>Mencapai Target</v>
      </c>
      <c r="K151">
        <f>VLOOKUP(A151,'[1]Tren Jumlah Kompetitor'!A$2:F$1465,6,0)</f>
        <v>219</v>
      </c>
      <c r="L151" s="4">
        <f>(Table1[[#This Row],[Aktual]]-Table1[[#This Row],[Target]])/Table1[[#This Row],[Target]]</f>
        <v>0.26530612244897961</v>
      </c>
    </row>
    <row r="152" spans="1:12" x14ac:dyDescent="0.3">
      <c r="A152">
        <v>151</v>
      </c>
      <c r="B152" t="s">
        <v>5</v>
      </c>
      <c r="C152" t="s">
        <v>17</v>
      </c>
      <c r="D152">
        <v>7</v>
      </c>
      <c r="E152">
        <v>2021</v>
      </c>
      <c r="F152" s="1">
        <f t="shared" si="4"/>
        <v>44378</v>
      </c>
      <c r="G152">
        <v>383</v>
      </c>
      <c r="H152">
        <v>294</v>
      </c>
      <c r="I152">
        <f>Table1[[#This Row],[Aktual]]-Table1[[#This Row],[Target]]</f>
        <v>89</v>
      </c>
      <c r="J152" t="str">
        <f t="shared" si="5"/>
        <v>Mencapai Target</v>
      </c>
      <c r="K152">
        <f>VLOOKUP(A152,'[1]Tren Jumlah Kompetitor'!A$2:F$1465,6,0)</f>
        <v>219</v>
      </c>
      <c r="L152" s="4">
        <f>(Table1[[#This Row],[Aktual]]-Table1[[#This Row],[Target]])/Table1[[#This Row],[Target]]</f>
        <v>0.30272108843537415</v>
      </c>
    </row>
    <row r="153" spans="1:12" x14ac:dyDescent="0.3">
      <c r="A153">
        <v>152</v>
      </c>
      <c r="B153" t="s">
        <v>5</v>
      </c>
      <c r="C153" t="s">
        <v>17</v>
      </c>
      <c r="D153">
        <v>8</v>
      </c>
      <c r="E153">
        <v>2021</v>
      </c>
      <c r="F153" s="1">
        <f t="shared" si="4"/>
        <v>44409</v>
      </c>
      <c r="G153">
        <v>341</v>
      </c>
      <c r="H153">
        <v>303</v>
      </c>
      <c r="I153">
        <f>Table1[[#This Row],[Aktual]]-Table1[[#This Row],[Target]]</f>
        <v>38</v>
      </c>
      <c r="J153" t="str">
        <f t="shared" si="5"/>
        <v>Mencapai Target</v>
      </c>
      <c r="K153">
        <f>VLOOKUP(A153,'[1]Tren Jumlah Kompetitor'!A$2:F$1465,6,0)</f>
        <v>226</v>
      </c>
      <c r="L153" s="4">
        <f>(Table1[[#This Row],[Aktual]]-Table1[[#This Row],[Target]])/Table1[[#This Row],[Target]]</f>
        <v>0.1254125412541254</v>
      </c>
    </row>
    <row r="154" spans="1:12" x14ac:dyDescent="0.3">
      <c r="A154">
        <v>153</v>
      </c>
      <c r="B154" t="s">
        <v>5</v>
      </c>
      <c r="C154" t="s">
        <v>17</v>
      </c>
      <c r="D154">
        <v>9</v>
      </c>
      <c r="E154">
        <v>2021</v>
      </c>
      <c r="F154" s="1">
        <f t="shared" si="4"/>
        <v>44440</v>
      </c>
      <c r="G154">
        <v>342</v>
      </c>
      <c r="H154">
        <v>306</v>
      </c>
      <c r="I154">
        <f>Table1[[#This Row],[Aktual]]-Table1[[#This Row],[Target]]</f>
        <v>36</v>
      </c>
      <c r="J154" t="str">
        <f t="shared" si="5"/>
        <v>Mencapai Target</v>
      </c>
      <c r="K154">
        <f>VLOOKUP(A154,'[1]Tren Jumlah Kompetitor'!A$2:F$1465,6,0)</f>
        <v>226</v>
      </c>
      <c r="L154" s="4">
        <f>(Table1[[#This Row],[Aktual]]-Table1[[#This Row],[Target]])/Table1[[#This Row],[Target]]</f>
        <v>0.11764705882352941</v>
      </c>
    </row>
    <row r="155" spans="1:12" x14ac:dyDescent="0.3">
      <c r="A155">
        <v>154</v>
      </c>
      <c r="B155" t="s">
        <v>5</v>
      </c>
      <c r="C155" t="s">
        <v>17</v>
      </c>
      <c r="D155">
        <v>10</v>
      </c>
      <c r="E155">
        <v>2021</v>
      </c>
      <c r="F155" s="1">
        <f t="shared" si="4"/>
        <v>44470</v>
      </c>
      <c r="G155">
        <v>364</v>
      </c>
      <c r="H155">
        <v>315</v>
      </c>
      <c r="I155">
        <f>Table1[[#This Row],[Aktual]]-Table1[[#This Row],[Target]]</f>
        <v>49</v>
      </c>
      <c r="J155" t="str">
        <f t="shared" si="5"/>
        <v>Mencapai Target</v>
      </c>
      <c r="K155">
        <f>VLOOKUP(A155,'[1]Tren Jumlah Kompetitor'!A$2:F$1465,6,0)</f>
        <v>227</v>
      </c>
      <c r="L155" s="4">
        <f>(Table1[[#This Row],[Aktual]]-Table1[[#This Row],[Target]])/Table1[[#This Row],[Target]]</f>
        <v>0.15555555555555556</v>
      </c>
    </row>
    <row r="156" spans="1:12" x14ac:dyDescent="0.3">
      <c r="A156">
        <v>155</v>
      </c>
      <c r="B156" t="s">
        <v>5</v>
      </c>
      <c r="C156" t="s">
        <v>17</v>
      </c>
      <c r="D156">
        <v>11</v>
      </c>
      <c r="E156">
        <v>2021</v>
      </c>
      <c r="F156" s="1">
        <f t="shared" si="4"/>
        <v>44501</v>
      </c>
      <c r="G156">
        <v>324</v>
      </c>
      <c r="H156">
        <v>318</v>
      </c>
      <c r="I156">
        <f>Table1[[#This Row],[Aktual]]-Table1[[#This Row],[Target]]</f>
        <v>6</v>
      </c>
      <c r="J156" t="str">
        <f t="shared" si="5"/>
        <v>Mencapai Target</v>
      </c>
      <c r="K156">
        <f>VLOOKUP(A156,'[1]Tren Jumlah Kompetitor'!A$2:F$1465,6,0)</f>
        <v>230</v>
      </c>
      <c r="L156" s="4">
        <f>(Table1[[#This Row],[Aktual]]-Table1[[#This Row],[Target]])/Table1[[#This Row],[Target]]</f>
        <v>1.8867924528301886E-2</v>
      </c>
    </row>
    <row r="157" spans="1:12" x14ac:dyDescent="0.3">
      <c r="A157">
        <v>156</v>
      </c>
      <c r="B157" t="s">
        <v>5</v>
      </c>
      <c r="C157" t="s">
        <v>17</v>
      </c>
      <c r="D157">
        <v>12</v>
      </c>
      <c r="E157">
        <v>2021</v>
      </c>
      <c r="F157" s="1">
        <f t="shared" si="4"/>
        <v>44531</v>
      </c>
      <c r="G157">
        <v>347</v>
      </c>
      <c r="H157">
        <v>328</v>
      </c>
      <c r="I157">
        <f>Table1[[#This Row],[Aktual]]-Table1[[#This Row],[Target]]</f>
        <v>19</v>
      </c>
      <c r="J157" t="str">
        <f t="shared" si="5"/>
        <v>Mencapai Target</v>
      </c>
      <c r="K157">
        <f>VLOOKUP(A157,'[1]Tren Jumlah Kompetitor'!A$2:F$1465,6,0)</f>
        <v>231</v>
      </c>
      <c r="L157" s="4">
        <f>(Table1[[#This Row],[Aktual]]-Table1[[#This Row],[Target]])/Table1[[#This Row],[Target]]</f>
        <v>5.7926829268292686E-2</v>
      </c>
    </row>
    <row r="158" spans="1:12" x14ac:dyDescent="0.3">
      <c r="A158">
        <v>157</v>
      </c>
      <c r="B158" t="s">
        <v>5</v>
      </c>
      <c r="C158" t="s">
        <v>18</v>
      </c>
      <c r="D158">
        <v>1</v>
      </c>
      <c r="E158">
        <v>2021</v>
      </c>
      <c r="F158" s="1">
        <f t="shared" si="4"/>
        <v>44197</v>
      </c>
      <c r="G158">
        <v>139</v>
      </c>
      <c r="H158">
        <v>135</v>
      </c>
      <c r="I158">
        <f>Table1[[#This Row],[Aktual]]-Table1[[#This Row],[Target]]</f>
        <v>4</v>
      </c>
      <c r="J158" t="str">
        <f t="shared" si="5"/>
        <v>Mencapai Target</v>
      </c>
      <c r="K158">
        <f>VLOOKUP(A158,'[1]Tren Jumlah Kompetitor'!A$2:F$1465,6,0)</f>
        <v>138</v>
      </c>
      <c r="L158" s="4">
        <f>(Table1[[#This Row],[Aktual]]-Table1[[#This Row],[Target]])/Table1[[#This Row],[Target]]</f>
        <v>2.9629629629629631E-2</v>
      </c>
    </row>
    <row r="159" spans="1:12" x14ac:dyDescent="0.3">
      <c r="A159">
        <v>158</v>
      </c>
      <c r="B159" t="s">
        <v>5</v>
      </c>
      <c r="C159" t="s">
        <v>18</v>
      </c>
      <c r="D159">
        <v>2</v>
      </c>
      <c r="E159">
        <v>2021</v>
      </c>
      <c r="F159" s="1">
        <f t="shared" si="4"/>
        <v>44228</v>
      </c>
      <c r="G159">
        <v>166</v>
      </c>
      <c r="H159">
        <v>148</v>
      </c>
      <c r="I159">
        <f>Table1[[#This Row],[Aktual]]-Table1[[#This Row],[Target]]</f>
        <v>18</v>
      </c>
      <c r="J159" t="str">
        <f t="shared" si="5"/>
        <v>Mencapai Target</v>
      </c>
      <c r="K159">
        <f>VLOOKUP(A159,'[1]Tren Jumlah Kompetitor'!A$2:F$1465,6,0)</f>
        <v>139</v>
      </c>
      <c r="L159" s="4">
        <f>(Table1[[#This Row],[Aktual]]-Table1[[#This Row],[Target]])/Table1[[#This Row],[Target]]</f>
        <v>0.12162162162162163</v>
      </c>
    </row>
    <row r="160" spans="1:12" x14ac:dyDescent="0.3">
      <c r="A160">
        <v>159</v>
      </c>
      <c r="B160" t="s">
        <v>5</v>
      </c>
      <c r="C160" t="s">
        <v>18</v>
      </c>
      <c r="D160">
        <v>3</v>
      </c>
      <c r="E160">
        <v>2021</v>
      </c>
      <c r="F160" s="1">
        <f t="shared" si="4"/>
        <v>44256</v>
      </c>
      <c r="G160">
        <v>138</v>
      </c>
      <c r="H160">
        <v>149</v>
      </c>
      <c r="I160">
        <f>Table1[[#This Row],[Aktual]]-Table1[[#This Row],[Target]]</f>
        <v>-11</v>
      </c>
      <c r="J160" t="str">
        <f t="shared" si="5"/>
        <v>Tidak Mencapai Target</v>
      </c>
      <c r="K160">
        <f>VLOOKUP(A160,'[1]Tren Jumlah Kompetitor'!A$2:F$1465,6,0)</f>
        <v>140</v>
      </c>
      <c r="L160" s="4">
        <f>(Table1[[#This Row],[Aktual]]-Table1[[#This Row],[Target]])/Table1[[#This Row],[Target]]</f>
        <v>-7.3825503355704702E-2</v>
      </c>
    </row>
    <row r="161" spans="1:12" x14ac:dyDescent="0.3">
      <c r="A161">
        <v>160</v>
      </c>
      <c r="B161" t="s">
        <v>5</v>
      </c>
      <c r="C161" t="s">
        <v>18</v>
      </c>
      <c r="D161">
        <v>4</v>
      </c>
      <c r="E161">
        <v>2021</v>
      </c>
      <c r="F161" s="1">
        <f t="shared" si="4"/>
        <v>44287</v>
      </c>
      <c r="G161">
        <v>163</v>
      </c>
      <c r="H161">
        <v>151</v>
      </c>
      <c r="I161">
        <f>Table1[[#This Row],[Aktual]]-Table1[[#This Row],[Target]]</f>
        <v>12</v>
      </c>
      <c r="J161" t="str">
        <f t="shared" si="5"/>
        <v>Mencapai Target</v>
      </c>
      <c r="K161">
        <f>VLOOKUP(A161,'[1]Tren Jumlah Kompetitor'!A$2:F$1465,6,0)</f>
        <v>143</v>
      </c>
      <c r="L161" s="4">
        <f>(Table1[[#This Row],[Aktual]]-Table1[[#This Row],[Target]])/Table1[[#This Row],[Target]]</f>
        <v>7.9470198675496692E-2</v>
      </c>
    </row>
    <row r="162" spans="1:12" x14ac:dyDescent="0.3">
      <c r="A162">
        <v>161</v>
      </c>
      <c r="B162" t="s">
        <v>5</v>
      </c>
      <c r="C162" t="s">
        <v>18</v>
      </c>
      <c r="D162">
        <v>5</v>
      </c>
      <c r="E162">
        <v>2021</v>
      </c>
      <c r="F162" s="1">
        <f t="shared" si="4"/>
        <v>44317</v>
      </c>
      <c r="G162">
        <v>148</v>
      </c>
      <c r="H162">
        <v>140</v>
      </c>
      <c r="I162">
        <f>Table1[[#This Row],[Aktual]]-Table1[[#This Row],[Target]]</f>
        <v>8</v>
      </c>
      <c r="J162" t="str">
        <f t="shared" si="5"/>
        <v>Mencapai Target</v>
      </c>
      <c r="K162">
        <f>VLOOKUP(A162,'[1]Tren Jumlah Kompetitor'!A$2:F$1465,6,0)</f>
        <v>149</v>
      </c>
      <c r="L162" s="4">
        <f>(Table1[[#This Row],[Aktual]]-Table1[[#This Row],[Target]])/Table1[[#This Row],[Target]]</f>
        <v>5.7142857142857141E-2</v>
      </c>
    </row>
    <row r="163" spans="1:12" x14ac:dyDescent="0.3">
      <c r="A163">
        <v>162</v>
      </c>
      <c r="B163" t="s">
        <v>5</v>
      </c>
      <c r="C163" t="s">
        <v>18</v>
      </c>
      <c r="D163">
        <v>6</v>
      </c>
      <c r="E163">
        <v>2021</v>
      </c>
      <c r="F163" s="1">
        <f t="shared" si="4"/>
        <v>44348</v>
      </c>
      <c r="G163">
        <v>156</v>
      </c>
      <c r="H163">
        <v>142</v>
      </c>
      <c r="I163">
        <f>Table1[[#This Row],[Aktual]]-Table1[[#This Row],[Target]]</f>
        <v>14</v>
      </c>
      <c r="J163" t="str">
        <f t="shared" si="5"/>
        <v>Mencapai Target</v>
      </c>
      <c r="K163">
        <f>VLOOKUP(A163,'[1]Tren Jumlah Kompetitor'!A$2:F$1465,6,0)</f>
        <v>151</v>
      </c>
      <c r="L163" s="4">
        <f>(Table1[[#This Row],[Aktual]]-Table1[[#This Row],[Target]])/Table1[[#This Row],[Target]]</f>
        <v>9.8591549295774641E-2</v>
      </c>
    </row>
    <row r="164" spans="1:12" x14ac:dyDescent="0.3">
      <c r="A164">
        <v>163</v>
      </c>
      <c r="B164" t="s">
        <v>5</v>
      </c>
      <c r="C164" t="s">
        <v>18</v>
      </c>
      <c r="D164">
        <v>7</v>
      </c>
      <c r="E164">
        <v>2021</v>
      </c>
      <c r="F164" s="1">
        <f t="shared" si="4"/>
        <v>44378</v>
      </c>
      <c r="G164">
        <v>137</v>
      </c>
      <c r="H164">
        <v>145</v>
      </c>
      <c r="I164">
        <f>Table1[[#This Row],[Aktual]]-Table1[[#This Row],[Target]]</f>
        <v>-8</v>
      </c>
      <c r="J164" t="str">
        <f t="shared" si="5"/>
        <v>Tidak Mencapai Target</v>
      </c>
      <c r="K164">
        <f>VLOOKUP(A164,'[1]Tren Jumlah Kompetitor'!A$2:F$1465,6,0)</f>
        <v>153</v>
      </c>
      <c r="L164" s="4">
        <f>(Table1[[#This Row],[Aktual]]-Table1[[#This Row],[Target]])/Table1[[#This Row],[Target]]</f>
        <v>-5.5172413793103448E-2</v>
      </c>
    </row>
    <row r="165" spans="1:12" x14ac:dyDescent="0.3">
      <c r="A165">
        <v>164</v>
      </c>
      <c r="B165" t="s">
        <v>5</v>
      </c>
      <c r="C165" t="s">
        <v>18</v>
      </c>
      <c r="D165">
        <v>8</v>
      </c>
      <c r="E165">
        <v>2021</v>
      </c>
      <c r="F165" s="1">
        <f t="shared" si="4"/>
        <v>44409</v>
      </c>
      <c r="G165">
        <v>157</v>
      </c>
      <c r="H165">
        <v>149</v>
      </c>
      <c r="I165">
        <f>Table1[[#This Row],[Aktual]]-Table1[[#This Row],[Target]]</f>
        <v>8</v>
      </c>
      <c r="J165" t="str">
        <f t="shared" si="5"/>
        <v>Mencapai Target</v>
      </c>
      <c r="K165">
        <f>VLOOKUP(A165,'[1]Tren Jumlah Kompetitor'!A$2:F$1465,6,0)</f>
        <v>157</v>
      </c>
      <c r="L165" s="4">
        <f>(Table1[[#This Row],[Aktual]]-Table1[[#This Row],[Target]])/Table1[[#This Row],[Target]]</f>
        <v>5.3691275167785234E-2</v>
      </c>
    </row>
    <row r="166" spans="1:12" x14ac:dyDescent="0.3">
      <c r="A166">
        <v>165</v>
      </c>
      <c r="B166" t="s">
        <v>5</v>
      </c>
      <c r="C166" t="s">
        <v>18</v>
      </c>
      <c r="D166">
        <v>9</v>
      </c>
      <c r="E166">
        <v>2021</v>
      </c>
      <c r="F166" s="1">
        <f t="shared" si="4"/>
        <v>44440</v>
      </c>
      <c r="G166">
        <v>161</v>
      </c>
      <c r="H166">
        <v>149</v>
      </c>
      <c r="I166">
        <f>Table1[[#This Row],[Aktual]]-Table1[[#This Row],[Target]]</f>
        <v>12</v>
      </c>
      <c r="J166" t="str">
        <f t="shared" si="5"/>
        <v>Mencapai Target</v>
      </c>
      <c r="K166">
        <f>VLOOKUP(A166,'[1]Tren Jumlah Kompetitor'!A$2:F$1465,6,0)</f>
        <v>158</v>
      </c>
      <c r="L166" s="4">
        <f>(Table1[[#This Row],[Aktual]]-Table1[[#This Row],[Target]])/Table1[[#This Row],[Target]]</f>
        <v>8.0536912751677847E-2</v>
      </c>
    </row>
    <row r="167" spans="1:12" x14ac:dyDescent="0.3">
      <c r="A167">
        <v>166</v>
      </c>
      <c r="B167" t="s">
        <v>5</v>
      </c>
      <c r="C167" t="s">
        <v>18</v>
      </c>
      <c r="D167">
        <v>10</v>
      </c>
      <c r="E167">
        <v>2021</v>
      </c>
      <c r="F167" s="1">
        <f t="shared" si="4"/>
        <v>44470</v>
      </c>
      <c r="G167">
        <v>152</v>
      </c>
      <c r="H167">
        <v>153</v>
      </c>
      <c r="I167">
        <f>Table1[[#This Row],[Aktual]]-Table1[[#This Row],[Target]]</f>
        <v>-1</v>
      </c>
      <c r="J167" t="str">
        <f t="shared" si="5"/>
        <v>Tidak Mencapai Target</v>
      </c>
      <c r="K167">
        <f>VLOOKUP(A167,'[1]Tren Jumlah Kompetitor'!A$2:F$1465,6,0)</f>
        <v>162</v>
      </c>
      <c r="L167" s="4">
        <f>(Table1[[#This Row],[Aktual]]-Table1[[#This Row],[Target]])/Table1[[#This Row],[Target]]</f>
        <v>-6.5359477124183009E-3</v>
      </c>
    </row>
    <row r="168" spans="1:12" x14ac:dyDescent="0.3">
      <c r="A168">
        <v>167</v>
      </c>
      <c r="B168" t="s">
        <v>5</v>
      </c>
      <c r="C168" t="s">
        <v>18</v>
      </c>
      <c r="D168">
        <v>11</v>
      </c>
      <c r="E168">
        <v>2021</v>
      </c>
      <c r="F168" s="1">
        <f t="shared" si="4"/>
        <v>44501</v>
      </c>
      <c r="G168">
        <v>157</v>
      </c>
      <c r="H168">
        <v>153</v>
      </c>
      <c r="I168">
        <f>Table1[[#This Row],[Aktual]]-Table1[[#This Row],[Target]]</f>
        <v>4</v>
      </c>
      <c r="J168" t="str">
        <f t="shared" si="5"/>
        <v>Mencapai Target</v>
      </c>
      <c r="K168">
        <f>VLOOKUP(A168,'[1]Tren Jumlah Kompetitor'!A$2:F$1465,6,0)</f>
        <v>162</v>
      </c>
      <c r="L168" s="4">
        <f>(Table1[[#This Row],[Aktual]]-Table1[[#This Row],[Target]])/Table1[[#This Row],[Target]]</f>
        <v>2.6143790849673203E-2</v>
      </c>
    </row>
    <row r="169" spans="1:12" x14ac:dyDescent="0.3">
      <c r="A169">
        <v>168</v>
      </c>
      <c r="B169" t="s">
        <v>5</v>
      </c>
      <c r="C169" t="s">
        <v>18</v>
      </c>
      <c r="D169">
        <v>12</v>
      </c>
      <c r="E169">
        <v>2021</v>
      </c>
      <c r="F169" s="1">
        <f t="shared" si="4"/>
        <v>44531</v>
      </c>
      <c r="G169">
        <v>162</v>
      </c>
      <c r="H169">
        <v>157</v>
      </c>
      <c r="I169">
        <f>Table1[[#This Row],[Aktual]]-Table1[[#This Row],[Target]]</f>
        <v>5</v>
      </c>
      <c r="J169" t="str">
        <f t="shared" si="5"/>
        <v>Mencapai Target</v>
      </c>
      <c r="K169">
        <f>VLOOKUP(A169,'[1]Tren Jumlah Kompetitor'!A$2:F$1465,6,0)</f>
        <v>161</v>
      </c>
      <c r="L169" s="4">
        <f>(Table1[[#This Row],[Aktual]]-Table1[[#This Row],[Target]])/Table1[[#This Row],[Target]]</f>
        <v>3.1847133757961783E-2</v>
      </c>
    </row>
    <row r="170" spans="1:12" x14ac:dyDescent="0.3">
      <c r="A170">
        <v>169</v>
      </c>
      <c r="B170" t="s">
        <v>5</v>
      </c>
      <c r="C170" t="s">
        <v>19</v>
      </c>
      <c r="D170">
        <v>1</v>
      </c>
      <c r="E170">
        <v>2021</v>
      </c>
      <c r="F170" s="1">
        <f t="shared" si="4"/>
        <v>44197</v>
      </c>
      <c r="G170">
        <v>555</v>
      </c>
      <c r="H170">
        <v>505</v>
      </c>
      <c r="I170">
        <f>Table1[[#This Row],[Aktual]]-Table1[[#This Row],[Target]]</f>
        <v>50</v>
      </c>
      <c r="J170" t="str">
        <f t="shared" si="5"/>
        <v>Mencapai Target</v>
      </c>
      <c r="K170">
        <f>VLOOKUP(A170,'[1]Tren Jumlah Kompetitor'!A$2:F$1465,6,0)</f>
        <v>3</v>
      </c>
      <c r="L170" s="4">
        <f>(Table1[[#This Row],[Aktual]]-Table1[[#This Row],[Target]])/Table1[[#This Row],[Target]]</f>
        <v>9.9009900990099015E-2</v>
      </c>
    </row>
    <row r="171" spans="1:12" x14ac:dyDescent="0.3">
      <c r="A171">
        <v>170</v>
      </c>
      <c r="B171" t="s">
        <v>5</v>
      </c>
      <c r="C171" t="s">
        <v>19</v>
      </c>
      <c r="D171">
        <v>2</v>
      </c>
      <c r="E171">
        <v>2021</v>
      </c>
      <c r="F171" s="1">
        <f t="shared" si="4"/>
        <v>44228</v>
      </c>
      <c r="G171">
        <v>632</v>
      </c>
      <c r="H171">
        <v>525</v>
      </c>
      <c r="I171">
        <f>Table1[[#This Row],[Aktual]]-Table1[[#This Row],[Target]]</f>
        <v>107</v>
      </c>
      <c r="J171" t="str">
        <f t="shared" si="5"/>
        <v>Mencapai Target</v>
      </c>
      <c r="K171">
        <f>VLOOKUP(A171,'[1]Tren Jumlah Kompetitor'!A$2:F$1465,6,0)</f>
        <v>5</v>
      </c>
      <c r="L171" s="4">
        <f>(Table1[[#This Row],[Aktual]]-Table1[[#This Row],[Target]])/Table1[[#This Row],[Target]]</f>
        <v>0.2038095238095238</v>
      </c>
    </row>
    <row r="172" spans="1:12" x14ac:dyDescent="0.3">
      <c r="A172">
        <v>171</v>
      </c>
      <c r="B172" t="s">
        <v>5</v>
      </c>
      <c r="C172" t="s">
        <v>19</v>
      </c>
      <c r="D172">
        <v>3</v>
      </c>
      <c r="E172">
        <v>2021</v>
      </c>
      <c r="F172" s="1">
        <f t="shared" si="4"/>
        <v>44256</v>
      </c>
      <c r="G172">
        <v>558</v>
      </c>
      <c r="H172">
        <v>535</v>
      </c>
      <c r="I172">
        <f>Table1[[#This Row],[Aktual]]-Table1[[#This Row],[Target]]</f>
        <v>23</v>
      </c>
      <c r="J172" t="str">
        <f t="shared" si="5"/>
        <v>Mencapai Target</v>
      </c>
      <c r="K172">
        <f>VLOOKUP(A172,'[1]Tren Jumlah Kompetitor'!A$2:F$1465,6,0)</f>
        <v>8</v>
      </c>
      <c r="L172" s="4">
        <f>(Table1[[#This Row],[Aktual]]-Table1[[#This Row],[Target]])/Table1[[#This Row],[Target]]</f>
        <v>4.2990654205607479E-2</v>
      </c>
    </row>
    <row r="173" spans="1:12" x14ac:dyDescent="0.3">
      <c r="A173">
        <v>172</v>
      </c>
      <c r="B173" t="s">
        <v>5</v>
      </c>
      <c r="C173" t="s">
        <v>19</v>
      </c>
      <c r="D173">
        <v>4</v>
      </c>
      <c r="E173">
        <v>2021</v>
      </c>
      <c r="F173" s="1">
        <f t="shared" si="4"/>
        <v>44287</v>
      </c>
      <c r="G173">
        <v>565</v>
      </c>
      <c r="H173">
        <v>535</v>
      </c>
      <c r="I173">
        <f>Table1[[#This Row],[Aktual]]-Table1[[#This Row],[Target]]</f>
        <v>30</v>
      </c>
      <c r="J173" t="str">
        <f t="shared" si="5"/>
        <v>Mencapai Target</v>
      </c>
      <c r="K173">
        <f>VLOOKUP(A173,'[1]Tren Jumlah Kompetitor'!A$2:F$1465,6,0)</f>
        <v>13</v>
      </c>
      <c r="L173" s="4">
        <f>(Table1[[#This Row],[Aktual]]-Table1[[#This Row],[Target]])/Table1[[#This Row],[Target]]</f>
        <v>5.6074766355140186E-2</v>
      </c>
    </row>
    <row r="174" spans="1:12" x14ac:dyDescent="0.3">
      <c r="A174">
        <v>173</v>
      </c>
      <c r="B174" t="s">
        <v>5</v>
      </c>
      <c r="C174" t="s">
        <v>19</v>
      </c>
      <c r="D174">
        <v>5</v>
      </c>
      <c r="E174">
        <v>2021</v>
      </c>
      <c r="F174" s="1">
        <f t="shared" si="4"/>
        <v>44317</v>
      </c>
      <c r="G174">
        <v>603</v>
      </c>
      <c r="H174">
        <v>487</v>
      </c>
      <c r="I174">
        <f>Table1[[#This Row],[Aktual]]-Table1[[#This Row],[Target]]</f>
        <v>116</v>
      </c>
      <c r="J174" t="str">
        <f t="shared" si="5"/>
        <v>Mencapai Target</v>
      </c>
      <c r="K174">
        <f>VLOOKUP(A174,'[1]Tren Jumlah Kompetitor'!A$2:F$1465,6,0)</f>
        <v>20</v>
      </c>
      <c r="L174" s="4">
        <f>(Table1[[#This Row],[Aktual]]-Table1[[#This Row],[Target]])/Table1[[#This Row],[Target]]</f>
        <v>0.23819301848049282</v>
      </c>
    </row>
    <row r="175" spans="1:12" x14ac:dyDescent="0.3">
      <c r="A175">
        <v>174</v>
      </c>
      <c r="B175" t="s">
        <v>5</v>
      </c>
      <c r="C175" t="s">
        <v>19</v>
      </c>
      <c r="D175">
        <v>6</v>
      </c>
      <c r="E175">
        <v>2021</v>
      </c>
      <c r="F175" s="1">
        <f t="shared" si="4"/>
        <v>44348</v>
      </c>
      <c r="G175">
        <v>562</v>
      </c>
      <c r="H175">
        <v>497</v>
      </c>
      <c r="I175">
        <f>Table1[[#This Row],[Aktual]]-Table1[[#This Row],[Target]]</f>
        <v>65</v>
      </c>
      <c r="J175" t="str">
        <f t="shared" si="5"/>
        <v>Mencapai Target</v>
      </c>
      <c r="K175">
        <f>VLOOKUP(A175,'[1]Tren Jumlah Kompetitor'!A$2:F$1465,6,0)</f>
        <v>26</v>
      </c>
      <c r="L175" s="4">
        <f>(Table1[[#This Row],[Aktual]]-Table1[[#This Row],[Target]])/Table1[[#This Row],[Target]]</f>
        <v>0.13078470824949698</v>
      </c>
    </row>
    <row r="176" spans="1:12" x14ac:dyDescent="0.3">
      <c r="A176">
        <v>175</v>
      </c>
      <c r="B176" t="s">
        <v>5</v>
      </c>
      <c r="C176" t="s">
        <v>19</v>
      </c>
      <c r="D176">
        <v>7</v>
      </c>
      <c r="E176">
        <v>2021</v>
      </c>
      <c r="F176" s="1">
        <f t="shared" si="4"/>
        <v>44378</v>
      </c>
      <c r="G176">
        <v>557</v>
      </c>
      <c r="H176">
        <v>497</v>
      </c>
      <c r="I176">
        <f>Table1[[#This Row],[Aktual]]-Table1[[#This Row],[Target]]</f>
        <v>60</v>
      </c>
      <c r="J176" t="str">
        <f t="shared" si="5"/>
        <v>Mencapai Target</v>
      </c>
      <c r="K176">
        <f>VLOOKUP(A176,'[1]Tren Jumlah Kompetitor'!A$2:F$1465,6,0)</f>
        <v>28</v>
      </c>
      <c r="L176" s="4">
        <f>(Table1[[#This Row],[Aktual]]-Table1[[#This Row],[Target]])/Table1[[#This Row],[Target]]</f>
        <v>0.12072434607645875</v>
      </c>
    </row>
    <row r="177" spans="1:12" x14ac:dyDescent="0.3">
      <c r="A177">
        <v>176</v>
      </c>
      <c r="B177" t="s">
        <v>5</v>
      </c>
      <c r="C177" t="s">
        <v>19</v>
      </c>
      <c r="D177">
        <v>8</v>
      </c>
      <c r="E177">
        <v>2021</v>
      </c>
      <c r="F177" s="1">
        <f t="shared" si="4"/>
        <v>44409</v>
      </c>
      <c r="G177">
        <v>633</v>
      </c>
      <c r="H177">
        <v>502</v>
      </c>
      <c r="I177">
        <f>Table1[[#This Row],[Aktual]]-Table1[[#This Row],[Target]]</f>
        <v>131</v>
      </c>
      <c r="J177" t="str">
        <f t="shared" si="5"/>
        <v>Mencapai Target</v>
      </c>
      <c r="K177">
        <f>VLOOKUP(A177,'[1]Tren Jumlah Kompetitor'!A$2:F$1465,6,0)</f>
        <v>33</v>
      </c>
      <c r="L177" s="4">
        <f>(Table1[[#This Row],[Aktual]]-Table1[[#This Row],[Target]])/Table1[[#This Row],[Target]]</f>
        <v>0.26095617529880477</v>
      </c>
    </row>
    <row r="178" spans="1:12" x14ac:dyDescent="0.3">
      <c r="A178">
        <v>177</v>
      </c>
      <c r="B178" t="s">
        <v>5</v>
      </c>
      <c r="C178" t="s">
        <v>19</v>
      </c>
      <c r="D178">
        <v>9</v>
      </c>
      <c r="E178">
        <v>2021</v>
      </c>
      <c r="F178" s="1">
        <f t="shared" si="4"/>
        <v>44440</v>
      </c>
      <c r="G178">
        <v>630</v>
      </c>
      <c r="H178">
        <v>517</v>
      </c>
      <c r="I178">
        <f>Table1[[#This Row],[Aktual]]-Table1[[#This Row],[Target]]</f>
        <v>113</v>
      </c>
      <c r="J178" t="str">
        <f t="shared" si="5"/>
        <v>Mencapai Target</v>
      </c>
      <c r="K178">
        <f>VLOOKUP(A178,'[1]Tren Jumlah Kompetitor'!A$2:F$1465,6,0)</f>
        <v>36</v>
      </c>
      <c r="L178" s="4">
        <f>(Table1[[#This Row],[Aktual]]-Table1[[#This Row],[Target]])/Table1[[#This Row],[Target]]</f>
        <v>0.21856866537717601</v>
      </c>
    </row>
    <row r="179" spans="1:12" x14ac:dyDescent="0.3">
      <c r="A179">
        <v>178</v>
      </c>
      <c r="B179" t="s">
        <v>5</v>
      </c>
      <c r="C179" t="s">
        <v>19</v>
      </c>
      <c r="D179">
        <v>10</v>
      </c>
      <c r="E179">
        <v>2021</v>
      </c>
      <c r="F179" s="1">
        <f t="shared" si="4"/>
        <v>44470</v>
      </c>
      <c r="G179">
        <v>624</v>
      </c>
      <c r="H179">
        <v>517</v>
      </c>
      <c r="I179">
        <f>Table1[[#This Row],[Aktual]]-Table1[[#This Row],[Target]]</f>
        <v>107</v>
      </c>
      <c r="J179" t="str">
        <f t="shared" si="5"/>
        <v>Mencapai Target</v>
      </c>
      <c r="K179">
        <f>VLOOKUP(A179,'[1]Tren Jumlah Kompetitor'!A$2:F$1465,6,0)</f>
        <v>42</v>
      </c>
      <c r="L179" s="4">
        <f>(Table1[[#This Row],[Aktual]]-Table1[[#This Row],[Target]])/Table1[[#This Row],[Target]]</f>
        <v>0.20696324951644102</v>
      </c>
    </row>
    <row r="180" spans="1:12" x14ac:dyDescent="0.3">
      <c r="A180">
        <v>179</v>
      </c>
      <c r="B180" t="s">
        <v>5</v>
      </c>
      <c r="C180" t="s">
        <v>19</v>
      </c>
      <c r="D180">
        <v>11</v>
      </c>
      <c r="E180">
        <v>2021</v>
      </c>
      <c r="F180" s="1">
        <f t="shared" si="4"/>
        <v>44501</v>
      </c>
      <c r="G180">
        <v>649</v>
      </c>
      <c r="H180">
        <v>517</v>
      </c>
      <c r="I180">
        <f>Table1[[#This Row],[Aktual]]-Table1[[#This Row],[Target]]</f>
        <v>132</v>
      </c>
      <c r="J180" t="str">
        <f t="shared" si="5"/>
        <v>Mencapai Target</v>
      </c>
      <c r="K180">
        <f>VLOOKUP(A180,'[1]Tren Jumlah Kompetitor'!A$2:F$1465,6,0)</f>
        <v>41</v>
      </c>
      <c r="L180" s="4">
        <f>(Table1[[#This Row],[Aktual]]-Table1[[#This Row],[Target]])/Table1[[#This Row],[Target]]</f>
        <v>0.25531914893617019</v>
      </c>
    </row>
    <row r="181" spans="1:12" x14ac:dyDescent="0.3">
      <c r="A181">
        <v>180</v>
      </c>
      <c r="B181" t="s">
        <v>5</v>
      </c>
      <c r="C181" t="s">
        <v>19</v>
      </c>
      <c r="D181">
        <v>12</v>
      </c>
      <c r="E181">
        <v>2021</v>
      </c>
      <c r="F181" s="1">
        <f t="shared" si="4"/>
        <v>44531</v>
      </c>
      <c r="G181">
        <v>625</v>
      </c>
      <c r="H181">
        <v>527</v>
      </c>
      <c r="I181">
        <f>Table1[[#This Row],[Aktual]]-Table1[[#This Row],[Target]]</f>
        <v>98</v>
      </c>
      <c r="J181" t="str">
        <f t="shared" si="5"/>
        <v>Mencapai Target</v>
      </c>
      <c r="K181">
        <f>VLOOKUP(A181,'[1]Tren Jumlah Kompetitor'!A$2:F$1465,6,0)</f>
        <v>46</v>
      </c>
      <c r="L181" s="4">
        <f>(Table1[[#This Row],[Aktual]]-Table1[[#This Row],[Target]])/Table1[[#This Row],[Target]]</f>
        <v>0.1859582542694497</v>
      </c>
    </row>
    <row r="182" spans="1:12" x14ac:dyDescent="0.3">
      <c r="A182">
        <v>181</v>
      </c>
      <c r="B182" t="s">
        <v>5</v>
      </c>
      <c r="C182" t="s">
        <v>20</v>
      </c>
      <c r="D182">
        <v>1</v>
      </c>
      <c r="E182">
        <v>2021</v>
      </c>
      <c r="F182" s="1">
        <f t="shared" si="4"/>
        <v>44197</v>
      </c>
      <c r="G182">
        <v>518</v>
      </c>
      <c r="H182">
        <v>476</v>
      </c>
      <c r="I182">
        <f>Table1[[#This Row],[Aktual]]-Table1[[#This Row],[Target]]</f>
        <v>42</v>
      </c>
      <c r="J182" t="str">
        <f t="shared" si="5"/>
        <v>Mencapai Target</v>
      </c>
      <c r="K182">
        <f>VLOOKUP(A182,'[1]Tren Jumlah Kompetitor'!A$2:F$1465,6,0)</f>
        <v>103</v>
      </c>
      <c r="L182" s="4">
        <f>(Table1[[#This Row],[Aktual]]-Table1[[#This Row],[Target]])/Table1[[#This Row],[Target]]</f>
        <v>8.8235294117647065E-2</v>
      </c>
    </row>
    <row r="183" spans="1:12" x14ac:dyDescent="0.3">
      <c r="A183">
        <v>182</v>
      </c>
      <c r="B183" t="s">
        <v>5</v>
      </c>
      <c r="C183" t="s">
        <v>20</v>
      </c>
      <c r="D183">
        <v>2</v>
      </c>
      <c r="E183">
        <v>2021</v>
      </c>
      <c r="F183" s="1">
        <f t="shared" si="4"/>
        <v>44228</v>
      </c>
      <c r="G183">
        <v>610</v>
      </c>
      <c r="H183">
        <v>523</v>
      </c>
      <c r="I183">
        <f>Table1[[#This Row],[Aktual]]-Table1[[#This Row],[Target]]</f>
        <v>87</v>
      </c>
      <c r="J183" t="str">
        <f t="shared" si="5"/>
        <v>Mencapai Target</v>
      </c>
      <c r="K183">
        <f>VLOOKUP(A183,'[1]Tren Jumlah Kompetitor'!A$2:F$1465,6,0)</f>
        <v>108</v>
      </c>
      <c r="L183" s="4">
        <f>(Table1[[#This Row],[Aktual]]-Table1[[#This Row],[Target]])/Table1[[#This Row],[Target]]</f>
        <v>0.16634799235181644</v>
      </c>
    </row>
    <row r="184" spans="1:12" x14ac:dyDescent="0.3">
      <c r="A184">
        <v>183</v>
      </c>
      <c r="B184" t="s">
        <v>5</v>
      </c>
      <c r="C184" t="s">
        <v>20</v>
      </c>
      <c r="D184">
        <v>3</v>
      </c>
      <c r="E184">
        <v>2021</v>
      </c>
      <c r="F184" s="1">
        <f t="shared" si="4"/>
        <v>44256</v>
      </c>
      <c r="G184">
        <v>572</v>
      </c>
      <c r="H184">
        <v>523</v>
      </c>
      <c r="I184">
        <f>Table1[[#This Row],[Aktual]]-Table1[[#This Row],[Target]]</f>
        <v>49</v>
      </c>
      <c r="J184" t="str">
        <f t="shared" si="5"/>
        <v>Mencapai Target</v>
      </c>
      <c r="K184">
        <f>VLOOKUP(A184,'[1]Tren Jumlah Kompetitor'!A$2:F$1465,6,0)</f>
        <v>108</v>
      </c>
      <c r="L184" s="4">
        <f>(Table1[[#This Row],[Aktual]]-Table1[[#This Row],[Target]])/Table1[[#This Row],[Target]]</f>
        <v>9.3690248565965584E-2</v>
      </c>
    </row>
    <row r="185" spans="1:12" x14ac:dyDescent="0.3">
      <c r="A185">
        <v>184</v>
      </c>
      <c r="B185" t="s">
        <v>5</v>
      </c>
      <c r="C185" t="s">
        <v>20</v>
      </c>
      <c r="D185">
        <v>4</v>
      </c>
      <c r="E185">
        <v>2021</v>
      </c>
      <c r="F185" s="1">
        <f t="shared" si="4"/>
        <v>44287</v>
      </c>
      <c r="G185">
        <v>528</v>
      </c>
      <c r="H185">
        <v>523</v>
      </c>
      <c r="I185">
        <f>Table1[[#This Row],[Aktual]]-Table1[[#This Row],[Target]]</f>
        <v>5</v>
      </c>
      <c r="J185" t="str">
        <f t="shared" si="5"/>
        <v>Mencapai Target</v>
      </c>
      <c r="K185">
        <f>VLOOKUP(A185,'[1]Tren Jumlah Kompetitor'!A$2:F$1465,6,0)</f>
        <v>114</v>
      </c>
      <c r="L185" s="4">
        <f>(Table1[[#This Row],[Aktual]]-Table1[[#This Row],[Target]])/Table1[[#This Row],[Target]]</f>
        <v>9.5602294455066923E-3</v>
      </c>
    </row>
    <row r="186" spans="1:12" x14ac:dyDescent="0.3">
      <c r="A186">
        <v>185</v>
      </c>
      <c r="B186" t="s">
        <v>5</v>
      </c>
      <c r="C186" t="s">
        <v>20</v>
      </c>
      <c r="D186">
        <v>5</v>
      </c>
      <c r="E186">
        <v>2021</v>
      </c>
      <c r="F186" s="1">
        <f t="shared" si="4"/>
        <v>44317</v>
      </c>
      <c r="G186">
        <v>589</v>
      </c>
      <c r="H186">
        <v>497</v>
      </c>
      <c r="I186">
        <f>Table1[[#This Row],[Aktual]]-Table1[[#This Row],[Target]]</f>
        <v>92</v>
      </c>
      <c r="J186" t="str">
        <f t="shared" si="5"/>
        <v>Mencapai Target</v>
      </c>
      <c r="K186">
        <f>VLOOKUP(A186,'[1]Tren Jumlah Kompetitor'!A$2:F$1465,6,0)</f>
        <v>112</v>
      </c>
      <c r="L186" s="4">
        <f>(Table1[[#This Row],[Aktual]]-Table1[[#This Row],[Target]])/Table1[[#This Row],[Target]]</f>
        <v>0.18511066398390341</v>
      </c>
    </row>
    <row r="187" spans="1:12" x14ac:dyDescent="0.3">
      <c r="A187">
        <v>186</v>
      </c>
      <c r="B187" t="s">
        <v>5</v>
      </c>
      <c r="C187" t="s">
        <v>20</v>
      </c>
      <c r="D187">
        <v>6</v>
      </c>
      <c r="E187">
        <v>2021</v>
      </c>
      <c r="F187" s="1">
        <f t="shared" si="4"/>
        <v>44348</v>
      </c>
      <c r="G187">
        <v>544</v>
      </c>
      <c r="H187">
        <v>507</v>
      </c>
      <c r="I187">
        <f>Table1[[#This Row],[Aktual]]-Table1[[#This Row],[Target]]</f>
        <v>37</v>
      </c>
      <c r="J187" t="str">
        <f t="shared" si="5"/>
        <v>Mencapai Target</v>
      </c>
      <c r="K187">
        <f>VLOOKUP(A187,'[1]Tren Jumlah Kompetitor'!A$2:F$1465,6,0)</f>
        <v>118</v>
      </c>
      <c r="L187" s="4">
        <f>(Table1[[#This Row],[Aktual]]-Table1[[#This Row],[Target]])/Table1[[#This Row],[Target]]</f>
        <v>7.2978303747534515E-2</v>
      </c>
    </row>
    <row r="188" spans="1:12" x14ac:dyDescent="0.3">
      <c r="A188">
        <v>187</v>
      </c>
      <c r="B188" t="s">
        <v>5</v>
      </c>
      <c r="C188" t="s">
        <v>20</v>
      </c>
      <c r="D188">
        <v>7</v>
      </c>
      <c r="E188">
        <v>2021</v>
      </c>
      <c r="F188" s="1">
        <f t="shared" si="4"/>
        <v>44378</v>
      </c>
      <c r="G188">
        <v>600</v>
      </c>
      <c r="H188">
        <v>517</v>
      </c>
      <c r="I188">
        <f>Table1[[#This Row],[Aktual]]-Table1[[#This Row],[Target]]</f>
        <v>83</v>
      </c>
      <c r="J188" t="str">
        <f t="shared" si="5"/>
        <v>Mencapai Target</v>
      </c>
      <c r="K188">
        <f>VLOOKUP(A188,'[1]Tren Jumlah Kompetitor'!A$2:F$1465,6,0)</f>
        <v>120</v>
      </c>
      <c r="L188" s="4">
        <f>(Table1[[#This Row],[Aktual]]-Table1[[#This Row],[Target]])/Table1[[#This Row],[Target]]</f>
        <v>0.16054158607350097</v>
      </c>
    </row>
    <row r="189" spans="1:12" x14ac:dyDescent="0.3">
      <c r="A189">
        <v>188</v>
      </c>
      <c r="B189" t="s">
        <v>5</v>
      </c>
      <c r="C189" t="s">
        <v>20</v>
      </c>
      <c r="D189">
        <v>8</v>
      </c>
      <c r="E189">
        <v>2021</v>
      </c>
      <c r="F189" s="1">
        <f t="shared" si="4"/>
        <v>44409</v>
      </c>
      <c r="G189">
        <v>519</v>
      </c>
      <c r="H189">
        <v>522</v>
      </c>
      <c r="I189">
        <f>Table1[[#This Row],[Aktual]]-Table1[[#This Row],[Target]]</f>
        <v>-3</v>
      </c>
      <c r="J189" t="str">
        <f t="shared" si="5"/>
        <v>Tidak Mencapai Target</v>
      </c>
      <c r="K189">
        <f>VLOOKUP(A189,'[1]Tren Jumlah Kompetitor'!A$2:F$1465,6,0)</f>
        <v>124</v>
      </c>
      <c r="L189" s="4">
        <f>(Table1[[#This Row],[Aktual]]-Table1[[#This Row],[Target]])/Table1[[#This Row],[Target]]</f>
        <v>-5.7471264367816091E-3</v>
      </c>
    </row>
    <row r="190" spans="1:12" x14ac:dyDescent="0.3">
      <c r="A190">
        <v>189</v>
      </c>
      <c r="B190" t="s">
        <v>5</v>
      </c>
      <c r="C190" t="s">
        <v>20</v>
      </c>
      <c r="D190">
        <v>9</v>
      </c>
      <c r="E190">
        <v>2021</v>
      </c>
      <c r="F190" s="1">
        <f t="shared" si="4"/>
        <v>44440</v>
      </c>
      <c r="G190">
        <v>509</v>
      </c>
      <c r="H190">
        <v>527</v>
      </c>
      <c r="I190">
        <f>Table1[[#This Row],[Aktual]]-Table1[[#This Row],[Target]]</f>
        <v>-18</v>
      </c>
      <c r="J190" t="str">
        <f t="shared" si="5"/>
        <v>Tidak Mencapai Target</v>
      </c>
      <c r="K190">
        <f>VLOOKUP(A190,'[1]Tren Jumlah Kompetitor'!A$2:F$1465,6,0)</f>
        <v>124</v>
      </c>
      <c r="L190" s="4">
        <f>(Table1[[#This Row],[Aktual]]-Table1[[#This Row],[Target]])/Table1[[#This Row],[Target]]</f>
        <v>-3.4155597722960153E-2</v>
      </c>
    </row>
    <row r="191" spans="1:12" x14ac:dyDescent="0.3">
      <c r="A191">
        <v>190</v>
      </c>
      <c r="B191" t="s">
        <v>5</v>
      </c>
      <c r="C191" t="s">
        <v>20</v>
      </c>
      <c r="D191">
        <v>10</v>
      </c>
      <c r="E191">
        <v>2021</v>
      </c>
      <c r="F191" s="1">
        <f t="shared" si="4"/>
        <v>44470</v>
      </c>
      <c r="G191">
        <v>585</v>
      </c>
      <c r="H191">
        <v>533</v>
      </c>
      <c r="I191">
        <f>Table1[[#This Row],[Aktual]]-Table1[[#This Row],[Target]]</f>
        <v>52</v>
      </c>
      <c r="J191" t="str">
        <f t="shared" si="5"/>
        <v>Mencapai Target</v>
      </c>
      <c r="K191">
        <f>VLOOKUP(A191,'[1]Tren Jumlah Kompetitor'!A$2:F$1465,6,0)</f>
        <v>127</v>
      </c>
      <c r="L191" s="4">
        <f>(Table1[[#This Row],[Aktual]]-Table1[[#This Row],[Target]])/Table1[[#This Row],[Target]]</f>
        <v>9.7560975609756101E-2</v>
      </c>
    </row>
    <row r="192" spans="1:12" x14ac:dyDescent="0.3">
      <c r="A192">
        <v>191</v>
      </c>
      <c r="B192" t="s">
        <v>5</v>
      </c>
      <c r="C192" t="s">
        <v>20</v>
      </c>
      <c r="D192">
        <v>11</v>
      </c>
      <c r="E192">
        <v>2021</v>
      </c>
      <c r="F192" s="1">
        <f t="shared" si="4"/>
        <v>44501</v>
      </c>
      <c r="G192">
        <v>518</v>
      </c>
      <c r="H192">
        <v>549</v>
      </c>
      <c r="I192">
        <f>Table1[[#This Row],[Aktual]]-Table1[[#This Row],[Target]]</f>
        <v>-31</v>
      </c>
      <c r="J192" t="str">
        <f t="shared" si="5"/>
        <v>Tidak Mencapai Target</v>
      </c>
      <c r="K192">
        <f>VLOOKUP(A192,'[1]Tren Jumlah Kompetitor'!A$2:F$1465,6,0)</f>
        <v>129</v>
      </c>
      <c r="L192" s="4">
        <f>(Table1[[#This Row],[Aktual]]-Table1[[#This Row],[Target]])/Table1[[#This Row],[Target]]</f>
        <v>-5.6466302367941715E-2</v>
      </c>
    </row>
    <row r="193" spans="1:12" x14ac:dyDescent="0.3">
      <c r="A193">
        <v>192</v>
      </c>
      <c r="B193" t="s">
        <v>5</v>
      </c>
      <c r="C193" t="s">
        <v>20</v>
      </c>
      <c r="D193">
        <v>12</v>
      </c>
      <c r="E193">
        <v>2021</v>
      </c>
      <c r="F193" s="1">
        <f t="shared" si="4"/>
        <v>44531</v>
      </c>
      <c r="G193">
        <v>557</v>
      </c>
      <c r="H193">
        <v>560</v>
      </c>
      <c r="I193">
        <f>Table1[[#This Row],[Aktual]]-Table1[[#This Row],[Target]]</f>
        <v>-3</v>
      </c>
      <c r="J193" t="str">
        <f t="shared" si="5"/>
        <v>Tidak Mencapai Target</v>
      </c>
      <c r="K193">
        <f>VLOOKUP(A193,'[1]Tren Jumlah Kompetitor'!A$2:F$1465,6,0)</f>
        <v>133</v>
      </c>
      <c r="L193" s="4">
        <f>(Table1[[#This Row],[Aktual]]-Table1[[#This Row],[Target]])/Table1[[#This Row],[Target]]</f>
        <v>-5.3571428571428572E-3</v>
      </c>
    </row>
    <row r="194" spans="1:12" x14ac:dyDescent="0.3">
      <c r="A194">
        <v>193</v>
      </c>
      <c r="B194" t="s">
        <v>5</v>
      </c>
      <c r="C194" t="s">
        <v>21</v>
      </c>
      <c r="D194">
        <v>1</v>
      </c>
      <c r="E194">
        <v>2021</v>
      </c>
      <c r="F194" s="1">
        <f t="shared" si="4"/>
        <v>44197</v>
      </c>
      <c r="G194">
        <v>169</v>
      </c>
      <c r="H194">
        <v>154</v>
      </c>
      <c r="I194">
        <f>Table1[[#This Row],[Aktual]]-Table1[[#This Row],[Target]]</f>
        <v>15</v>
      </c>
      <c r="J194" t="str">
        <f t="shared" si="5"/>
        <v>Mencapai Target</v>
      </c>
      <c r="K194">
        <f>VLOOKUP(A194,'[1]Tren Jumlah Kompetitor'!A$2:F$1465,6,0)</f>
        <v>128</v>
      </c>
      <c r="L194" s="4">
        <f>(Table1[[#This Row],[Aktual]]-Table1[[#This Row],[Target]])/Table1[[#This Row],[Target]]</f>
        <v>9.7402597402597407E-2</v>
      </c>
    </row>
    <row r="195" spans="1:12" x14ac:dyDescent="0.3">
      <c r="A195">
        <v>194</v>
      </c>
      <c r="B195" t="s">
        <v>5</v>
      </c>
      <c r="C195" t="s">
        <v>21</v>
      </c>
      <c r="D195">
        <v>2</v>
      </c>
      <c r="E195">
        <v>2021</v>
      </c>
      <c r="F195" s="1">
        <f t="shared" ref="F195:F258" si="6">DATE(E195,D195,1)</f>
        <v>44228</v>
      </c>
      <c r="G195">
        <v>197</v>
      </c>
      <c r="H195">
        <v>157</v>
      </c>
      <c r="I195">
        <f>Table1[[#This Row],[Aktual]]-Table1[[#This Row],[Target]]</f>
        <v>40</v>
      </c>
      <c r="J195" t="str">
        <f t="shared" ref="J195:J258" si="7">IF(G195&gt;H195,"Mencapai Target","Tidak Mencapai Target")</f>
        <v>Mencapai Target</v>
      </c>
      <c r="K195">
        <f>VLOOKUP(A195,'[1]Tren Jumlah Kompetitor'!A$2:F$1465,6,0)</f>
        <v>126</v>
      </c>
      <c r="L195" s="4">
        <f>(Table1[[#This Row],[Aktual]]-Table1[[#This Row],[Target]])/Table1[[#This Row],[Target]]</f>
        <v>0.25477707006369427</v>
      </c>
    </row>
    <row r="196" spans="1:12" x14ac:dyDescent="0.3">
      <c r="A196">
        <v>195</v>
      </c>
      <c r="B196" t="s">
        <v>5</v>
      </c>
      <c r="C196" t="s">
        <v>21</v>
      </c>
      <c r="D196">
        <v>3</v>
      </c>
      <c r="E196">
        <v>2021</v>
      </c>
      <c r="F196" s="1">
        <f t="shared" si="6"/>
        <v>44256</v>
      </c>
      <c r="G196">
        <v>195</v>
      </c>
      <c r="H196">
        <v>157</v>
      </c>
      <c r="I196">
        <f>Table1[[#This Row],[Aktual]]-Table1[[#This Row],[Target]]</f>
        <v>38</v>
      </c>
      <c r="J196" t="str">
        <f t="shared" si="7"/>
        <v>Mencapai Target</v>
      </c>
      <c r="K196">
        <f>VLOOKUP(A196,'[1]Tren Jumlah Kompetitor'!A$2:F$1465,6,0)</f>
        <v>131</v>
      </c>
      <c r="L196" s="4">
        <f>(Table1[[#This Row],[Aktual]]-Table1[[#This Row],[Target]])/Table1[[#This Row],[Target]]</f>
        <v>0.24203821656050956</v>
      </c>
    </row>
    <row r="197" spans="1:12" x14ac:dyDescent="0.3">
      <c r="A197">
        <v>196</v>
      </c>
      <c r="B197" t="s">
        <v>5</v>
      </c>
      <c r="C197" t="s">
        <v>21</v>
      </c>
      <c r="D197">
        <v>4</v>
      </c>
      <c r="E197">
        <v>2021</v>
      </c>
      <c r="F197" s="1">
        <f t="shared" si="6"/>
        <v>44287</v>
      </c>
      <c r="G197">
        <v>174</v>
      </c>
      <c r="H197">
        <v>158</v>
      </c>
      <c r="I197">
        <f>Table1[[#This Row],[Aktual]]-Table1[[#This Row],[Target]]</f>
        <v>16</v>
      </c>
      <c r="J197" t="str">
        <f t="shared" si="7"/>
        <v>Mencapai Target</v>
      </c>
      <c r="K197">
        <f>VLOOKUP(A197,'[1]Tren Jumlah Kompetitor'!A$2:F$1465,6,0)</f>
        <v>131</v>
      </c>
      <c r="L197" s="4">
        <f>(Table1[[#This Row],[Aktual]]-Table1[[#This Row],[Target]])/Table1[[#This Row],[Target]]</f>
        <v>0.10126582278481013</v>
      </c>
    </row>
    <row r="198" spans="1:12" x14ac:dyDescent="0.3">
      <c r="A198">
        <v>197</v>
      </c>
      <c r="B198" t="s">
        <v>5</v>
      </c>
      <c r="C198" t="s">
        <v>21</v>
      </c>
      <c r="D198">
        <v>5</v>
      </c>
      <c r="E198">
        <v>2021</v>
      </c>
      <c r="F198" s="1">
        <f t="shared" si="6"/>
        <v>44317</v>
      </c>
      <c r="G198">
        <v>172</v>
      </c>
      <c r="H198">
        <v>149</v>
      </c>
      <c r="I198">
        <f>Table1[[#This Row],[Aktual]]-Table1[[#This Row],[Target]]</f>
        <v>23</v>
      </c>
      <c r="J198" t="str">
        <f t="shared" si="7"/>
        <v>Mencapai Target</v>
      </c>
      <c r="K198">
        <f>VLOOKUP(A198,'[1]Tren Jumlah Kompetitor'!A$2:F$1465,6,0)</f>
        <v>131</v>
      </c>
      <c r="L198" s="4">
        <f>(Table1[[#This Row],[Aktual]]-Table1[[#This Row],[Target]])/Table1[[#This Row],[Target]]</f>
        <v>0.15436241610738255</v>
      </c>
    </row>
    <row r="199" spans="1:12" x14ac:dyDescent="0.3">
      <c r="A199">
        <v>198</v>
      </c>
      <c r="B199" t="s">
        <v>5</v>
      </c>
      <c r="C199" t="s">
        <v>21</v>
      </c>
      <c r="D199">
        <v>6</v>
      </c>
      <c r="E199">
        <v>2021</v>
      </c>
      <c r="F199" s="1">
        <f t="shared" si="6"/>
        <v>44348</v>
      </c>
      <c r="G199">
        <v>170</v>
      </c>
      <c r="H199">
        <v>150</v>
      </c>
      <c r="I199">
        <f>Table1[[#This Row],[Aktual]]-Table1[[#This Row],[Target]]</f>
        <v>20</v>
      </c>
      <c r="J199" t="str">
        <f t="shared" si="7"/>
        <v>Mencapai Target</v>
      </c>
      <c r="K199">
        <f>VLOOKUP(A199,'[1]Tren Jumlah Kompetitor'!A$2:F$1465,6,0)</f>
        <v>133</v>
      </c>
      <c r="L199" s="4">
        <f>(Table1[[#This Row],[Aktual]]-Table1[[#This Row],[Target]])/Table1[[#This Row],[Target]]</f>
        <v>0.13333333333333333</v>
      </c>
    </row>
    <row r="200" spans="1:12" x14ac:dyDescent="0.3">
      <c r="A200">
        <v>199</v>
      </c>
      <c r="B200" t="s">
        <v>5</v>
      </c>
      <c r="C200" t="s">
        <v>21</v>
      </c>
      <c r="D200">
        <v>7</v>
      </c>
      <c r="E200">
        <v>2021</v>
      </c>
      <c r="F200" s="1">
        <f t="shared" si="6"/>
        <v>44378</v>
      </c>
      <c r="G200">
        <v>181</v>
      </c>
      <c r="H200">
        <v>150</v>
      </c>
      <c r="I200">
        <f>Table1[[#This Row],[Aktual]]-Table1[[#This Row],[Target]]</f>
        <v>31</v>
      </c>
      <c r="J200" t="str">
        <f t="shared" si="7"/>
        <v>Mencapai Target</v>
      </c>
      <c r="K200">
        <f>VLOOKUP(A200,'[1]Tren Jumlah Kompetitor'!A$2:F$1465,6,0)</f>
        <v>139</v>
      </c>
      <c r="L200" s="4">
        <f>(Table1[[#This Row],[Aktual]]-Table1[[#This Row],[Target]])/Table1[[#This Row],[Target]]</f>
        <v>0.20666666666666667</v>
      </c>
    </row>
    <row r="201" spans="1:12" x14ac:dyDescent="0.3">
      <c r="A201">
        <v>200</v>
      </c>
      <c r="B201" t="s">
        <v>5</v>
      </c>
      <c r="C201" t="s">
        <v>21</v>
      </c>
      <c r="D201">
        <v>8</v>
      </c>
      <c r="E201">
        <v>2021</v>
      </c>
      <c r="F201" s="1">
        <f t="shared" si="6"/>
        <v>44409</v>
      </c>
      <c r="G201">
        <v>168</v>
      </c>
      <c r="H201">
        <v>152</v>
      </c>
      <c r="I201">
        <f>Table1[[#This Row],[Aktual]]-Table1[[#This Row],[Target]]</f>
        <v>16</v>
      </c>
      <c r="J201" t="str">
        <f t="shared" si="7"/>
        <v>Mencapai Target</v>
      </c>
      <c r="K201">
        <f>VLOOKUP(A201,'[1]Tren Jumlah Kompetitor'!A$2:F$1465,6,0)</f>
        <v>141</v>
      </c>
      <c r="L201" s="4">
        <f>(Table1[[#This Row],[Aktual]]-Table1[[#This Row],[Target]])/Table1[[#This Row],[Target]]</f>
        <v>0.10526315789473684</v>
      </c>
    </row>
    <row r="202" spans="1:12" x14ac:dyDescent="0.3">
      <c r="A202">
        <v>201</v>
      </c>
      <c r="B202" t="s">
        <v>5</v>
      </c>
      <c r="C202" t="s">
        <v>21</v>
      </c>
      <c r="D202">
        <v>9</v>
      </c>
      <c r="E202">
        <v>2021</v>
      </c>
      <c r="F202" s="1">
        <f t="shared" si="6"/>
        <v>44440</v>
      </c>
      <c r="G202">
        <v>182</v>
      </c>
      <c r="H202">
        <v>156</v>
      </c>
      <c r="I202">
        <f>Table1[[#This Row],[Aktual]]-Table1[[#This Row],[Target]]</f>
        <v>26</v>
      </c>
      <c r="J202" t="str">
        <f t="shared" si="7"/>
        <v>Mencapai Target</v>
      </c>
      <c r="K202">
        <f>VLOOKUP(A202,'[1]Tren Jumlah Kompetitor'!A$2:F$1465,6,0)</f>
        <v>144</v>
      </c>
      <c r="L202" s="4">
        <f>(Table1[[#This Row],[Aktual]]-Table1[[#This Row],[Target]])/Table1[[#This Row],[Target]]</f>
        <v>0.16666666666666666</v>
      </c>
    </row>
    <row r="203" spans="1:12" x14ac:dyDescent="0.3">
      <c r="A203">
        <v>202</v>
      </c>
      <c r="B203" t="s">
        <v>5</v>
      </c>
      <c r="C203" t="s">
        <v>21</v>
      </c>
      <c r="D203">
        <v>10</v>
      </c>
      <c r="E203">
        <v>2021</v>
      </c>
      <c r="F203" s="1">
        <f t="shared" si="6"/>
        <v>44470</v>
      </c>
      <c r="G203">
        <v>180</v>
      </c>
      <c r="H203">
        <v>156</v>
      </c>
      <c r="I203">
        <f>Table1[[#This Row],[Aktual]]-Table1[[#This Row],[Target]]</f>
        <v>24</v>
      </c>
      <c r="J203" t="str">
        <f t="shared" si="7"/>
        <v>Mencapai Target</v>
      </c>
      <c r="K203">
        <f>VLOOKUP(A203,'[1]Tren Jumlah Kompetitor'!A$2:F$1465,6,0)</f>
        <v>142</v>
      </c>
      <c r="L203" s="4">
        <f>(Table1[[#This Row],[Aktual]]-Table1[[#This Row],[Target]])/Table1[[#This Row],[Target]]</f>
        <v>0.15384615384615385</v>
      </c>
    </row>
    <row r="204" spans="1:12" x14ac:dyDescent="0.3">
      <c r="A204">
        <v>203</v>
      </c>
      <c r="B204" t="s">
        <v>5</v>
      </c>
      <c r="C204" t="s">
        <v>21</v>
      </c>
      <c r="D204">
        <v>11</v>
      </c>
      <c r="E204">
        <v>2021</v>
      </c>
      <c r="F204" s="1">
        <f t="shared" si="6"/>
        <v>44501</v>
      </c>
      <c r="G204">
        <v>189</v>
      </c>
      <c r="H204">
        <v>156</v>
      </c>
      <c r="I204">
        <f>Table1[[#This Row],[Aktual]]-Table1[[#This Row],[Target]]</f>
        <v>33</v>
      </c>
      <c r="J204" t="str">
        <f t="shared" si="7"/>
        <v>Mencapai Target</v>
      </c>
      <c r="K204">
        <f>VLOOKUP(A204,'[1]Tren Jumlah Kompetitor'!A$2:F$1465,6,0)</f>
        <v>149</v>
      </c>
      <c r="L204" s="4">
        <f>(Table1[[#This Row],[Aktual]]-Table1[[#This Row],[Target]])/Table1[[#This Row],[Target]]</f>
        <v>0.21153846153846154</v>
      </c>
    </row>
    <row r="205" spans="1:12" x14ac:dyDescent="0.3">
      <c r="A205">
        <v>204</v>
      </c>
      <c r="B205" t="s">
        <v>5</v>
      </c>
      <c r="C205" t="s">
        <v>21</v>
      </c>
      <c r="D205">
        <v>12</v>
      </c>
      <c r="E205">
        <v>2021</v>
      </c>
      <c r="F205" s="1">
        <f t="shared" si="6"/>
        <v>44531</v>
      </c>
      <c r="G205">
        <v>177</v>
      </c>
      <c r="H205">
        <v>161</v>
      </c>
      <c r="I205">
        <f>Table1[[#This Row],[Aktual]]-Table1[[#This Row],[Target]]</f>
        <v>16</v>
      </c>
      <c r="J205" t="str">
        <f t="shared" si="7"/>
        <v>Mencapai Target</v>
      </c>
      <c r="K205">
        <f>VLOOKUP(A205,'[1]Tren Jumlah Kompetitor'!A$2:F$1465,6,0)</f>
        <v>151</v>
      </c>
      <c r="L205" s="4">
        <f>(Table1[[#This Row],[Aktual]]-Table1[[#This Row],[Target]])/Table1[[#This Row],[Target]]</f>
        <v>9.9378881987577633E-2</v>
      </c>
    </row>
    <row r="206" spans="1:12" x14ac:dyDescent="0.3">
      <c r="A206">
        <v>205</v>
      </c>
      <c r="B206" t="s">
        <v>5</v>
      </c>
      <c r="C206" t="s">
        <v>22</v>
      </c>
      <c r="D206">
        <v>1</v>
      </c>
      <c r="E206">
        <v>2021</v>
      </c>
      <c r="F206" s="1">
        <f t="shared" si="6"/>
        <v>44197</v>
      </c>
      <c r="G206">
        <v>74</v>
      </c>
      <c r="H206">
        <v>74</v>
      </c>
      <c r="I206">
        <f>Table1[[#This Row],[Aktual]]-Table1[[#This Row],[Target]]</f>
        <v>0</v>
      </c>
      <c r="J206" t="str">
        <f t="shared" si="7"/>
        <v>Tidak Mencapai Target</v>
      </c>
      <c r="K206">
        <f>VLOOKUP(A206,'[1]Tren Jumlah Kompetitor'!A$2:F$1465,6,0)</f>
        <v>86</v>
      </c>
      <c r="L206" s="4">
        <f>(Table1[[#This Row],[Aktual]]-Table1[[#This Row],[Target]])/Table1[[#This Row],[Target]]</f>
        <v>0</v>
      </c>
    </row>
    <row r="207" spans="1:12" x14ac:dyDescent="0.3">
      <c r="A207">
        <v>206</v>
      </c>
      <c r="B207" t="s">
        <v>5</v>
      </c>
      <c r="C207" t="s">
        <v>22</v>
      </c>
      <c r="D207">
        <v>2</v>
      </c>
      <c r="E207">
        <v>2021</v>
      </c>
      <c r="F207" s="1">
        <f t="shared" si="6"/>
        <v>44228</v>
      </c>
      <c r="G207">
        <v>79</v>
      </c>
      <c r="H207">
        <v>75</v>
      </c>
      <c r="I207">
        <f>Table1[[#This Row],[Aktual]]-Table1[[#This Row],[Target]]</f>
        <v>4</v>
      </c>
      <c r="J207" t="str">
        <f t="shared" si="7"/>
        <v>Mencapai Target</v>
      </c>
      <c r="K207">
        <f>VLOOKUP(A207,'[1]Tren Jumlah Kompetitor'!A$2:F$1465,6,0)</f>
        <v>87</v>
      </c>
      <c r="L207" s="4">
        <f>(Table1[[#This Row],[Aktual]]-Table1[[#This Row],[Target]])/Table1[[#This Row],[Target]]</f>
        <v>5.3333333333333337E-2</v>
      </c>
    </row>
    <row r="208" spans="1:12" x14ac:dyDescent="0.3">
      <c r="A208">
        <v>207</v>
      </c>
      <c r="B208" t="s">
        <v>5</v>
      </c>
      <c r="C208" t="s">
        <v>22</v>
      </c>
      <c r="D208">
        <v>3</v>
      </c>
      <c r="E208">
        <v>2021</v>
      </c>
      <c r="F208" s="1">
        <f t="shared" si="6"/>
        <v>44256</v>
      </c>
      <c r="G208">
        <v>87</v>
      </c>
      <c r="H208">
        <v>75</v>
      </c>
      <c r="I208">
        <f>Table1[[#This Row],[Aktual]]-Table1[[#This Row],[Target]]</f>
        <v>12</v>
      </c>
      <c r="J208" t="str">
        <f t="shared" si="7"/>
        <v>Mencapai Target</v>
      </c>
      <c r="K208">
        <f>VLOOKUP(A208,'[1]Tren Jumlah Kompetitor'!A$2:F$1465,6,0)</f>
        <v>94</v>
      </c>
      <c r="L208" s="4">
        <f>(Table1[[#This Row],[Aktual]]-Table1[[#This Row],[Target]])/Table1[[#This Row],[Target]]</f>
        <v>0.16</v>
      </c>
    </row>
    <row r="209" spans="1:12" x14ac:dyDescent="0.3">
      <c r="A209">
        <v>208</v>
      </c>
      <c r="B209" t="s">
        <v>5</v>
      </c>
      <c r="C209" t="s">
        <v>22</v>
      </c>
      <c r="D209">
        <v>4</v>
      </c>
      <c r="E209">
        <v>2021</v>
      </c>
      <c r="F209" s="1">
        <f t="shared" si="6"/>
        <v>44287</v>
      </c>
      <c r="G209">
        <v>79</v>
      </c>
      <c r="H209">
        <v>76</v>
      </c>
      <c r="I209">
        <f>Table1[[#This Row],[Aktual]]-Table1[[#This Row],[Target]]</f>
        <v>3</v>
      </c>
      <c r="J209" t="str">
        <f t="shared" si="7"/>
        <v>Mencapai Target</v>
      </c>
      <c r="K209">
        <f>VLOOKUP(A209,'[1]Tren Jumlah Kompetitor'!A$2:F$1465,6,0)</f>
        <v>98</v>
      </c>
      <c r="L209" s="4">
        <f>(Table1[[#This Row],[Aktual]]-Table1[[#This Row],[Target]])/Table1[[#This Row],[Target]]</f>
        <v>3.9473684210526314E-2</v>
      </c>
    </row>
    <row r="210" spans="1:12" x14ac:dyDescent="0.3">
      <c r="A210">
        <v>209</v>
      </c>
      <c r="B210" t="s">
        <v>5</v>
      </c>
      <c r="C210" t="s">
        <v>22</v>
      </c>
      <c r="D210">
        <v>5</v>
      </c>
      <c r="E210">
        <v>2021</v>
      </c>
      <c r="F210" s="1">
        <f t="shared" si="6"/>
        <v>44317</v>
      </c>
      <c r="G210">
        <v>75</v>
      </c>
      <c r="H210">
        <v>73</v>
      </c>
      <c r="I210">
        <f>Table1[[#This Row],[Aktual]]-Table1[[#This Row],[Target]]</f>
        <v>2</v>
      </c>
      <c r="J210" t="str">
        <f t="shared" si="7"/>
        <v>Mencapai Target</v>
      </c>
      <c r="K210">
        <f>VLOOKUP(A210,'[1]Tren Jumlah Kompetitor'!A$2:F$1465,6,0)</f>
        <v>99</v>
      </c>
      <c r="L210" s="4">
        <f>(Table1[[#This Row],[Aktual]]-Table1[[#This Row],[Target]])/Table1[[#This Row],[Target]]</f>
        <v>2.7397260273972601E-2</v>
      </c>
    </row>
    <row r="211" spans="1:12" x14ac:dyDescent="0.3">
      <c r="A211">
        <v>210</v>
      </c>
      <c r="B211" t="s">
        <v>5</v>
      </c>
      <c r="C211" t="s">
        <v>22</v>
      </c>
      <c r="D211">
        <v>6</v>
      </c>
      <c r="E211">
        <v>2021</v>
      </c>
      <c r="F211" s="1">
        <f t="shared" si="6"/>
        <v>44348</v>
      </c>
      <c r="G211">
        <v>75</v>
      </c>
      <c r="H211">
        <v>74</v>
      </c>
      <c r="I211">
        <f>Table1[[#This Row],[Aktual]]-Table1[[#This Row],[Target]]</f>
        <v>1</v>
      </c>
      <c r="J211" t="str">
        <f t="shared" si="7"/>
        <v>Mencapai Target</v>
      </c>
      <c r="K211">
        <f>VLOOKUP(A211,'[1]Tren Jumlah Kompetitor'!A$2:F$1465,6,0)</f>
        <v>104</v>
      </c>
      <c r="L211" s="4">
        <f>(Table1[[#This Row],[Aktual]]-Table1[[#This Row],[Target]])/Table1[[#This Row],[Target]]</f>
        <v>1.3513513513513514E-2</v>
      </c>
    </row>
    <row r="212" spans="1:12" x14ac:dyDescent="0.3">
      <c r="A212">
        <v>211</v>
      </c>
      <c r="B212" t="s">
        <v>5</v>
      </c>
      <c r="C212" t="s">
        <v>22</v>
      </c>
      <c r="D212">
        <v>7</v>
      </c>
      <c r="E212">
        <v>2021</v>
      </c>
      <c r="F212" s="1">
        <f t="shared" si="6"/>
        <v>44378</v>
      </c>
      <c r="G212">
        <v>87</v>
      </c>
      <c r="H212">
        <v>74</v>
      </c>
      <c r="I212">
        <f>Table1[[#This Row],[Aktual]]-Table1[[#This Row],[Target]]</f>
        <v>13</v>
      </c>
      <c r="J212" t="str">
        <f t="shared" si="7"/>
        <v>Mencapai Target</v>
      </c>
      <c r="K212">
        <f>VLOOKUP(A212,'[1]Tren Jumlah Kompetitor'!A$2:F$1465,6,0)</f>
        <v>110</v>
      </c>
      <c r="L212" s="4">
        <f>(Table1[[#This Row],[Aktual]]-Table1[[#This Row],[Target]])/Table1[[#This Row],[Target]]</f>
        <v>0.17567567567567569</v>
      </c>
    </row>
    <row r="213" spans="1:12" x14ac:dyDescent="0.3">
      <c r="A213">
        <v>212</v>
      </c>
      <c r="B213" t="s">
        <v>5</v>
      </c>
      <c r="C213" t="s">
        <v>22</v>
      </c>
      <c r="D213">
        <v>8</v>
      </c>
      <c r="E213">
        <v>2021</v>
      </c>
      <c r="F213" s="1">
        <f t="shared" si="6"/>
        <v>44409</v>
      </c>
      <c r="G213">
        <v>76</v>
      </c>
      <c r="H213">
        <v>76</v>
      </c>
      <c r="I213">
        <f>Table1[[#This Row],[Aktual]]-Table1[[#This Row],[Target]]</f>
        <v>0</v>
      </c>
      <c r="J213" t="str">
        <f t="shared" si="7"/>
        <v>Tidak Mencapai Target</v>
      </c>
      <c r="K213">
        <f>VLOOKUP(A213,'[1]Tren Jumlah Kompetitor'!A$2:F$1465,6,0)</f>
        <v>115</v>
      </c>
      <c r="L213" s="4">
        <f>(Table1[[#This Row],[Aktual]]-Table1[[#This Row],[Target]])/Table1[[#This Row],[Target]]</f>
        <v>0</v>
      </c>
    </row>
    <row r="214" spans="1:12" x14ac:dyDescent="0.3">
      <c r="A214">
        <v>213</v>
      </c>
      <c r="B214" t="s">
        <v>5</v>
      </c>
      <c r="C214" t="s">
        <v>22</v>
      </c>
      <c r="D214">
        <v>9</v>
      </c>
      <c r="E214">
        <v>2021</v>
      </c>
      <c r="F214" s="1">
        <f t="shared" si="6"/>
        <v>44440</v>
      </c>
      <c r="G214">
        <v>78</v>
      </c>
      <c r="H214">
        <v>76</v>
      </c>
      <c r="I214">
        <f>Table1[[#This Row],[Aktual]]-Table1[[#This Row],[Target]]</f>
        <v>2</v>
      </c>
      <c r="J214" t="str">
        <f t="shared" si="7"/>
        <v>Mencapai Target</v>
      </c>
      <c r="K214">
        <f>VLOOKUP(A214,'[1]Tren Jumlah Kompetitor'!A$2:F$1465,6,0)</f>
        <v>118</v>
      </c>
      <c r="L214" s="4">
        <f>(Table1[[#This Row],[Aktual]]-Table1[[#This Row],[Target]])/Table1[[#This Row],[Target]]</f>
        <v>2.6315789473684209E-2</v>
      </c>
    </row>
    <row r="215" spans="1:12" x14ac:dyDescent="0.3">
      <c r="A215">
        <v>214</v>
      </c>
      <c r="B215" t="s">
        <v>5</v>
      </c>
      <c r="C215" t="s">
        <v>22</v>
      </c>
      <c r="D215">
        <v>10</v>
      </c>
      <c r="E215">
        <v>2021</v>
      </c>
      <c r="F215" s="1">
        <f t="shared" si="6"/>
        <v>44470</v>
      </c>
      <c r="G215">
        <v>74</v>
      </c>
      <c r="H215">
        <v>77</v>
      </c>
      <c r="I215">
        <f>Table1[[#This Row],[Aktual]]-Table1[[#This Row],[Target]]</f>
        <v>-3</v>
      </c>
      <c r="J215" t="str">
        <f t="shared" si="7"/>
        <v>Tidak Mencapai Target</v>
      </c>
      <c r="K215">
        <f>VLOOKUP(A215,'[1]Tren Jumlah Kompetitor'!A$2:F$1465,6,0)</f>
        <v>119</v>
      </c>
      <c r="L215" s="4">
        <f>(Table1[[#This Row],[Aktual]]-Table1[[#This Row],[Target]])/Table1[[#This Row],[Target]]</f>
        <v>-3.896103896103896E-2</v>
      </c>
    </row>
    <row r="216" spans="1:12" x14ac:dyDescent="0.3">
      <c r="A216">
        <v>215</v>
      </c>
      <c r="B216" t="s">
        <v>5</v>
      </c>
      <c r="C216" t="s">
        <v>22</v>
      </c>
      <c r="D216">
        <v>11</v>
      </c>
      <c r="E216">
        <v>2021</v>
      </c>
      <c r="F216" s="1">
        <f t="shared" si="6"/>
        <v>44501</v>
      </c>
      <c r="G216">
        <v>78</v>
      </c>
      <c r="H216">
        <v>78</v>
      </c>
      <c r="I216">
        <f>Table1[[#This Row],[Aktual]]-Table1[[#This Row],[Target]]</f>
        <v>0</v>
      </c>
      <c r="J216" t="str">
        <f t="shared" si="7"/>
        <v>Tidak Mencapai Target</v>
      </c>
      <c r="K216">
        <f>VLOOKUP(A216,'[1]Tren Jumlah Kompetitor'!A$2:F$1465,6,0)</f>
        <v>123</v>
      </c>
      <c r="L216" s="4">
        <f>(Table1[[#This Row],[Aktual]]-Table1[[#This Row],[Target]])/Table1[[#This Row],[Target]]</f>
        <v>0</v>
      </c>
    </row>
    <row r="217" spans="1:12" x14ac:dyDescent="0.3">
      <c r="A217">
        <v>216</v>
      </c>
      <c r="B217" t="s">
        <v>5</v>
      </c>
      <c r="C217" t="s">
        <v>22</v>
      </c>
      <c r="D217">
        <v>12</v>
      </c>
      <c r="E217">
        <v>2021</v>
      </c>
      <c r="F217" s="1">
        <f t="shared" si="6"/>
        <v>44531</v>
      </c>
      <c r="G217">
        <v>75</v>
      </c>
      <c r="H217">
        <v>79</v>
      </c>
      <c r="I217">
        <f>Table1[[#This Row],[Aktual]]-Table1[[#This Row],[Target]]</f>
        <v>-4</v>
      </c>
      <c r="J217" t="str">
        <f t="shared" si="7"/>
        <v>Tidak Mencapai Target</v>
      </c>
      <c r="K217">
        <f>VLOOKUP(A217,'[1]Tren Jumlah Kompetitor'!A$2:F$1465,6,0)</f>
        <v>127</v>
      </c>
      <c r="L217" s="4">
        <f>(Table1[[#This Row],[Aktual]]-Table1[[#This Row],[Target]])/Table1[[#This Row],[Target]]</f>
        <v>-5.0632911392405063E-2</v>
      </c>
    </row>
    <row r="218" spans="1:12" x14ac:dyDescent="0.3">
      <c r="A218">
        <v>217</v>
      </c>
      <c r="B218" t="s">
        <v>5</v>
      </c>
      <c r="C218" t="s">
        <v>23</v>
      </c>
      <c r="D218">
        <v>1</v>
      </c>
      <c r="E218">
        <v>2021</v>
      </c>
      <c r="F218" s="1">
        <f t="shared" si="6"/>
        <v>44197</v>
      </c>
      <c r="G218">
        <v>521</v>
      </c>
      <c r="H218">
        <v>543</v>
      </c>
      <c r="I218">
        <f>Table1[[#This Row],[Aktual]]-Table1[[#This Row],[Target]]</f>
        <v>-22</v>
      </c>
      <c r="J218" t="str">
        <f t="shared" si="7"/>
        <v>Tidak Mencapai Target</v>
      </c>
      <c r="K218">
        <f>VLOOKUP(A218,'[1]Tren Jumlah Kompetitor'!A$2:F$1465,6,0)</f>
        <v>151</v>
      </c>
      <c r="L218" s="4">
        <f>(Table1[[#This Row],[Aktual]]-Table1[[#This Row],[Target]])/Table1[[#This Row],[Target]]</f>
        <v>-4.0515653775322284E-2</v>
      </c>
    </row>
    <row r="219" spans="1:12" x14ac:dyDescent="0.3">
      <c r="A219">
        <v>218</v>
      </c>
      <c r="B219" t="s">
        <v>5</v>
      </c>
      <c r="C219" t="s">
        <v>23</v>
      </c>
      <c r="D219">
        <v>2</v>
      </c>
      <c r="E219">
        <v>2021</v>
      </c>
      <c r="F219" s="1">
        <f t="shared" si="6"/>
        <v>44228</v>
      </c>
      <c r="G219">
        <v>516</v>
      </c>
      <c r="H219">
        <v>570</v>
      </c>
      <c r="I219">
        <f>Table1[[#This Row],[Aktual]]-Table1[[#This Row],[Target]]</f>
        <v>-54</v>
      </c>
      <c r="J219" t="str">
        <f t="shared" si="7"/>
        <v>Tidak Mencapai Target</v>
      </c>
      <c r="K219">
        <f>VLOOKUP(A219,'[1]Tren Jumlah Kompetitor'!A$2:F$1465,6,0)</f>
        <v>155</v>
      </c>
      <c r="L219" s="4">
        <f>(Table1[[#This Row],[Aktual]]-Table1[[#This Row],[Target]])/Table1[[#This Row],[Target]]</f>
        <v>-9.4736842105263161E-2</v>
      </c>
    </row>
    <row r="220" spans="1:12" x14ac:dyDescent="0.3">
      <c r="A220">
        <v>219</v>
      </c>
      <c r="B220" t="s">
        <v>5</v>
      </c>
      <c r="C220" t="s">
        <v>23</v>
      </c>
      <c r="D220">
        <v>3</v>
      </c>
      <c r="E220">
        <v>2021</v>
      </c>
      <c r="F220" s="1">
        <f t="shared" si="6"/>
        <v>44256</v>
      </c>
      <c r="G220">
        <v>610</v>
      </c>
      <c r="H220">
        <v>575</v>
      </c>
      <c r="I220">
        <f>Table1[[#This Row],[Aktual]]-Table1[[#This Row],[Target]]</f>
        <v>35</v>
      </c>
      <c r="J220" t="str">
        <f t="shared" si="7"/>
        <v>Mencapai Target</v>
      </c>
      <c r="K220">
        <f>VLOOKUP(A220,'[1]Tren Jumlah Kompetitor'!A$2:F$1465,6,0)</f>
        <v>159</v>
      </c>
      <c r="L220" s="4">
        <f>(Table1[[#This Row],[Aktual]]-Table1[[#This Row],[Target]])/Table1[[#This Row],[Target]]</f>
        <v>6.0869565217391307E-2</v>
      </c>
    </row>
    <row r="221" spans="1:12" x14ac:dyDescent="0.3">
      <c r="A221">
        <v>220</v>
      </c>
      <c r="B221" t="s">
        <v>5</v>
      </c>
      <c r="C221" t="s">
        <v>23</v>
      </c>
      <c r="D221">
        <v>4</v>
      </c>
      <c r="E221">
        <v>2021</v>
      </c>
      <c r="F221" s="1">
        <f t="shared" si="6"/>
        <v>44287</v>
      </c>
      <c r="G221">
        <v>619</v>
      </c>
      <c r="H221">
        <v>581</v>
      </c>
      <c r="I221">
        <f>Table1[[#This Row],[Aktual]]-Table1[[#This Row],[Target]]</f>
        <v>38</v>
      </c>
      <c r="J221" t="str">
        <f t="shared" si="7"/>
        <v>Mencapai Target</v>
      </c>
      <c r="K221">
        <f>VLOOKUP(A221,'[1]Tren Jumlah Kompetitor'!A$2:F$1465,6,0)</f>
        <v>165</v>
      </c>
      <c r="L221" s="4">
        <f>(Table1[[#This Row],[Aktual]]-Table1[[#This Row],[Target]])/Table1[[#This Row],[Target]]</f>
        <v>6.5404475043029264E-2</v>
      </c>
    </row>
    <row r="222" spans="1:12" x14ac:dyDescent="0.3">
      <c r="A222">
        <v>221</v>
      </c>
      <c r="B222" t="s">
        <v>5</v>
      </c>
      <c r="C222" t="s">
        <v>23</v>
      </c>
      <c r="D222">
        <v>5</v>
      </c>
      <c r="E222">
        <v>2021</v>
      </c>
      <c r="F222" s="1">
        <f t="shared" si="6"/>
        <v>44317</v>
      </c>
      <c r="G222">
        <v>537</v>
      </c>
      <c r="H222">
        <v>523</v>
      </c>
      <c r="I222">
        <f>Table1[[#This Row],[Aktual]]-Table1[[#This Row],[Target]]</f>
        <v>14</v>
      </c>
      <c r="J222" t="str">
        <f t="shared" si="7"/>
        <v>Mencapai Target</v>
      </c>
      <c r="K222">
        <f>VLOOKUP(A222,'[1]Tren Jumlah Kompetitor'!A$2:F$1465,6,0)</f>
        <v>164</v>
      </c>
      <c r="L222" s="4">
        <f>(Table1[[#This Row],[Aktual]]-Table1[[#This Row],[Target]])/Table1[[#This Row],[Target]]</f>
        <v>2.676864244741874E-2</v>
      </c>
    </row>
    <row r="223" spans="1:12" x14ac:dyDescent="0.3">
      <c r="A223">
        <v>222</v>
      </c>
      <c r="B223" t="s">
        <v>5</v>
      </c>
      <c r="C223" t="s">
        <v>23</v>
      </c>
      <c r="D223">
        <v>6</v>
      </c>
      <c r="E223">
        <v>2021</v>
      </c>
      <c r="F223" s="1">
        <f t="shared" si="6"/>
        <v>44348</v>
      </c>
      <c r="G223">
        <v>579</v>
      </c>
      <c r="H223">
        <v>528</v>
      </c>
      <c r="I223">
        <f>Table1[[#This Row],[Aktual]]-Table1[[#This Row],[Target]]</f>
        <v>51</v>
      </c>
      <c r="J223" t="str">
        <f t="shared" si="7"/>
        <v>Mencapai Target</v>
      </c>
      <c r="K223">
        <f>VLOOKUP(A223,'[1]Tren Jumlah Kompetitor'!A$2:F$1465,6,0)</f>
        <v>170</v>
      </c>
      <c r="L223" s="4">
        <f>(Table1[[#This Row],[Aktual]]-Table1[[#This Row],[Target]])/Table1[[#This Row],[Target]]</f>
        <v>9.6590909090909088E-2</v>
      </c>
    </row>
    <row r="224" spans="1:12" x14ac:dyDescent="0.3">
      <c r="A224">
        <v>223</v>
      </c>
      <c r="B224" t="s">
        <v>5</v>
      </c>
      <c r="C224" t="s">
        <v>23</v>
      </c>
      <c r="D224">
        <v>7</v>
      </c>
      <c r="E224">
        <v>2021</v>
      </c>
      <c r="F224" s="1">
        <f t="shared" si="6"/>
        <v>44378</v>
      </c>
      <c r="G224">
        <v>618</v>
      </c>
      <c r="H224">
        <v>528</v>
      </c>
      <c r="I224">
        <f>Table1[[#This Row],[Aktual]]-Table1[[#This Row],[Target]]</f>
        <v>90</v>
      </c>
      <c r="J224" t="str">
        <f t="shared" si="7"/>
        <v>Mencapai Target</v>
      </c>
      <c r="K224">
        <f>VLOOKUP(A224,'[1]Tren Jumlah Kompetitor'!A$2:F$1465,6,0)</f>
        <v>170</v>
      </c>
      <c r="L224" s="4">
        <f>(Table1[[#This Row],[Aktual]]-Table1[[#This Row],[Target]])/Table1[[#This Row],[Target]]</f>
        <v>0.17045454545454544</v>
      </c>
    </row>
    <row r="225" spans="1:12" x14ac:dyDescent="0.3">
      <c r="A225">
        <v>224</v>
      </c>
      <c r="B225" t="s">
        <v>5</v>
      </c>
      <c r="C225" t="s">
        <v>23</v>
      </c>
      <c r="D225">
        <v>8</v>
      </c>
      <c r="E225">
        <v>2021</v>
      </c>
      <c r="F225" s="1">
        <f t="shared" si="6"/>
        <v>44409</v>
      </c>
      <c r="G225">
        <v>529</v>
      </c>
      <c r="H225">
        <v>533</v>
      </c>
      <c r="I225">
        <f>Table1[[#This Row],[Aktual]]-Table1[[#This Row],[Target]]</f>
        <v>-4</v>
      </c>
      <c r="J225" t="str">
        <f t="shared" si="7"/>
        <v>Tidak Mencapai Target</v>
      </c>
      <c r="K225">
        <f>VLOOKUP(A225,'[1]Tren Jumlah Kompetitor'!A$2:F$1465,6,0)</f>
        <v>169</v>
      </c>
      <c r="L225" s="4">
        <f>(Table1[[#This Row],[Aktual]]-Table1[[#This Row],[Target]])/Table1[[#This Row],[Target]]</f>
        <v>-7.5046904315196998E-3</v>
      </c>
    </row>
    <row r="226" spans="1:12" x14ac:dyDescent="0.3">
      <c r="A226">
        <v>225</v>
      </c>
      <c r="B226" t="s">
        <v>5</v>
      </c>
      <c r="C226" t="s">
        <v>23</v>
      </c>
      <c r="D226">
        <v>9</v>
      </c>
      <c r="E226">
        <v>2021</v>
      </c>
      <c r="F226" s="1">
        <f t="shared" si="6"/>
        <v>44440</v>
      </c>
      <c r="G226">
        <v>524</v>
      </c>
      <c r="H226">
        <v>549</v>
      </c>
      <c r="I226">
        <f>Table1[[#This Row],[Aktual]]-Table1[[#This Row],[Target]]</f>
        <v>-25</v>
      </c>
      <c r="J226" t="str">
        <f t="shared" si="7"/>
        <v>Tidak Mencapai Target</v>
      </c>
      <c r="K226">
        <f>VLOOKUP(A226,'[1]Tren Jumlah Kompetitor'!A$2:F$1465,6,0)</f>
        <v>174</v>
      </c>
      <c r="L226" s="4">
        <f>(Table1[[#This Row],[Aktual]]-Table1[[#This Row],[Target]])/Table1[[#This Row],[Target]]</f>
        <v>-4.553734061930783E-2</v>
      </c>
    </row>
    <row r="227" spans="1:12" x14ac:dyDescent="0.3">
      <c r="A227">
        <v>226</v>
      </c>
      <c r="B227" t="s">
        <v>5</v>
      </c>
      <c r="C227" t="s">
        <v>23</v>
      </c>
      <c r="D227">
        <v>10</v>
      </c>
      <c r="E227">
        <v>2021</v>
      </c>
      <c r="F227" s="1">
        <f t="shared" si="6"/>
        <v>44470</v>
      </c>
      <c r="G227">
        <v>511</v>
      </c>
      <c r="H227">
        <v>566</v>
      </c>
      <c r="I227">
        <f>Table1[[#This Row],[Aktual]]-Table1[[#This Row],[Target]]</f>
        <v>-55</v>
      </c>
      <c r="J227" t="str">
        <f t="shared" si="7"/>
        <v>Tidak Mencapai Target</v>
      </c>
      <c r="K227">
        <f>VLOOKUP(A227,'[1]Tren Jumlah Kompetitor'!A$2:F$1465,6,0)</f>
        <v>179</v>
      </c>
      <c r="L227" s="4">
        <f>(Table1[[#This Row],[Aktual]]-Table1[[#This Row],[Target]])/Table1[[#This Row],[Target]]</f>
        <v>-9.7173144876325085E-2</v>
      </c>
    </row>
    <row r="228" spans="1:12" x14ac:dyDescent="0.3">
      <c r="A228">
        <v>227</v>
      </c>
      <c r="B228" t="s">
        <v>5</v>
      </c>
      <c r="C228" t="s">
        <v>23</v>
      </c>
      <c r="D228">
        <v>11</v>
      </c>
      <c r="E228">
        <v>2021</v>
      </c>
      <c r="F228" s="1">
        <f t="shared" si="6"/>
        <v>44501</v>
      </c>
      <c r="G228">
        <v>617</v>
      </c>
      <c r="H228">
        <v>583</v>
      </c>
      <c r="I228">
        <f>Table1[[#This Row],[Aktual]]-Table1[[#This Row],[Target]]</f>
        <v>34</v>
      </c>
      <c r="J228" t="str">
        <f t="shared" si="7"/>
        <v>Mencapai Target</v>
      </c>
      <c r="K228">
        <f>VLOOKUP(A228,'[1]Tren Jumlah Kompetitor'!A$2:F$1465,6,0)</f>
        <v>184</v>
      </c>
      <c r="L228" s="4">
        <f>(Table1[[#This Row],[Aktual]]-Table1[[#This Row],[Target]])/Table1[[#This Row],[Target]]</f>
        <v>5.8319039451114926E-2</v>
      </c>
    </row>
    <row r="229" spans="1:12" x14ac:dyDescent="0.3">
      <c r="A229">
        <v>228</v>
      </c>
      <c r="B229" t="s">
        <v>5</v>
      </c>
      <c r="C229" t="s">
        <v>23</v>
      </c>
      <c r="D229">
        <v>12</v>
      </c>
      <c r="E229">
        <v>2021</v>
      </c>
      <c r="F229" s="1">
        <f t="shared" si="6"/>
        <v>44531</v>
      </c>
      <c r="G229">
        <v>603</v>
      </c>
      <c r="H229">
        <v>595</v>
      </c>
      <c r="I229">
        <f>Table1[[#This Row],[Aktual]]-Table1[[#This Row],[Target]]</f>
        <v>8</v>
      </c>
      <c r="J229" t="str">
        <f t="shared" si="7"/>
        <v>Mencapai Target</v>
      </c>
      <c r="K229">
        <f>VLOOKUP(A229,'[1]Tren Jumlah Kompetitor'!A$2:F$1465,6,0)</f>
        <v>183</v>
      </c>
      <c r="L229" s="4">
        <f>(Table1[[#This Row],[Aktual]]-Table1[[#This Row],[Target]])/Table1[[#This Row],[Target]]</f>
        <v>1.3445378151260505E-2</v>
      </c>
    </row>
    <row r="230" spans="1:12" x14ac:dyDescent="0.3">
      <c r="A230">
        <v>229</v>
      </c>
      <c r="B230" t="s">
        <v>25</v>
      </c>
      <c r="C230" t="s">
        <v>24</v>
      </c>
      <c r="D230">
        <v>1</v>
      </c>
      <c r="E230">
        <v>2021</v>
      </c>
      <c r="F230" s="1">
        <f t="shared" si="6"/>
        <v>44197</v>
      </c>
      <c r="G230">
        <v>693</v>
      </c>
      <c r="H230">
        <v>619</v>
      </c>
      <c r="I230">
        <f>Table1[[#This Row],[Aktual]]-Table1[[#This Row],[Target]]</f>
        <v>74</v>
      </c>
      <c r="J230" t="str">
        <f t="shared" si="7"/>
        <v>Mencapai Target</v>
      </c>
      <c r="K230">
        <f>VLOOKUP(A230,'[1]Tren Jumlah Kompetitor'!A$2:F$1465,6,0)</f>
        <v>267</v>
      </c>
      <c r="L230" s="4">
        <f>(Table1[[#This Row],[Aktual]]-Table1[[#This Row],[Target]])/Table1[[#This Row],[Target]]</f>
        <v>0.11954765751211632</v>
      </c>
    </row>
    <row r="231" spans="1:12" x14ac:dyDescent="0.3">
      <c r="A231">
        <v>230</v>
      </c>
      <c r="B231" t="s">
        <v>25</v>
      </c>
      <c r="C231" t="s">
        <v>24</v>
      </c>
      <c r="D231">
        <v>2</v>
      </c>
      <c r="E231">
        <v>2021</v>
      </c>
      <c r="F231" s="1">
        <f t="shared" si="6"/>
        <v>44228</v>
      </c>
      <c r="G231">
        <v>692</v>
      </c>
      <c r="H231">
        <v>625</v>
      </c>
      <c r="I231">
        <f>Table1[[#This Row],[Aktual]]-Table1[[#This Row],[Target]]</f>
        <v>67</v>
      </c>
      <c r="J231" t="str">
        <f t="shared" si="7"/>
        <v>Mencapai Target</v>
      </c>
      <c r="K231">
        <f>VLOOKUP(A231,'[1]Tren Jumlah Kompetitor'!A$2:F$1465,6,0)</f>
        <v>269</v>
      </c>
      <c r="L231" s="4">
        <f>(Table1[[#This Row],[Aktual]]-Table1[[#This Row],[Target]])/Table1[[#This Row],[Target]]</f>
        <v>0.1072</v>
      </c>
    </row>
    <row r="232" spans="1:12" x14ac:dyDescent="0.3">
      <c r="A232">
        <v>231</v>
      </c>
      <c r="B232" t="s">
        <v>25</v>
      </c>
      <c r="C232" t="s">
        <v>24</v>
      </c>
      <c r="D232">
        <v>3</v>
      </c>
      <c r="E232">
        <v>2021</v>
      </c>
      <c r="F232" s="1">
        <f t="shared" si="6"/>
        <v>44256</v>
      </c>
      <c r="G232">
        <v>782</v>
      </c>
      <c r="H232">
        <v>625</v>
      </c>
      <c r="I232">
        <f>Table1[[#This Row],[Aktual]]-Table1[[#This Row],[Target]]</f>
        <v>157</v>
      </c>
      <c r="J232" t="str">
        <f t="shared" si="7"/>
        <v>Mencapai Target</v>
      </c>
      <c r="K232">
        <f>VLOOKUP(A232,'[1]Tren Jumlah Kompetitor'!A$2:F$1465,6,0)</f>
        <v>273</v>
      </c>
      <c r="L232" s="4">
        <f>(Table1[[#This Row],[Aktual]]-Table1[[#This Row],[Target]])/Table1[[#This Row],[Target]]</f>
        <v>0.25119999999999998</v>
      </c>
    </row>
    <row r="233" spans="1:12" x14ac:dyDescent="0.3">
      <c r="A233">
        <v>232</v>
      </c>
      <c r="B233" t="s">
        <v>25</v>
      </c>
      <c r="C233" t="s">
        <v>24</v>
      </c>
      <c r="D233">
        <v>4</v>
      </c>
      <c r="E233">
        <v>2021</v>
      </c>
      <c r="F233" s="1">
        <f t="shared" si="6"/>
        <v>44287</v>
      </c>
      <c r="G233">
        <v>709</v>
      </c>
      <c r="H233">
        <v>625</v>
      </c>
      <c r="I233">
        <f>Table1[[#This Row],[Aktual]]-Table1[[#This Row],[Target]]</f>
        <v>84</v>
      </c>
      <c r="J233" t="str">
        <f t="shared" si="7"/>
        <v>Mencapai Target</v>
      </c>
      <c r="K233">
        <f>VLOOKUP(A233,'[1]Tren Jumlah Kompetitor'!A$2:F$1465,6,0)</f>
        <v>274</v>
      </c>
      <c r="L233" s="4">
        <f>(Table1[[#This Row],[Aktual]]-Table1[[#This Row],[Target]])/Table1[[#This Row],[Target]]</f>
        <v>0.13439999999999999</v>
      </c>
    </row>
    <row r="234" spans="1:12" x14ac:dyDescent="0.3">
      <c r="A234">
        <v>233</v>
      </c>
      <c r="B234" t="s">
        <v>25</v>
      </c>
      <c r="C234" t="s">
        <v>24</v>
      </c>
      <c r="D234">
        <v>5</v>
      </c>
      <c r="E234">
        <v>2021</v>
      </c>
      <c r="F234" s="1">
        <f t="shared" si="6"/>
        <v>44317</v>
      </c>
      <c r="G234">
        <v>718</v>
      </c>
      <c r="H234">
        <v>618</v>
      </c>
      <c r="I234">
        <f>Table1[[#This Row],[Aktual]]-Table1[[#This Row],[Target]]</f>
        <v>100</v>
      </c>
      <c r="J234" t="str">
        <f t="shared" si="7"/>
        <v>Mencapai Target</v>
      </c>
      <c r="K234">
        <f>VLOOKUP(A234,'[1]Tren Jumlah Kompetitor'!A$2:F$1465,6,0)</f>
        <v>279</v>
      </c>
      <c r="L234" s="4">
        <f>(Table1[[#This Row],[Aktual]]-Table1[[#This Row],[Target]])/Table1[[#This Row],[Target]]</f>
        <v>0.16181229773462782</v>
      </c>
    </row>
    <row r="235" spans="1:12" x14ac:dyDescent="0.3">
      <c r="A235">
        <v>234</v>
      </c>
      <c r="B235" t="s">
        <v>25</v>
      </c>
      <c r="C235" t="s">
        <v>24</v>
      </c>
      <c r="D235">
        <v>6</v>
      </c>
      <c r="E235">
        <v>2021</v>
      </c>
      <c r="F235" s="1">
        <f t="shared" si="6"/>
        <v>44348</v>
      </c>
      <c r="G235">
        <v>686</v>
      </c>
      <c r="H235">
        <v>631</v>
      </c>
      <c r="I235">
        <f>Table1[[#This Row],[Aktual]]-Table1[[#This Row],[Target]]</f>
        <v>55</v>
      </c>
      <c r="J235" t="str">
        <f t="shared" si="7"/>
        <v>Mencapai Target</v>
      </c>
      <c r="K235">
        <f>VLOOKUP(A235,'[1]Tren Jumlah Kompetitor'!A$2:F$1465,6,0)</f>
        <v>283</v>
      </c>
      <c r="L235" s="4">
        <f>(Table1[[#This Row],[Aktual]]-Table1[[#This Row],[Target]])/Table1[[#This Row],[Target]]</f>
        <v>8.7163232963549928E-2</v>
      </c>
    </row>
    <row r="236" spans="1:12" x14ac:dyDescent="0.3">
      <c r="A236">
        <v>235</v>
      </c>
      <c r="B236" t="s">
        <v>25</v>
      </c>
      <c r="C236" t="s">
        <v>24</v>
      </c>
      <c r="D236">
        <v>7</v>
      </c>
      <c r="E236">
        <v>2021</v>
      </c>
      <c r="F236" s="1">
        <f t="shared" si="6"/>
        <v>44378</v>
      </c>
      <c r="G236">
        <v>815</v>
      </c>
      <c r="H236">
        <v>643</v>
      </c>
      <c r="I236">
        <f>Table1[[#This Row],[Aktual]]-Table1[[#This Row],[Target]]</f>
        <v>172</v>
      </c>
      <c r="J236" t="str">
        <f t="shared" si="7"/>
        <v>Mencapai Target</v>
      </c>
      <c r="K236">
        <f>VLOOKUP(A236,'[1]Tren Jumlah Kompetitor'!A$2:F$1465,6,0)</f>
        <v>287</v>
      </c>
      <c r="L236" s="4">
        <f>(Table1[[#This Row],[Aktual]]-Table1[[#This Row],[Target]])/Table1[[#This Row],[Target]]</f>
        <v>0.26749611197511663</v>
      </c>
    </row>
    <row r="237" spans="1:12" x14ac:dyDescent="0.3">
      <c r="A237">
        <v>236</v>
      </c>
      <c r="B237" t="s">
        <v>25</v>
      </c>
      <c r="C237" t="s">
        <v>24</v>
      </c>
      <c r="D237">
        <v>8</v>
      </c>
      <c r="E237">
        <v>2021</v>
      </c>
      <c r="F237" s="1">
        <f t="shared" si="6"/>
        <v>44409</v>
      </c>
      <c r="G237">
        <v>776</v>
      </c>
      <c r="H237">
        <v>650</v>
      </c>
      <c r="I237">
        <f>Table1[[#This Row],[Aktual]]-Table1[[#This Row],[Target]]</f>
        <v>126</v>
      </c>
      <c r="J237" t="str">
        <f t="shared" si="7"/>
        <v>Mencapai Target</v>
      </c>
      <c r="K237">
        <f>VLOOKUP(A237,'[1]Tren Jumlah Kompetitor'!A$2:F$1465,6,0)</f>
        <v>292</v>
      </c>
      <c r="L237" s="4">
        <f>(Table1[[#This Row],[Aktual]]-Table1[[#This Row],[Target]])/Table1[[#This Row],[Target]]</f>
        <v>0.19384615384615383</v>
      </c>
    </row>
    <row r="238" spans="1:12" x14ac:dyDescent="0.3">
      <c r="A238">
        <v>237</v>
      </c>
      <c r="B238" t="s">
        <v>25</v>
      </c>
      <c r="C238" t="s">
        <v>24</v>
      </c>
      <c r="D238">
        <v>9</v>
      </c>
      <c r="E238">
        <v>2021</v>
      </c>
      <c r="F238" s="1">
        <f t="shared" si="6"/>
        <v>44440</v>
      </c>
      <c r="G238">
        <v>755</v>
      </c>
      <c r="H238">
        <v>656</v>
      </c>
      <c r="I238">
        <f>Table1[[#This Row],[Aktual]]-Table1[[#This Row],[Target]]</f>
        <v>99</v>
      </c>
      <c r="J238" t="str">
        <f t="shared" si="7"/>
        <v>Mencapai Target</v>
      </c>
      <c r="K238">
        <f>VLOOKUP(A238,'[1]Tren Jumlah Kompetitor'!A$2:F$1465,6,0)</f>
        <v>297</v>
      </c>
      <c r="L238" s="4">
        <f>(Table1[[#This Row],[Aktual]]-Table1[[#This Row],[Target]])/Table1[[#This Row],[Target]]</f>
        <v>0.15091463414634146</v>
      </c>
    </row>
    <row r="239" spans="1:12" x14ac:dyDescent="0.3">
      <c r="A239">
        <v>238</v>
      </c>
      <c r="B239" t="s">
        <v>25</v>
      </c>
      <c r="C239" t="s">
        <v>24</v>
      </c>
      <c r="D239">
        <v>10</v>
      </c>
      <c r="E239">
        <v>2021</v>
      </c>
      <c r="F239" s="1">
        <f t="shared" si="6"/>
        <v>44470</v>
      </c>
      <c r="G239">
        <v>734</v>
      </c>
      <c r="H239">
        <v>670</v>
      </c>
      <c r="I239">
        <f>Table1[[#This Row],[Aktual]]-Table1[[#This Row],[Target]]</f>
        <v>64</v>
      </c>
      <c r="J239" t="str">
        <f t="shared" si="7"/>
        <v>Mencapai Target</v>
      </c>
      <c r="K239">
        <f>VLOOKUP(A239,'[1]Tren Jumlah Kompetitor'!A$2:F$1465,6,0)</f>
        <v>296</v>
      </c>
      <c r="L239" s="4">
        <f>(Table1[[#This Row],[Aktual]]-Table1[[#This Row],[Target]])/Table1[[#This Row],[Target]]</f>
        <v>9.5522388059701493E-2</v>
      </c>
    </row>
    <row r="240" spans="1:12" x14ac:dyDescent="0.3">
      <c r="A240">
        <v>239</v>
      </c>
      <c r="B240" t="s">
        <v>25</v>
      </c>
      <c r="C240" t="s">
        <v>24</v>
      </c>
      <c r="D240">
        <v>11</v>
      </c>
      <c r="E240">
        <v>2021</v>
      </c>
      <c r="F240" s="1">
        <f t="shared" si="6"/>
        <v>44501</v>
      </c>
      <c r="G240">
        <v>763</v>
      </c>
      <c r="H240">
        <v>676</v>
      </c>
      <c r="I240">
        <f>Table1[[#This Row],[Aktual]]-Table1[[#This Row],[Target]]</f>
        <v>87</v>
      </c>
      <c r="J240" t="str">
        <f t="shared" si="7"/>
        <v>Mencapai Target</v>
      </c>
      <c r="K240">
        <f>VLOOKUP(A240,'[1]Tren Jumlah Kompetitor'!A$2:F$1465,6,0)</f>
        <v>302</v>
      </c>
      <c r="L240" s="4">
        <f>(Table1[[#This Row],[Aktual]]-Table1[[#This Row],[Target]])/Table1[[#This Row],[Target]]</f>
        <v>0.128698224852071</v>
      </c>
    </row>
    <row r="241" spans="1:12" x14ac:dyDescent="0.3">
      <c r="A241">
        <v>240</v>
      </c>
      <c r="B241" t="s">
        <v>25</v>
      </c>
      <c r="C241" t="s">
        <v>24</v>
      </c>
      <c r="D241">
        <v>12</v>
      </c>
      <c r="E241">
        <v>2021</v>
      </c>
      <c r="F241" s="1">
        <f t="shared" si="6"/>
        <v>44531</v>
      </c>
      <c r="G241">
        <v>704</v>
      </c>
      <c r="H241">
        <v>690</v>
      </c>
      <c r="I241">
        <f>Table1[[#This Row],[Aktual]]-Table1[[#This Row],[Target]]</f>
        <v>14</v>
      </c>
      <c r="J241" t="str">
        <f t="shared" si="7"/>
        <v>Mencapai Target</v>
      </c>
      <c r="K241">
        <f>VLOOKUP(A241,'[1]Tren Jumlah Kompetitor'!A$2:F$1465,6,0)</f>
        <v>308</v>
      </c>
      <c r="L241" s="4">
        <f>(Table1[[#This Row],[Aktual]]-Table1[[#This Row],[Target]])/Table1[[#This Row],[Target]]</f>
        <v>2.0289855072463767E-2</v>
      </c>
    </row>
    <row r="242" spans="1:12" x14ac:dyDescent="0.3">
      <c r="A242">
        <v>241</v>
      </c>
      <c r="B242" t="s">
        <v>25</v>
      </c>
      <c r="C242" t="s">
        <v>26</v>
      </c>
      <c r="D242">
        <v>1</v>
      </c>
      <c r="E242">
        <v>2021</v>
      </c>
      <c r="F242" s="1">
        <f t="shared" si="6"/>
        <v>44197</v>
      </c>
      <c r="G242">
        <v>894</v>
      </c>
      <c r="H242">
        <v>904</v>
      </c>
      <c r="I242">
        <f>Table1[[#This Row],[Aktual]]-Table1[[#This Row],[Target]]</f>
        <v>-10</v>
      </c>
      <c r="J242" t="str">
        <f t="shared" si="7"/>
        <v>Tidak Mencapai Target</v>
      </c>
      <c r="K242">
        <f>VLOOKUP(A242,'[1]Tren Jumlah Kompetitor'!A$2:F$1465,6,0)</f>
        <v>292</v>
      </c>
      <c r="L242" s="4">
        <f>(Table1[[#This Row],[Aktual]]-Table1[[#This Row],[Target]])/Table1[[#This Row],[Target]]</f>
        <v>-1.1061946902654867E-2</v>
      </c>
    </row>
    <row r="243" spans="1:12" x14ac:dyDescent="0.3">
      <c r="A243">
        <v>242</v>
      </c>
      <c r="B243" t="s">
        <v>25</v>
      </c>
      <c r="C243" t="s">
        <v>26</v>
      </c>
      <c r="D243">
        <v>2</v>
      </c>
      <c r="E243">
        <v>2021</v>
      </c>
      <c r="F243" s="1">
        <f t="shared" si="6"/>
        <v>44228</v>
      </c>
      <c r="G243">
        <v>1060</v>
      </c>
      <c r="H243">
        <v>976</v>
      </c>
      <c r="I243">
        <f>Table1[[#This Row],[Aktual]]-Table1[[#This Row],[Target]]</f>
        <v>84</v>
      </c>
      <c r="J243" t="str">
        <f t="shared" si="7"/>
        <v>Mencapai Target</v>
      </c>
      <c r="K243">
        <f>VLOOKUP(A243,'[1]Tren Jumlah Kompetitor'!A$2:F$1465,6,0)</f>
        <v>293</v>
      </c>
      <c r="L243" s="4">
        <f>(Table1[[#This Row],[Aktual]]-Table1[[#This Row],[Target]])/Table1[[#This Row],[Target]]</f>
        <v>8.6065573770491802E-2</v>
      </c>
    </row>
    <row r="244" spans="1:12" x14ac:dyDescent="0.3">
      <c r="A244">
        <v>243</v>
      </c>
      <c r="B244" t="s">
        <v>25</v>
      </c>
      <c r="C244" t="s">
        <v>26</v>
      </c>
      <c r="D244">
        <v>3</v>
      </c>
      <c r="E244">
        <v>2021</v>
      </c>
      <c r="F244" s="1">
        <f t="shared" si="6"/>
        <v>44256</v>
      </c>
      <c r="G244">
        <v>1011</v>
      </c>
      <c r="H244">
        <v>995</v>
      </c>
      <c r="I244">
        <f>Table1[[#This Row],[Aktual]]-Table1[[#This Row],[Target]]</f>
        <v>16</v>
      </c>
      <c r="J244" t="str">
        <f t="shared" si="7"/>
        <v>Mencapai Target</v>
      </c>
      <c r="K244">
        <f>VLOOKUP(A244,'[1]Tren Jumlah Kompetitor'!A$2:F$1465,6,0)</f>
        <v>295</v>
      </c>
      <c r="L244" s="4">
        <f>(Table1[[#This Row],[Aktual]]-Table1[[#This Row],[Target]])/Table1[[#This Row],[Target]]</f>
        <v>1.6080402010050253E-2</v>
      </c>
    </row>
    <row r="245" spans="1:12" x14ac:dyDescent="0.3">
      <c r="A245">
        <v>244</v>
      </c>
      <c r="B245" t="s">
        <v>25</v>
      </c>
      <c r="C245" t="s">
        <v>26</v>
      </c>
      <c r="D245">
        <v>4</v>
      </c>
      <c r="E245">
        <v>2021</v>
      </c>
      <c r="F245" s="1">
        <f t="shared" si="6"/>
        <v>44287</v>
      </c>
      <c r="G245">
        <v>911</v>
      </c>
      <c r="H245">
        <v>1015</v>
      </c>
      <c r="I245">
        <f>Table1[[#This Row],[Aktual]]-Table1[[#This Row],[Target]]</f>
        <v>-104</v>
      </c>
      <c r="J245" t="str">
        <f t="shared" si="7"/>
        <v>Tidak Mencapai Target</v>
      </c>
      <c r="K245">
        <f>VLOOKUP(A245,'[1]Tren Jumlah Kompetitor'!A$2:F$1465,6,0)</f>
        <v>297</v>
      </c>
      <c r="L245" s="4">
        <f>(Table1[[#This Row],[Aktual]]-Table1[[#This Row],[Target]])/Table1[[#This Row],[Target]]</f>
        <v>-0.10246305418719212</v>
      </c>
    </row>
    <row r="246" spans="1:12" x14ac:dyDescent="0.3">
      <c r="A246">
        <v>245</v>
      </c>
      <c r="B246" t="s">
        <v>25</v>
      </c>
      <c r="C246" t="s">
        <v>26</v>
      </c>
      <c r="D246">
        <v>5</v>
      </c>
      <c r="E246">
        <v>2021</v>
      </c>
      <c r="F246" s="1">
        <f t="shared" si="6"/>
        <v>44317</v>
      </c>
      <c r="G246">
        <v>981</v>
      </c>
      <c r="H246">
        <v>975</v>
      </c>
      <c r="I246">
        <f>Table1[[#This Row],[Aktual]]-Table1[[#This Row],[Target]]</f>
        <v>6</v>
      </c>
      <c r="J246" t="str">
        <f t="shared" si="7"/>
        <v>Mencapai Target</v>
      </c>
      <c r="K246">
        <f>VLOOKUP(A246,'[1]Tren Jumlah Kompetitor'!A$2:F$1465,6,0)</f>
        <v>300</v>
      </c>
      <c r="L246" s="4">
        <f>(Table1[[#This Row],[Aktual]]-Table1[[#This Row],[Target]])/Table1[[#This Row],[Target]]</f>
        <v>6.1538461538461538E-3</v>
      </c>
    </row>
    <row r="247" spans="1:12" x14ac:dyDescent="0.3">
      <c r="A247">
        <v>246</v>
      </c>
      <c r="B247" t="s">
        <v>25</v>
      </c>
      <c r="C247" t="s">
        <v>26</v>
      </c>
      <c r="D247">
        <v>6</v>
      </c>
      <c r="E247">
        <v>2021</v>
      </c>
      <c r="F247" s="1">
        <f t="shared" si="6"/>
        <v>44348</v>
      </c>
      <c r="G247">
        <v>969</v>
      </c>
      <c r="H247">
        <v>984</v>
      </c>
      <c r="I247">
        <f>Table1[[#This Row],[Aktual]]-Table1[[#This Row],[Target]]</f>
        <v>-15</v>
      </c>
      <c r="J247" t="str">
        <f t="shared" si="7"/>
        <v>Tidak Mencapai Target</v>
      </c>
      <c r="K247">
        <f>VLOOKUP(A247,'[1]Tren Jumlah Kompetitor'!A$2:F$1465,6,0)</f>
        <v>299</v>
      </c>
      <c r="L247" s="4">
        <f>(Table1[[#This Row],[Aktual]]-Table1[[#This Row],[Target]])/Table1[[#This Row],[Target]]</f>
        <v>-1.524390243902439E-2</v>
      </c>
    </row>
    <row r="248" spans="1:12" x14ac:dyDescent="0.3">
      <c r="A248">
        <v>247</v>
      </c>
      <c r="B248" t="s">
        <v>25</v>
      </c>
      <c r="C248" t="s">
        <v>26</v>
      </c>
      <c r="D248">
        <v>7</v>
      </c>
      <c r="E248">
        <v>2021</v>
      </c>
      <c r="F248" s="1">
        <f t="shared" si="6"/>
        <v>44378</v>
      </c>
      <c r="G248">
        <v>1010</v>
      </c>
      <c r="H248">
        <v>994</v>
      </c>
      <c r="I248">
        <f>Table1[[#This Row],[Aktual]]-Table1[[#This Row],[Target]]</f>
        <v>16</v>
      </c>
      <c r="J248" t="str">
        <f t="shared" si="7"/>
        <v>Mencapai Target</v>
      </c>
      <c r="K248">
        <f>VLOOKUP(A248,'[1]Tren Jumlah Kompetitor'!A$2:F$1465,6,0)</f>
        <v>297</v>
      </c>
      <c r="L248" s="4">
        <f>(Table1[[#This Row],[Aktual]]-Table1[[#This Row],[Target]])/Table1[[#This Row],[Target]]</f>
        <v>1.6096579476861168E-2</v>
      </c>
    </row>
    <row r="249" spans="1:12" x14ac:dyDescent="0.3">
      <c r="A249">
        <v>248</v>
      </c>
      <c r="B249" t="s">
        <v>25</v>
      </c>
      <c r="C249" t="s">
        <v>26</v>
      </c>
      <c r="D249">
        <v>8</v>
      </c>
      <c r="E249">
        <v>2021</v>
      </c>
      <c r="F249" s="1">
        <f t="shared" si="6"/>
        <v>44409</v>
      </c>
      <c r="G249">
        <v>989</v>
      </c>
      <c r="H249">
        <v>1004</v>
      </c>
      <c r="I249">
        <f>Table1[[#This Row],[Aktual]]-Table1[[#This Row],[Target]]</f>
        <v>-15</v>
      </c>
      <c r="J249" t="str">
        <f t="shared" si="7"/>
        <v>Tidak Mencapai Target</v>
      </c>
      <c r="K249">
        <f>VLOOKUP(A249,'[1]Tren Jumlah Kompetitor'!A$2:F$1465,6,0)</f>
        <v>298</v>
      </c>
      <c r="L249" s="4">
        <f>(Table1[[#This Row],[Aktual]]-Table1[[#This Row],[Target]])/Table1[[#This Row],[Target]]</f>
        <v>-1.4940239043824702E-2</v>
      </c>
    </row>
    <row r="250" spans="1:12" x14ac:dyDescent="0.3">
      <c r="A250">
        <v>249</v>
      </c>
      <c r="B250" t="s">
        <v>25</v>
      </c>
      <c r="C250" t="s">
        <v>26</v>
      </c>
      <c r="D250">
        <v>9</v>
      </c>
      <c r="E250">
        <v>2021</v>
      </c>
      <c r="F250" s="1">
        <f t="shared" si="6"/>
        <v>44440</v>
      </c>
      <c r="G250">
        <v>941</v>
      </c>
      <c r="H250">
        <v>1014</v>
      </c>
      <c r="I250">
        <f>Table1[[#This Row],[Aktual]]-Table1[[#This Row],[Target]]</f>
        <v>-73</v>
      </c>
      <c r="J250" t="str">
        <f t="shared" si="7"/>
        <v>Tidak Mencapai Target</v>
      </c>
      <c r="K250">
        <f>VLOOKUP(A250,'[1]Tren Jumlah Kompetitor'!A$2:F$1465,6,0)</f>
        <v>303</v>
      </c>
      <c r="L250" s="4">
        <f>(Table1[[#This Row],[Aktual]]-Table1[[#This Row],[Target]])/Table1[[#This Row],[Target]]</f>
        <v>-7.1992110453648922E-2</v>
      </c>
    </row>
    <row r="251" spans="1:12" x14ac:dyDescent="0.3">
      <c r="A251">
        <v>250</v>
      </c>
      <c r="B251" t="s">
        <v>25</v>
      </c>
      <c r="C251" t="s">
        <v>26</v>
      </c>
      <c r="D251">
        <v>10</v>
      </c>
      <c r="E251">
        <v>2021</v>
      </c>
      <c r="F251" s="1">
        <f t="shared" si="6"/>
        <v>44470</v>
      </c>
      <c r="G251">
        <v>1062</v>
      </c>
      <c r="H251">
        <v>1045</v>
      </c>
      <c r="I251">
        <f>Table1[[#This Row],[Aktual]]-Table1[[#This Row],[Target]]</f>
        <v>17</v>
      </c>
      <c r="J251" t="str">
        <f t="shared" si="7"/>
        <v>Mencapai Target</v>
      </c>
      <c r="K251">
        <f>VLOOKUP(A251,'[1]Tren Jumlah Kompetitor'!A$2:F$1465,6,0)</f>
        <v>305</v>
      </c>
      <c r="L251" s="4">
        <f>(Table1[[#This Row],[Aktual]]-Table1[[#This Row],[Target]])/Table1[[#This Row],[Target]]</f>
        <v>1.6267942583732056E-2</v>
      </c>
    </row>
    <row r="252" spans="1:12" x14ac:dyDescent="0.3">
      <c r="A252">
        <v>251</v>
      </c>
      <c r="B252" t="s">
        <v>25</v>
      </c>
      <c r="C252" t="s">
        <v>26</v>
      </c>
      <c r="D252">
        <v>11</v>
      </c>
      <c r="E252">
        <v>2021</v>
      </c>
      <c r="F252" s="1">
        <f t="shared" si="6"/>
        <v>44501</v>
      </c>
      <c r="G252">
        <v>1029</v>
      </c>
      <c r="H252">
        <v>1076</v>
      </c>
      <c r="I252">
        <f>Table1[[#This Row],[Aktual]]-Table1[[#This Row],[Target]]</f>
        <v>-47</v>
      </c>
      <c r="J252" t="str">
        <f t="shared" si="7"/>
        <v>Tidak Mencapai Target</v>
      </c>
      <c r="K252">
        <f>VLOOKUP(A252,'[1]Tren Jumlah Kompetitor'!A$2:F$1465,6,0)</f>
        <v>310</v>
      </c>
      <c r="L252" s="4">
        <f>(Table1[[#This Row],[Aktual]]-Table1[[#This Row],[Target]])/Table1[[#This Row],[Target]]</f>
        <v>-4.3680297397769519E-2</v>
      </c>
    </row>
    <row r="253" spans="1:12" x14ac:dyDescent="0.3">
      <c r="A253">
        <v>252</v>
      </c>
      <c r="B253" t="s">
        <v>25</v>
      </c>
      <c r="C253" t="s">
        <v>26</v>
      </c>
      <c r="D253">
        <v>12</v>
      </c>
      <c r="E253">
        <v>2021</v>
      </c>
      <c r="F253" s="1">
        <f t="shared" si="6"/>
        <v>44531</v>
      </c>
      <c r="G253">
        <v>930</v>
      </c>
      <c r="H253">
        <v>1098</v>
      </c>
      <c r="I253">
        <f>Table1[[#This Row],[Aktual]]-Table1[[#This Row],[Target]]</f>
        <v>-168</v>
      </c>
      <c r="J253" t="str">
        <f t="shared" si="7"/>
        <v>Tidak Mencapai Target</v>
      </c>
      <c r="K253">
        <f>VLOOKUP(A253,'[1]Tren Jumlah Kompetitor'!A$2:F$1465,6,0)</f>
        <v>311</v>
      </c>
      <c r="L253" s="4">
        <f>(Table1[[#This Row],[Aktual]]-Table1[[#This Row],[Target]])/Table1[[#This Row],[Target]]</f>
        <v>-0.15300546448087432</v>
      </c>
    </row>
    <row r="254" spans="1:12" x14ac:dyDescent="0.3">
      <c r="A254">
        <v>253</v>
      </c>
      <c r="B254" t="s">
        <v>25</v>
      </c>
      <c r="C254" t="s">
        <v>27</v>
      </c>
      <c r="D254">
        <v>1</v>
      </c>
      <c r="E254">
        <v>2021</v>
      </c>
      <c r="F254" s="1">
        <f t="shared" si="6"/>
        <v>44197</v>
      </c>
      <c r="G254">
        <v>628</v>
      </c>
      <c r="H254">
        <v>669</v>
      </c>
      <c r="I254">
        <f>Table1[[#This Row],[Aktual]]-Table1[[#This Row],[Target]]</f>
        <v>-41</v>
      </c>
      <c r="J254" t="str">
        <f t="shared" si="7"/>
        <v>Tidak Mencapai Target</v>
      </c>
      <c r="K254">
        <f>VLOOKUP(A254,'[1]Tren Jumlah Kompetitor'!A$2:F$1465,6,0)</f>
        <v>118</v>
      </c>
      <c r="L254" s="4">
        <f>(Table1[[#This Row],[Aktual]]-Table1[[#This Row],[Target]])/Table1[[#This Row],[Target]]</f>
        <v>-6.1285500747384154E-2</v>
      </c>
    </row>
    <row r="255" spans="1:12" x14ac:dyDescent="0.3">
      <c r="A255">
        <v>254</v>
      </c>
      <c r="B255" t="s">
        <v>25</v>
      </c>
      <c r="C255" t="s">
        <v>27</v>
      </c>
      <c r="D255">
        <v>2</v>
      </c>
      <c r="E255">
        <v>2021</v>
      </c>
      <c r="F255" s="1">
        <f t="shared" si="6"/>
        <v>44228</v>
      </c>
      <c r="G255">
        <v>674</v>
      </c>
      <c r="H255">
        <v>702</v>
      </c>
      <c r="I255">
        <f>Table1[[#This Row],[Aktual]]-Table1[[#This Row],[Target]]</f>
        <v>-28</v>
      </c>
      <c r="J255" t="str">
        <f t="shared" si="7"/>
        <v>Tidak Mencapai Target</v>
      </c>
      <c r="K255">
        <f>VLOOKUP(A255,'[1]Tren Jumlah Kompetitor'!A$2:F$1465,6,0)</f>
        <v>125</v>
      </c>
      <c r="L255" s="4">
        <f>(Table1[[#This Row],[Aktual]]-Table1[[#This Row],[Target]])/Table1[[#This Row],[Target]]</f>
        <v>-3.9886039886039885E-2</v>
      </c>
    </row>
    <row r="256" spans="1:12" x14ac:dyDescent="0.3">
      <c r="A256">
        <v>255</v>
      </c>
      <c r="B256" t="s">
        <v>25</v>
      </c>
      <c r="C256" t="s">
        <v>27</v>
      </c>
      <c r="D256">
        <v>3</v>
      </c>
      <c r="E256">
        <v>2021</v>
      </c>
      <c r="F256" s="1">
        <f t="shared" si="6"/>
        <v>44256</v>
      </c>
      <c r="G256">
        <v>650</v>
      </c>
      <c r="H256">
        <v>702</v>
      </c>
      <c r="I256">
        <f>Table1[[#This Row],[Aktual]]-Table1[[#This Row],[Target]]</f>
        <v>-52</v>
      </c>
      <c r="J256" t="str">
        <f t="shared" si="7"/>
        <v>Tidak Mencapai Target</v>
      </c>
      <c r="K256">
        <f>VLOOKUP(A256,'[1]Tren Jumlah Kompetitor'!A$2:F$1465,6,0)</f>
        <v>129</v>
      </c>
      <c r="L256" s="4">
        <f>(Table1[[#This Row],[Aktual]]-Table1[[#This Row],[Target]])/Table1[[#This Row],[Target]]</f>
        <v>-7.407407407407407E-2</v>
      </c>
    </row>
    <row r="257" spans="1:12" x14ac:dyDescent="0.3">
      <c r="A257">
        <v>256</v>
      </c>
      <c r="B257" t="s">
        <v>25</v>
      </c>
      <c r="C257" t="s">
        <v>27</v>
      </c>
      <c r="D257">
        <v>4</v>
      </c>
      <c r="E257">
        <v>2021</v>
      </c>
      <c r="F257" s="1">
        <f t="shared" si="6"/>
        <v>44287</v>
      </c>
      <c r="G257">
        <v>620</v>
      </c>
      <c r="H257">
        <v>702</v>
      </c>
      <c r="I257">
        <f>Table1[[#This Row],[Aktual]]-Table1[[#This Row],[Target]]</f>
        <v>-82</v>
      </c>
      <c r="J257" t="str">
        <f t="shared" si="7"/>
        <v>Tidak Mencapai Target</v>
      </c>
      <c r="K257">
        <f>VLOOKUP(A257,'[1]Tren Jumlah Kompetitor'!A$2:F$1465,6,0)</f>
        <v>136</v>
      </c>
      <c r="L257" s="4">
        <f>(Table1[[#This Row],[Aktual]]-Table1[[#This Row],[Target]])/Table1[[#This Row],[Target]]</f>
        <v>-0.11680911680911681</v>
      </c>
    </row>
    <row r="258" spans="1:12" x14ac:dyDescent="0.3">
      <c r="A258">
        <v>257</v>
      </c>
      <c r="B258" t="s">
        <v>25</v>
      </c>
      <c r="C258" t="s">
        <v>27</v>
      </c>
      <c r="D258">
        <v>5</v>
      </c>
      <c r="E258">
        <v>2021</v>
      </c>
      <c r="F258" s="1">
        <f t="shared" si="6"/>
        <v>44317</v>
      </c>
      <c r="G258">
        <v>748</v>
      </c>
      <c r="H258">
        <v>702</v>
      </c>
      <c r="I258">
        <f>Table1[[#This Row],[Aktual]]-Table1[[#This Row],[Target]]</f>
        <v>46</v>
      </c>
      <c r="J258" t="str">
        <f t="shared" si="7"/>
        <v>Mencapai Target</v>
      </c>
      <c r="K258">
        <f>VLOOKUP(A258,'[1]Tren Jumlah Kompetitor'!A$2:F$1465,6,0)</f>
        <v>141</v>
      </c>
      <c r="L258" s="4">
        <f>(Table1[[#This Row],[Aktual]]-Table1[[#This Row],[Target]])/Table1[[#This Row],[Target]]</f>
        <v>6.5527065527065526E-2</v>
      </c>
    </row>
    <row r="259" spans="1:12" x14ac:dyDescent="0.3">
      <c r="A259">
        <v>258</v>
      </c>
      <c r="B259" t="s">
        <v>25</v>
      </c>
      <c r="C259" t="s">
        <v>27</v>
      </c>
      <c r="D259">
        <v>6</v>
      </c>
      <c r="E259">
        <v>2021</v>
      </c>
      <c r="F259" s="1">
        <f t="shared" ref="F259:F322" si="8">DATE(E259,D259,1)</f>
        <v>44348</v>
      </c>
      <c r="G259">
        <v>754</v>
      </c>
      <c r="H259">
        <v>702</v>
      </c>
      <c r="I259">
        <f>Table1[[#This Row],[Aktual]]-Table1[[#This Row],[Target]]</f>
        <v>52</v>
      </c>
      <c r="J259" t="str">
        <f t="shared" ref="J259:J322" si="9">IF(G259&gt;H259,"Mencapai Target","Tidak Mencapai Target")</f>
        <v>Mencapai Target</v>
      </c>
      <c r="K259">
        <f>VLOOKUP(A259,'[1]Tren Jumlah Kompetitor'!A$2:F$1465,6,0)</f>
        <v>141</v>
      </c>
      <c r="L259" s="4">
        <f>(Table1[[#This Row],[Aktual]]-Table1[[#This Row],[Target]])/Table1[[#This Row],[Target]]</f>
        <v>7.407407407407407E-2</v>
      </c>
    </row>
    <row r="260" spans="1:12" x14ac:dyDescent="0.3">
      <c r="A260">
        <v>259</v>
      </c>
      <c r="B260" t="s">
        <v>25</v>
      </c>
      <c r="C260" t="s">
        <v>27</v>
      </c>
      <c r="D260">
        <v>7</v>
      </c>
      <c r="E260">
        <v>2021</v>
      </c>
      <c r="F260" s="1">
        <f t="shared" si="8"/>
        <v>44378</v>
      </c>
      <c r="G260">
        <v>632</v>
      </c>
      <c r="H260">
        <v>702</v>
      </c>
      <c r="I260">
        <f>Table1[[#This Row],[Aktual]]-Table1[[#This Row],[Target]]</f>
        <v>-70</v>
      </c>
      <c r="J260" t="str">
        <f t="shared" si="9"/>
        <v>Tidak Mencapai Target</v>
      </c>
      <c r="K260">
        <f>VLOOKUP(A260,'[1]Tren Jumlah Kompetitor'!A$2:F$1465,6,0)</f>
        <v>146</v>
      </c>
      <c r="L260" s="4">
        <f>(Table1[[#This Row],[Aktual]]-Table1[[#This Row],[Target]])/Table1[[#This Row],[Target]]</f>
        <v>-9.9715099715099717E-2</v>
      </c>
    </row>
    <row r="261" spans="1:12" x14ac:dyDescent="0.3">
      <c r="A261">
        <v>260</v>
      </c>
      <c r="B261" t="s">
        <v>25</v>
      </c>
      <c r="C261" t="s">
        <v>27</v>
      </c>
      <c r="D261">
        <v>8</v>
      </c>
      <c r="E261">
        <v>2021</v>
      </c>
      <c r="F261" s="1">
        <f t="shared" si="8"/>
        <v>44409</v>
      </c>
      <c r="G261">
        <v>690</v>
      </c>
      <c r="H261">
        <v>709</v>
      </c>
      <c r="I261">
        <f>Table1[[#This Row],[Aktual]]-Table1[[#This Row],[Target]]</f>
        <v>-19</v>
      </c>
      <c r="J261" t="str">
        <f t="shared" si="9"/>
        <v>Tidak Mencapai Target</v>
      </c>
      <c r="K261">
        <f>VLOOKUP(A261,'[1]Tren Jumlah Kompetitor'!A$2:F$1465,6,0)</f>
        <v>145</v>
      </c>
      <c r="L261" s="4">
        <f>(Table1[[#This Row],[Aktual]]-Table1[[#This Row],[Target]])/Table1[[#This Row],[Target]]</f>
        <v>-2.6798307475317348E-2</v>
      </c>
    </row>
    <row r="262" spans="1:12" x14ac:dyDescent="0.3">
      <c r="A262">
        <v>261</v>
      </c>
      <c r="B262" t="s">
        <v>25</v>
      </c>
      <c r="C262" t="s">
        <v>27</v>
      </c>
      <c r="D262">
        <v>9</v>
      </c>
      <c r="E262">
        <v>2021</v>
      </c>
      <c r="F262" s="1">
        <f t="shared" si="8"/>
        <v>44440</v>
      </c>
      <c r="G262">
        <v>652</v>
      </c>
      <c r="H262">
        <v>716</v>
      </c>
      <c r="I262">
        <f>Table1[[#This Row],[Aktual]]-Table1[[#This Row],[Target]]</f>
        <v>-64</v>
      </c>
      <c r="J262" t="str">
        <f t="shared" si="9"/>
        <v>Tidak Mencapai Target</v>
      </c>
      <c r="K262">
        <f>VLOOKUP(A262,'[1]Tren Jumlah Kompetitor'!A$2:F$1465,6,0)</f>
        <v>143</v>
      </c>
      <c r="L262" s="4">
        <f>(Table1[[#This Row],[Aktual]]-Table1[[#This Row],[Target]])/Table1[[#This Row],[Target]]</f>
        <v>-8.9385474860335198E-2</v>
      </c>
    </row>
    <row r="263" spans="1:12" x14ac:dyDescent="0.3">
      <c r="A263">
        <v>262</v>
      </c>
      <c r="B263" t="s">
        <v>25</v>
      </c>
      <c r="C263" t="s">
        <v>27</v>
      </c>
      <c r="D263">
        <v>10</v>
      </c>
      <c r="E263">
        <v>2021</v>
      </c>
      <c r="F263" s="1">
        <f t="shared" si="8"/>
        <v>44470</v>
      </c>
      <c r="G263">
        <v>696</v>
      </c>
      <c r="H263">
        <v>730</v>
      </c>
      <c r="I263">
        <f>Table1[[#This Row],[Aktual]]-Table1[[#This Row],[Target]]</f>
        <v>-34</v>
      </c>
      <c r="J263" t="str">
        <f t="shared" si="9"/>
        <v>Tidak Mencapai Target</v>
      </c>
      <c r="K263">
        <f>VLOOKUP(A263,'[1]Tren Jumlah Kompetitor'!A$2:F$1465,6,0)</f>
        <v>143</v>
      </c>
      <c r="L263" s="4">
        <f>(Table1[[#This Row],[Aktual]]-Table1[[#This Row],[Target]])/Table1[[#This Row],[Target]]</f>
        <v>-4.6575342465753428E-2</v>
      </c>
    </row>
    <row r="264" spans="1:12" x14ac:dyDescent="0.3">
      <c r="A264">
        <v>263</v>
      </c>
      <c r="B264" t="s">
        <v>25</v>
      </c>
      <c r="C264" t="s">
        <v>27</v>
      </c>
      <c r="D264">
        <v>11</v>
      </c>
      <c r="E264">
        <v>2021</v>
      </c>
      <c r="F264" s="1">
        <f t="shared" si="8"/>
        <v>44501</v>
      </c>
      <c r="G264">
        <v>747</v>
      </c>
      <c r="H264">
        <v>738</v>
      </c>
      <c r="I264">
        <f>Table1[[#This Row],[Aktual]]-Table1[[#This Row],[Target]]</f>
        <v>9</v>
      </c>
      <c r="J264" t="str">
        <f t="shared" si="9"/>
        <v>Mencapai Target</v>
      </c>
      <c r="K264">
        <f>VLOOKUP(A264,'[1]Tren Jumlah Kompetitor'!A$2:F$1465,6,0)</f>
        <v>143</v>
      </c>
      <c r="L264" s="4">
        <f>(Table1[[#This Row],[Aktual]]-Table1[[#This Row],[Target]])/Table1[[#This Row],[Target]]</f>
        <v>1.2195121951219513E-2</v>
      </c>
    </row>
    <row r="265" spans="1:12" x14ac:dyDescent="0.3">
      <c r="A265">
        <v>264</v>
      </c>
      <c r="B265" t="s">
        <v>25</v>
      </c>
      <c r="C265" t="s">
        <v>27</v>
      </c>
      <c r="D265">
        <v>12</v>
      </c>
      <c r="E265">
        <v>2021</v>
      </c>
      <c r="F265" s="1">
        <f t="shared" si="8"/>
        <v>44531</v>
      </c>
      <c r="G265">
        <v>690</v>
      </c>
      <c r="H265">
        <v>738</v>
      </c>
      <c r="I265">
        <f>Table1[[#This Row],[Aktual]]-Table1[[#This Row],[Target]]</f>
        <v>-48</v>
      </c>
      <c r="J265" t="str">
        <f t="shared" si="9"/>
        <v>Tidak Mencapai Target</v>
      </c>
      <c r="K265">
        <f>VLOOKUP(A265,'[1]Tren Jumlah Kompetitor'!A$2:F$1465,6,0)</f>
        <v>147</v>
      </c>
      <c r="L265" s="4">
        <f>(Table1[[#This Row],[Aktual]]-Table1[[#This Row],[Target]])/Table1[[#This Row],[Target]]</f>
        <v>-6.5040650406504072E-2</v>
      </c>
    </row>
    <row r="266" spans="1:12" x14ac:dyDescent="0.3">
      <c r="A266">
        <v>265</v>
      </c>
      <c r="B266" t="s">
        <v>25</v>
      </c>
      <c r="C266" t="s">
        <v>28</v>
      </c>
      <c r="D266">
        <v>1</v>
      </c>
      <c r="E266">
        <v>2021</v>
      </c>
      <c r="F266" s="1">
        <f t="shared" si="8"/>
        <v>44197</v>
      </c>
      <c r="G266">
        <v>1149</v>
      </c>
      <c r="H266">
        <v>1036</v>
      </c>
      <c r="I266">
        <f>Table1[[#This Row],[Aktual]]-Table1[[#This Row],[Target]]</f>
        <v>113</v>
      </c>
      <c r="J266" t="str">
        <f t="shared" si="9"/>
        <v>Mencapai Target</v>
      </c>
      <c r="K266">
        <f>VLOOKUP(A266,'[1]Tren Jumlah Kompetitor'!A$2:F$1465,6,0)</f>
        <v>175</v>
      </c>
      <c r="L266" s="4">
        <f>(Table1[[#This Row],[Aktual]]-Table1[[#This Row],[Target]])/Table1[[#This Row],[Target]]</f>
        <v>0.10907335907335908</v>
      </c>
    </row>
    <row r="267" spans="1:12" x14ac:dyDescent="0.3">
      <c r="A267">
        <v>266</v>
      </c>
      <c r="B267" t="s">
        <v>25</v>
      </c>
      <c r="C267" t="s">
        <v>28</v>
      </c>
      <c r="D267">
        <v>2</v>
      </c>
      <c r="E267">
        <v>2021</v>
      </c>
      <c r="F267" s="1">
        <f t="shared" si="8"/>
        <v>44228</v>
      </c>
      <c r="G267">
        <v>1194</v>
      </c>
      <c r="H267">
        <v>1098</v>
      </c>
      <c r="I267">
        <f>Table1[[#This Row],[Aktual]]-Table1[[#This Row],[Target]]</f>
        <v>96</v>
      </c>
      <c r="J267" t="str">
        <f t="shared" si="9"/>
        <v>Mencapai Target</v>
      </c>
      <c r="K267">
        <f>VLOOKUP(A267,'[1]Tren Jumlah Kompetitor'!A$2:F$1465,6,0)</f>
        <v>178</v>
      </c>
      <c r="L267" s="4">
        <f>(Table1[[#This Row],[Aktual]]-Table1[[#This Row],[Target]])/Table1[[#This Row],[Target]]</f>
        <v>8.7431693989071038E-2</v>
      </c>
    </row>
    <row r="268" spans="1:12" x14ac:dyDescent="0.3">
      <c r="A268">
        <v>267</v>
      </c>
      <c r="B268" t="s">
        <v>25</v>
      </c>
      <c r="C268" t="s">
        <v>28</v>
      </c>
      <c r="D268">
        <v>3</v>
      </c>
      <c r="E268">
        <v>2021</v>
      </c>
      <c r="F268" s="1">
        <f t="shared" si="8"/>
        <v>44256</v>
      </c>
      <c r="G268">
        <v>1332</v>
      </c>
      <c r="H268">
        <v>1109</v>
      </c>
      <c r="I268">
        <f>Table1[[#This Row],[Aktual]]-Table1[[#This Row],[Target]]</f>
        <v>223</v>
      </c>
      <c r="J268" t="str">
        <f t="shared" si="9"/>
        <v>Mencapai Target</v>
      </c>
      <c r="K268">
        <f>VLOOKUP(A268,'[1]Tren Jumlah Kompetitor'!A$2:F$1465,6,0)</f>
        <v>179</v>
      </c>
      <c r="L268" s="4">
        <f>(Table1[[#This Row],[Aktual]]-Table1[[#This Row],[Target]])/Table1[[#This Row],[Target]]</f>
        <v>0.20108205590622183</v>
      </c>
    </row>
    <row r="269" spans="1:12" x14ac:dyDescent="0.3">
      <c r="A269">
        <v>268</v>
      </c>
      <c r="B269" t="s">
        <v>25</v>
      </c>
      <c r="C269" t="s">
        <v>28</v>
      </c>
      <c r="D269">
        <v>4</v>
      </c>
      <c r="E269">
        <v>2021</v>
      </c>
      <c r="F269" s="1">
        <f t="shared" si="8"/>
        <v>44287</v>
      </c>
      <c r="G269">
        <v>1220</v>
      </c>
      <c r="H269">
        <v>1120</v>
      </c>
      <c r="I269">
        <f>Table1[[#This Row],[Aktual]]-Table1[[#This Row],[Target]]</f>
        <v>100</v>
      </c>
      <c r="J269" t="str">
        <f t="shared" si="9"/>
        <v>Mencapai Target</v>
      </c>
      <c r="K269">
        <f>VLOOKUP(A269,'[1]Tren Jumlah Kompetitor'!A$2:F$1465,6,0)</f>
        <v>179</v>
      </c>
      <c r="L269" s="4">
        <f>(Table1[[#This Row],[Aktual]]-Table1[[#This Row],[Target]])/Table1[[#This Row],[Target]]</f>
        <v>8.9285714285714288E-2</v>
      </c>
    </row>
    <row r="270" spans="1:12" x14ac:dyDescent="0.3">
      <c r="A270">
        <v>269</v>
      </c>
      <c r="B270" t="s">
        <v>25</v>
      </c>
      <c r="C270" t="s">
        <v>28</v>
      </c>
      <c r="D270">
        <v>5</v>
      </c>
      <c r="E270">
        <v>2021</v>
      </c>
      <c r="F270" s="1">
        <f t="shared" si="8"/>
        <v>44317</v>
      </c>
      <c r="G270">
        <v>1287</v>
      </c>
      <c r="H270">
        <v>1120</v>
      </c>
      <c r="I270">
        <f>Table1[[#This Row],[Aktual]]-Table1[[#This Row],[Target]]</f>
        <v>167</v>
      </c>
      <c r="J270" t="str">
        <f t="shared" si="9"/>
        <v>Mencapai Target</v>
      </c>
      <c r="K270">
        <f>VLOOKUP(A270,'[1]Tren Jumlah Kompetitor'!A$2:F$1465,6,0)</f>
        <v>182</v>
      </c>
      <c r="L270" s="4">
        <f>(Table1[[#This Row],[Aktual]]-Table1[[#This Row],[Target]])/Table1[[#This Row],[Target]]</f>
        <v>0.14910714285714285</v>
      </c>
    </row>
    <row r="271" spans="1:12" x14ac:dyDescent="0.3">
      <c r="A271">
        <v>270</v>
      </c>
      <c r="B271" t="s">
        <v>25</v>
      </c>
      <c r="C271" t="s">
        <v>28</v>
      </c>
      <c r="D271">
        <v>6</v>
      </c>
      <c r="E271">
        <v>2021</v>
      </c>
      <c r="F271" s="1">
        <f t="shared" si="8"/>
        <v>44348</v>
      </c>
      <c r="G271">
        <v>1233</v>
      </c>
      <c r="H271">
        <v>1120</v>
      </c>
      <c r="I271">
        <f>Table1[[#This Row],[Aktual]]-Table1[[#This Row],[Target]]</f>
        <v>113</v>
      </c>
      <c r="J271" t="str">
        <f t="shared" si="9"/>
        <v>Mencapai Target</v>
      </c>
      <c r="K271">
        <f>VLOOKUP(A271,'[1]Tren Jumlah Kompetitor'!A$2:F$1465,6,0)</f>
        <v>181</v>
      </c>
      <c r="L271" s="4">
        <f>(Table1[[#This Row],[Aktual]]-Table1[[#This Row],[Target]])/Table1[[#This Row],[Target]]</f>
        <v>0.10089285714285715</v>
      </c>
    </row>
    <row r="272" spans="1:12" x14ac:dyDescent="0.3">
      <c r="A272">
        <v>271</v>
      </c>
      <c r="B272" t="s">
        <v>25</v>
      </c>
      <c r="C272" t="s">
        <v>28</v>
      </c>
      <c r="D272">
        <v>7</v>
      </c>
      <c r="E272">
        <v>2021</v>
      </c>
      <c r="F272" s="1">
        <f t="shared" si="8"/>
        <v>44378</v>
      </c>
      <c r="G272">
        <v>1279</v>
      </c>
      <c r="H272">
        <v>1142</v>
      </c>
      <c r="I272">
        <f>Table1[[#This Row],[Aktual]]-Table1[[#This Row],[Target]]</f>
        <v>137</v>
      </c>
      <c r="J272" t="str">
        <f t="shared" si="9"/>
        <v>Mencapai Target</v>
      </c>
      <c r="K272">
        <f>VLOOKUP(A272,'[1]Tren Jumlah Kompetitor'!A$2:F$1465,6,0)</f>
        <v>185</v>
      </c>
      <c r="L272" s="4">
        <f>(Table1[[#This Row],[Aktual]]-Table1[[#This Row],[Target]])/Table1[[#This Row],[Target]]</f>
        <v>0.11996497373029773</v>
      </c>
    </row>
    <row r="273" spans="1:12" x14ac:dyDescent="0.3">
      <c r="A273">
        <v>272</v>
      </c>
      <c r="B273" t="s">
        <v>25</v>
      </c>
      <c r="C273" t="s">
        <v>28</v>
      </c>
      <c r="D273">
        <v>8</v>
      </c>
      <c r="E273">
        <v>2021</v>
      </c>
      <c r="F273" s="1">
        <f t="shared" si="8"/>
        <v>44409</v>
      </c>
      <c r="G273">
        <v>1231</v>
      </c>
      <c r="H273">
        <v>1165</v>
      </c>
      <c r="I273">
        <f>Table1[[#This Row],[Aktual]]-Table1[[#This Row],[Target]]</f>
        <v>66</v>
      </c>
      <c r="J273" t="str">
        <f t="shared" si="9"/>
        <v>Mencapai Target</v>
      </c>
      <c r="K273">
        <f>VLOOKUP(A273,'[1]Tren Jumlah Kompetitor'!A$2:F$1465,6,0)</f>
        <v>191</v>
      </c>
      <c r="L273" s="4">
        <f>(Table1[[#This Row],[Aktual]]-Table1[[#This Row],[Target]])/Table1[[#This Row],[Target]]</f>
        <v>5.6652360515021462E-2</v>
      </c>
    </row>
    <row r="274" spans="1:12" x14ac:dyDescent="0.3">
      <c r="A274">
        <v>273</v>
      </c>
      <c r="B274" t="s">
        <v>25</v>
      </c>
      <c r="C274" t="s">
        <v>28</v>
      </c>
      <c r="D274">
        <v>9</v>
      </c>
      <c r="E274">
        <v>2021</v>
      </c>
      <c r="F274" s="1">
        <f t="shared" si="8"/>
        <v>44440</v>
      </c>
      <c r="G274">
        <v>1182</v>
      </c>
      <c r="H274">
        <v>1200</v>
      </c>
      <c r="I274">
        <f>Table1[[#This Row],[Aktual]]-Table1[[#This Row],[Target]]</f>
        <v>-18</v>
      </c>
      <c r="J274" t="str">
        <f t="shared" si="9"/>
        <v>Tidak Mencapai Target</v>
      </c>
      <c r="K274">
        <f>VLOOKUP(A274,'[1]Tren Jumlah Kompetitor'!A$2:F$1465,6,0)</f>
        <v>196</v>
      </c>
      <c r="L274" s="4">
        <f>(Table1[[#This Row],[Aktual]]-Table1[[#This Row],[Target]])/Table1[[#This Row],[Target]]</f>
        <v>-1.4999999999999999E-2</v>
      </c>
    </row>
    <row r="275" spans="1:12" x14ac:dyDescent="0.3">
      <c r="A275">
        <v>274</v>
      </c>
      <c r="B275" t="s">
        <v>25</v>
      </c>
      <c r="C275" t="s">
        <v>28</v>
      </c>
      <c r="D275">
        <v>10</v>
      </c>
      <c r="E275">
        <v>2021</v>
      </c>
      <c r="F275" s="1">
        <f t="shared" si="8"/>
        <v>44470</v>
      </c>
      <c r="G275">
        <v>1298</v>
      </c>
      <c r="H275">
        <v>1236</v>
      </c>
      <c r="I275">
        <f>Table1[[#This Row],[Aktual]]-Table1[[#This Row],[Target]]</f>
        <v>62</v>
      </c>
      <c r="J275" t="str">
        <f t="shared" si="9"/>
        <v>Mencapai Target</v>
      </c>
      <c r="K275">
        <f>VLOOKUP(A275,'[1]Tren Jumlah Kompetitor'!A$2:F$1465,6,0)</f>
        <v>202</v>
      </c>
      <c r="L275" s="4">
        <f>(Table1[[#This Row],[Aktual]]-Table1[[#This Row],[Target]])/Table1[[#This Row],[Target]]</f>
        <v>5.0161812297734629E-2</v>
      </c>
    </row>
    <row r="276" spans="1:12" x14ac:dyDescent="0.3">
      <c r="A276">
        <v>275</v>
      </c>
      <c r="B276" t="s">
        <v>25</v>
      </c>
      <c r="C276" t="s">
        <v>28</v>
      </c>
      <c r="D276">
        <v>11</v>
      </c>
      <c r="E276">
        <v>2021</v>
      </c>
      <c r="F276" s="1">
        <f t="shared" si="8"/>
        <v>44501</v>
      </c>
      <c r="G276">
        <v>1259</v>
      </c>
      <c r="H276">
        <v>1261</v>
      </c>
      <c r="I276">
        <f>Table1[[#This Row],[Aktual]]-Table1[[#This Row],[Target]]</f>
        <v>-2</v>
      </c>
      <c r="J276" t="str">
        <f t="shared" si="9"/>
        <v>Tidak Mencapai Target</v>
      </c>
      <c r="K276">
        <f>VLOOKUP(A276,'[1]Tren Jumlah Kompetitor'!A$2:F$1465,6,0)</f>
        <v>202</v>
      </c>
      <c r="L276" s="4">
        <f>(Table1[[#This Row],[Aktual]]-Table1[[#This Row],[Target]])/Table1[[#This Row],[Target]]</f>
        <v>-1.5860428231562252E-3</v>
      </c>
    </row>
    <row r="277" spans="1:12" x14ac:dyDescent="0.3">
      <c r="A277">
        <v>276</v>
      </c>
      <c r="B277" t="s">
        <v>25</v>
      </c>
      <c r="C277" t="s">
        <v>28</v>
      </c>
      <c r="D277">
        <v>12</v>
      </c>
      <c r="E277">
        <v>2021</v>
      </c>
      <c r="F277" s="1">
        <f t="shared" si="8"/>
        <v>44531</v>
      </c>
      <c r="G277">
        <v>1270</v>
      </c>
      <c r="H277">
        <v>1273</v>
      </c>
      <c r="I277">
        <f>Table1[[#This Row],[Aktual]]-Table1[[#This Row],[Target]]</f>
        <v>-3</v>
      </c>
      <c r="J277" t="str">
        <f t="shared" si="9"/>
        <v>Tidak Mencapai Target</v>
      </c>
      <c r="K277">
        <f>VLOOKUP(A277,'[1]Tren Jumlah Kompetitor'!A$2:F$1465,6,0)</f>
        <v>208</v>
      </c>
      <c r="L277" s="4">
        <f>(Table1[[#This Row],[Aktual]]-Table1[[#This Row],[Target]])/Table1[[#This Row],[Target]]</f>
        <v>-2.3566378633150041E-3</v>
      </c>
    </row>
    <row r="278" spans="1:12" x14ac:dyDescent="0.3">
      <c r="A278">
        <v>277</v>
      </c>
      <c r="B278" t="s">
        <v>25</v>
      </c>
      <c r="C278" t="s">
        <v>29</v>
      </c>
      <c r="D278">
        <v>1</v>
      </c>
      <c r="E278">
        <v>2021</v>
      </c>
      <c r="F278" s="1">
        <f t="shared" si="8"/>
        <v>44197</v>
      </c>
      <c r="G278">
        <v>1075</v>
      </c>
      <c r="H278">
        <v>960</v>
      </c>
      <c r="I278">
        <f>Table1[[#This Row],[Aktual]]-Table1[[#This Row],[Target]]</f>
        <v>115</v>
      </c>
      <c r="J278" t="str">
        <f t="shared" si="9"/>
        <v>Mencapai Target</v>
      </c>
      <c r="K278">
        <f>VLOOKUP(A278,'[1]Tren Jumlah Kompetitor'!A$2:F$1465,6,0)</f>
        <v>80</v>
      </c>
      <c r="L278" s="4">
        <f>(Table1[[#This Row],[Aktual]]-Table1[[#This Row],[Target]])/Table1[[#This Row],[Target]]</f>
        <v>0.11979166666666667</v>
      </c>
    </row>
    <row r="279" spans="1:12" x14ac:dyDescent="0.3">
      <c r="A279">
        <v>278</v>
      </c>
      <c r="B279" t="s">
        <v>25</v>
      </c>
      <c r="C279" t="s">
        <v>29</v>
      </c>
      <c r="D279">
        <v>2</v>
      </c>
      <c r="E279">
        <v>2021</v>
      </c>
      <c r="F279" s="1">
        <f t="shared" si="8"/>
        <v>44228</v>
      </c>
      <c r="G279">
        <v>1060</v>
      </c>
      <c r="H279">
        <v>960</v>
      </c>
      <c r="I279">
        <f>Table1[[#This Row],[Aktual]]-Table1[[#This Row],[Target]]</f>
        <v>100</v>
      </c>
      <c r="J279" t="str">
        <f t="shared" si="9"/>
        <v>Mencapai Target</v>
      </c>
      <c r="K279">
        <f>VLOOKUP(A279,'[1]Tren Jumlah Kompetitor'!A$2:F$1465,6,0)</f>
        <v>80</v>
      </c>
      <c r="L279" s="4">
        <f>(Table1[[#This Row],[Aktual]]-Table1[[#This Row],[Target]])/Table1[[#This Row],[Target]]</f>
        <v>0.10416666666666667</v>
      </c>
    </row>
    <row r="280" spans="1:12" x14ac:dyDescent="0.3">
      <c r="A280">
        <v>279</v>
      </c>
      <c r="B280" t="s">
        <v>25</v>
      </c>
      <c r="C280" t="s">
        <v>29</v>
      </c>
      <c r="D280">
        <v>3</v>
      </c>
      <c r="E280">
        <v>2021</v>
      </c>
      <c r="F280" s="1">
        <f t="shared" si="8"/>
        <v>44256</v>
      </c>
      <c r="G280">
        <v>1243</v>
      </c>
      <c r="H280">
        <v>979</v>
      </c>
      <c r="I280">
        <f>Table1[[#This Row],[Aktual]]-Table1[[#This Row],[Target]]</f>
        <v>264</v>
      </c>
      <c r="J280" t="str">
        <f t="shared" si="9"/>
        <v>Mencapai Target</v>
      </c>
      <c r="K280">
        <f>VLOOKUP(A280,'[1]Tren Jumlah Kompetitor'!A$2:F$1465,6,0)</f>
        <v>84</v>
      </c>
      <c r="L280" s="4">
        <f>(Table1[[#This Row],[Aktual]]-Table1[[#This Row],[Target]])/Table1[[#This Row],[Target]]</f>
        <v>0.2696629213483146</v>
      </c>
    </row>
    <row r="281" spans="1:12" x14ac:dyDescent="0.3">
      <c r="A281">
        <v>280</v>
      </c>
      <c r="B281" t="s">
        <v>25</v>
      </c>
      <c r="C281" t="s">
        <v>29</v>
      </c>
      <c r="D281">
        <v>4</v>
      </c>
      <c r="E281">
        <v>2021</v>
      </c>
      <c r="F281" s="1">
        <f t="shared" si="8"/>
        <v>44287</v>
      </c>
      <c r="G281">
        <v>1209</v>
      </c>
      <c r="H281">
        <v>998</v>
      </c>
      <c r="I281">
        <f>Table1[[#This Row],[Aktual]]-Table1[[#This Row],[Target]]</f>
        <v>211</v>
      </c>
      <c r="J281" t="str">
        <f t="shared" si="9"/>
        <v>Mencapai Target</v>
      </c>
      <c r="K281">
        <f>VLOOKUP(A281,'[1]Tren Jumlah Kompetitor'!A$2:F$1465,6,0)</f>
        <v>88</v>
      </c>
      <c r="L281" s="4">
        <f>(Table1[[#This Row],[Aktual]]-Table1[[#This Row],[Target]])/Table1[[#This Row],[Target]]</f>
        <v>0.21142284569138275</v>
      </c>
    </row>
    <row r="282" spans="1:12" x14ac:dyDescent="0.3">
      <c r="A282">
        <v>281</v>
      </c>
      <c r="B282" t="s">
        <v>25</v>
      </c>
      <c r="C282" t="s">
        <v>29</v>
      </c>
      <c r="D282">
        <v>5</v>
      </c>
      <c r="E282">
        <v>2021</v>
      </c>
      <c r="F282" s="1">
        <f t="shared" si="8"/>
        <v>44317</v>
      </c>
      <c r="G282">
        <v>1121</v>
      </c>
      <c r="H282">
        <v>918</v>
      </c>
      <c r="I282">
        <f>Table1[[#This Row],[Aktual]]-Table1[[#This Row],[Target]]</f>
        <v>203</v>
      </c>
      <c r="J282" t="str">
        <f t="shared" si="9"/>
        <v>Mencapai Target</v>
      </c>
      <c r="K282">
        <f>VLOOKUP(A282,'[1]Tren Jumlah Kompetitor'!A$2:F$1465,6,0)</f>
        <v>92</v>
      </c>
      <c r="L282" s="4">
        <f>(Table1[[#This Row],[Aktual]]-Table1[[#This Row],[Target]])/Table1[[#This Row],[Target]]</f>
        <v>0.22113289760348584</v>
      </c>
    </row>
    <row r="283" spans="1:12" x14ac:dyDescent="0.3">
      <c r="A283">
        <v>282</v>
      </c>
      <c r="B283" t="s">
        <v>25</v>
      </c>
      <c r="C283" t="s">
        <v>29</v>
      </c>
      <c r="D283">
        <v>6</v>
      </c>
      <c r="E283">
        <v>2021</v>
      </c>
      <c r="F283" s="1">
        <f t="shared" si="8"/>
        <v>44348</v>
      </c>
      <c r="G283">
        <v>1113</v>
      </c>
      <c r="H283">
        <v>918</v>
      </c>
      <c r="I283">
        <f>Table1[[#This Row],[Aktual]]-Table1[[#This Row],[Target]]</f>
        <v>195</v>
      </c>
      <c r="J283" t="str">
        <f t="shared" si="9"/>
        <v>Mencapai Target</v>
      </c>
      <c r="K283">
        <f>VLOOKUP(A283,'[1]Tren Jumlah Kompetitor'!A$2:F$1465,6,0)</f>
        <v>97</v>
      </c>
      <c r="L283" s="4">
        <f>(Table1[[#This Row],[Aktual]]-Table1[[#This Row],[Target]])/Table1[[#This Row],[Target]]</f>
        <v>0.21241830065359477</v>
      </c>
    </row>
    <row r="284" spans="1:12" x14ac:dyDescent="0.3">
      <c r="A284">
        <v>283</v>
      </c>
      <c r="B284" t="s">
        <v>25</v>
      </c>
      <c r="C284" t="s">
        <v>29</v>
      </c>
      <c r="D284">
        <v>7</v>
      </c>
      <c r="E284">
        <v>2021</v>
      </c>
      <c r="F284" s="1">
        <f t="shared" si="8"/>
        <v>44378</v>
      </c>
      <c r="G284">
        <v>1184</v>
      </c>
      <c r="H284">
        <v>937</v>
      </c>
      <c r="I284">
        <f>Table1[[#This Row],[Aktual]]-Table1[[#This Row],[Target]]</f>
        <v>247</v>
      </c>
      <c r="J284" t="str">
        <f t="shared" si="9"/>
        <v>Mencapai Target</v>
      </c>
      <c r="K284">
        <f>VLOOKUP(A284,'[1]Tren Jumlah Kompetitor'!A$2:F$1465,6,0)</f>
        <v>103</v>
      </c>
      <c r="L284" s="4">
        <f>(Table1[[#This Row],[Aktual]]-Table1[[#This Row],[Target]])/Table1[[#This Row],[Target]]</f>
        <v>0.26360725720384204</v>
      </c>
    </row>
    <row r="285" spans="1:12" x14ac:dyDescent="0.3">
      <c r="A285">
        <v>284</v>
      </c>
      <c r="B285" t="s">
        <v>25</v>
      </c>
      <c r="C285" t="s">
        <v>29</v>
      </c>
      <c r="D285">
        <v>8</v>
      </c>
      <c r="E285">
        <v>2021</v>
      </c>
      <c r="F285" s="1">
        <f t="shared" si="8"/>
        <v>44409</v>
      </c>
      <c r="G285">
        <v>1069</v>
      </c>
      <c r="H285">
        <v>956</v>
      </c>
      <c r="I285">
        <f>Table1[[#This Row],[Aktual]]-Table1[[#This Row],[Target]]</f>
        <v>113</v>
      </c>
      <c r="J285" t="str">
        <f t="shared" si="9"/>
        <v>Mencapai Target</v>
      </c>
      <c r="K285">
        <f>VLOOKUP(A285,'[1]Tren Jumlah Kompetitor'!A$2:F$1465,6,0)</f>
        <v>110</v>
      </c>
      <c r="L285" s="4">
        <f>(Table1[[#This Row],[Aktual]]-Table1[[#This Row],[Target]])/Table1[[#This Row],[Target]]</f>
        <v>0.11820083682008369</v>
      </c>
    </row>
    <row r="286" spans="1:12" x14ac:dyDescent="0.3">
      <c r="A286">
        <v>285</v>
      </c>
      <c r="B286" t="s">
        <v>25</v>
      </c>
      <c r="C286" t="s">
        <v>29</v>
      </c>
      <c r="D286">
        <v>9</v>
      </c>
      <c r="E286">
        <v>2021</v>
      </c>
      <c r="F286" s="1">
        <f t="shared" si="8"/>
        <v>44440</v>
      </c>
      <c r="G286">
        <v>1262</v>
      </c>
      <c r="H286">
        <v>965</v>
      </c>
      <c r="I286">
        <f>Table1[[#This Row],[Aktual]]-Table1[[#This Row],[Target]]</f>
        <v>297</v>
      </c>
      <c r="J286" t="str">
        <f t="shared" si="9"/>
        <v>Mencapai Target</v>
      </c>
      <c r="K286">
        <f>VLOOKUP(A286,'[1]Tren Jumlah Kompetitor'!A$2:F$1465,6,0)</f>
        <v>113</v>
      </c>
      <c r="L286" s="4">
        <f>(Table1[[#This Row],[Aktual]]-Table1[[#This Row],[Target]])/Table1[[#This Row],[Target]]</f>
        <v>0.30777202072538862</v>
      </c>
    </row>
    <row r="287" spans="1:12" x14ac:dyDescent="0.3">
      <c r="A287">
        <v>286</v>
      </c>
      <c r="B287" t="s">
        <v>25</v>
      </c>
      <c r="C287" t="s">
        <v>29</v>
      </c>
      <c r="D287">
        <v>10</v>
      </c>
      <c r="E287">
        <v>2021</v>
      </c>
      <c r="F287" s="1">
        <f t="shared" si="8"/>
        <v>44470</v>
      </c>
      <c r="G287">
        <v>1266</v>
      </c>
      <c r="H287">
        <v>975</v>
      </c>
      <c r="I287">
        <f>Table1[[#This Row],[Aktual]]-Table1[[#This Row],[Target]]</f>
        <v>291</v>
      </c>
      <c r="J287" t="str">
        <f t="shared" si="9"/>
        <v>Mencapai Target</v>
      </c>
      <c r="K287">
        <f>VLOOKUP(A287,'[1]Tren Jumlah Kompetitor'!A$2:F$1465,6,0)</f>
        <v>120</v>
      </c>
      <c r="L287" s="4">
        <f>(Table1[[#This Row],[Aktual]]-Table1[[#This Row],[Target]])/Table1[[#This Row],[Target]]</f>
        <v>0.29846153846153844</v>
      </c>
    </row>
    <row r="288" spans="1:12" x14ac:dyDescent="0.3">
      <c r="A288">
        <v>287</v>
      </c>
      <c r="B288" t="s">
        <v>25</v>
      </c>
      <c r="C288" t="s">
        <v>29</v>
      </c>
      <c r="D288">
        <v>11</v>
      </c>
      <c r="E288">
        <v>2021</v>
      </c>
      <c r="F288" s="1">
        <f t="shared" si="8"/>
        <v>44501</v>
      </c>
      <c r="G288">
        <v>1144</v>
      </c>
      <c r="H288">
        <v>1004</v>
      </c>
      <c r="I288">
        <f>Table1[[#This Row],[Aktual]]-Table1[[#This Row],[Target]]</f>
        <v>140</v>
      </c>
      <c r="J288" t="str">
        <f t="shared" si="9"/>
        <v>Mencapai Target</v>
      </c>
      <c r="K288">
        <f>VLOOKUP(A288,'[1]Tren Jumlah Kompetitor'!A$2:F$1465,6,0)</f>
        <v>119</v>
      </c>
      <c r="L288" s="4">
        <f>(Table1[[#This Row],[Aktual]]-Table1[[#This Row],[Target]])/Table1[[#This Row],[Target]]</f>
        <v>0.1394422310756972</v>
      </c>
    </row>
    <row r="289" spans="1:12" x14ac:dyDescent="0.3">
      <c r="A289">
        <v>288</v>
      </c>
      <c r="B289" t="s">
        <v>25</v>
      </c>
      <c r="C289" t="s">
        <v>29</v>
      </c>
      <c r="D289">
        <v>12</v>
      </c>
      <c r="E289">
        <v>2021</v>
      </c>
      <c r="F289" s="1">
        <f t="shared" si="8"/>
        <v>44531</v>
      </c>
      <c r="G289">
        <v>1121</v>
      </c>
      <c r="H289">
        <v>1004</v>
      </c>
      <c r="I289">
        <f>Table1[[#This Row],[Aktual]]-Table1[[#This Row],[Target]]</f>
        <v>117</v>
      </c>
      <c r="J289" t="str">
        <f t="shared" si="9"/>
        <v>Mencapai Target</v>
      </c>
      <c r="K289">
        <f>VLOOKUP(A289,'[1]Tren Jumlah Kompetitor'!A$2:F$1465,6,0)</f>
        <v>121</v>
      </c>
      <c r="L289" s="4">
        <f>(Table1[[#This Row],[Aktual]]-Table1[[#This Row],[Target]])/Table1[[#This Row],[Target]]</f>
        <v>0.11653386454183266</v>
      </c>
    </row>
    <row r="290" spans="1:12" x14ac:dyDescent="0.3">
      <c r="A290">
        <v>289</v>
      </c>
      <c r="B290" t="s">
        <v>25</v>
      </c>
      <c r="C290" t="s">
        <v>30</v>
      </c>
      <c r="D290">
        <v>1</v>
      </c>
      <c r="E290">
        <v>2021</v>
      </c>
      <c r="F290" s="1">
        <f t="shared" si="8"/>
        <v>44197</v>
      </c>
      <c r="G290">
        <v>21</v>
      </c>
      <c r="H290">
        <v>19</v>
      </c>
      <c r="I290">
        <f>Table1[[#This Row],[Aktual]]-Table1[[#This Row],[Target]]</f>
        <v>2</v>
      </c>
      <c r="J290" t="str">
        <f t="shared" si="9"/>
        <v>Mencapai Target</v>
      </c>
      <c r="K290">
        <f>VLOOKUP(A290,'[1]Tren Jumlah Kompetitor'!A$2:F$1465,6,0)</f>
        <v>109</v>
      </c>
      <c r="L290" s="4">
        <f>(Table1[[#This Row],[Aktual]]-Table1[[#This Row],[Target]])/Table1[[#This Row],[Target]]</f>
        <v>0.10526315789473684</v>
      </c>
    </row>
    <row r="291" spans="1:12" x14ac:dyDescent="0.3">
      <c r="A291">
        <v>290</v>
      </c>
      <c r="B291" t="s">
        <v>25</v>
      </c>
      <c r="C291" t="s">
        <v>30</v>
      </c>
      <c r="D291">
        <v>2</v>
      </c>
      <c r="E291">
        <v>2021</v>
      </c>
      <c r="F291" s="1">
        <f t="shared" si="8"/>
        <v>44228</v>
      </c>
      <c r="G291">
        <v>23</v>
      </c>
      <c r="H291">
        <v>20</v>
      </c>
      <c r="I291">
        <f>Table1[[#This Row],[Aktual]]-Table1[[#This Row],[Target]]</f>
        <v>3</v>
      </c>
      <c r="J291" t="str">
        <f t="shared" si="9"/>
        <v>Mencapai Target</v>
      </c>
      <c r="K291">
        <f>VLOOKUP(A291,'[1]Tren Jumlah Kompetitor'!A$2:F$1465,6,0)</f>
        <v>115</v>
      </c>
      <c r="L291" s="4">
        <f>(Table1[[#This Row],[Aktual]]-Table1[[#This Row],[Target]])/Table1[[#This Row],[Target]]</f>
        <v>0.15</v>
      </c>
    </row>
    <row r="292" spans="1:12" x14ac:dyDescent="0.3">
      <c r="A292">
        <v>291</v>
      </c>
      <c r="B292" t="s">
        <v>25</v>
      </c>
      <c r="C292" t="s">
        <v>30</v>
      </c>
      <c r="D292">
        <v>3</v>
      </c>
      <c r="E292">
        <v>2021</v>
      </c>
      <c r="F292" s="1">
        <f t="shared" si="8"/>
        <v>44256</v>
      </c>
      <c r="G292">
        <v>25</v>
      </c>
      <c r="H292">
        <v>20</v>
      </c>
      <c r="I292">
        <f>Table1[[#This Row],[Aktual]]-Table1[[#This Row],[Target]]</f>
        <v>5</v>
      </c>
      <c r="J292" t="str">
        <f t="shared" si="9"/>
        <v>Mencapai Target</v>
      </c>
      <c r="K292">
        <f>VLOOKUP(A292,'[1]Tren Jumlah Kompetitor'!A$2:F$1465,6,0)</f>
        <v>121</v>
      </c>
      <c r="L292" s="4">
        <f>(Table1[[#This Row],[Aktual]]-Table1[[#This Row],[Target]])/Table1[[#This Row],[Target]]</f>
        <v>0.25</v>
      </c>
    </row>
    <row r="293" spans="1:12" x14ac:dyDescent="0.3">
      <c r="A293">
        <v>292</v>
      </c>
      <c r="B293" t="s">
        <v>25</v>
      </c>
      <c r="C293" t="s">
        <v>30</v>
      </c>
      <c r="D293">
        <v>4</v>
      </c>
      <c r="E293">
        <v>2021</v>
      </c>
      <c r="F293" s="1">
        <f t="shared" si="8"/>
        <v>44287</v>
      </c>
      <c r="G293">
        <v>23</v>
      </c>
      <c r="H293">
        <v>20</v>
      </c>
      <c r="I293">
        <f>Table1[[#This Row],[Aktual]]-Table1[[#This Row],[Target]]</f>
        <v>3</v>
      </c>
      <c r="J293" t="str">
        <f t="shared" si="9"/>
        <v>Mencapai Target</v>
      </c>
      <c r="K293">
        <f>VLOOKUP(A293,'[1]Tren Jumlah Kompetitor'!A$2:F$1465,6,0)</f>
        <v>120</v>
      </c>
      <c r="L293" s="4">
        <f>(Table1[[#This Row],[Aktual]]-Table1[[#This Row],[Target]])/Table1[[#This Row],[Target]]</f>
        <v>0.15</v>
      </c>
    </row>
    <row r="294" spans="1:12" x14ac:dyDescent="0.3">
      <c r="A294">
        <v>293</v>
      </c>
      <c r="B294" t="s">
        <v>25</v>
      </c>
      <c r="C294" t="s">
        <v>30</v>
      </c>
      <c r="D294">
        <v>5</v>
      </c>
      <c r="E294">
        <v>2021</v>
      </c>
      <c r="F294" s="1">
        <f t="shared" si="8"/>
        <v>44317</v>
      </c>
      <c r="G294">
        <v>24</v>
      </c>
      <c r="H294">
        <v>20</v>
      </c>
      <c r="I294">
        <f>Table1[[#This Row],[Aktual]]-Table1[[#This Row],[Target]]</f>
        <v>4</v>
      </c>
      <c r="J294" t="str">
        <f t="shared" si="9"/>
        <v>Mencapai Target</v>
      </c>
      <c r="K294">
        <f>VLOOKUP(A294,'[1]Tren Jumlah Kompetitor'!A$2:F$1465,6,0)</f>
        <v>125</v>
      </c>
      <c r="L294" s="4">
        <f>(Table1[[#This Row],[Aktual]]-Table1[[#This Row],[Target]])/Table1[[#This Row],[Target]]</f>
        <v>0.2</v>
      </c>
    </row>
    <row r="295" spans="1:12" x14ac:dyDescent="0.3">
      <c r="A295">
        <v>294</v>
      </c>
      <c r="B295" t="s">
        <v>25</v>
      </c>
      <c r="C295" t="s">
        <v>30</v>
      </c>
      <c r="D295">
        <v>6</v>
      </c>
      <c r="E295">
        <v>2021</v>
      </c>
      <c r="F295" s="1">
        <f t="shared" si="8"/>
        <v>44348</v>
      </c>
      <c r="G295">
        <v>24</v>
      </c>
      <c r="H295">
        <v>20</v>
      </c>
      <c r="I295">
        <f>Table1[[#This Row],[Aktual]]-Table1[[#This Row],[Target]]</f>
        <v>4</v>
      </c>
      <c r="J295" t="str">
        <f t="shared" si="9"/>
        <v>Mencapai Target</v>
      </c>
      <c r="K295">
        <f>VLOOKUP(A295,'[1]Tren Jumlah Kompetitor'!A$2:F$1465,6,0)</f>
        <v>130</v>
      </c>
      <c r="L295" s="4">
        <f>(Table1[[#This Row],[Aktual]]-Table1[[#This Row],[Target]])/Table1[[#This Row],[Target]]</f>
        <v>0.2</v>
      </c>
    </row>
    <row r="296" spans="1:12" x14ac:dyDescent="0.3">
      <c r="A296">
        <v>295</v>
      </c>
      <c r="B296" t="s">
        <v>25</v>
      </c>
      <c r="C296" t="s">
        <v>30</v>
      </c>
      <c r="D296">
        <v>7</v>
      </c>
      <c r="E296">
        <v>2021</v>
      </c>
      <c r="F296" s="1">
        <f t="shared" si="8"/>
        <v>44378</v>
      </c>
      <c r="G296">
        <v>24</v>
      </c>
      <c r="H296">
        <v>21</v>
      </c>
      <c r="I296">
        <f>Table1[[#This Row],[Aktual]]-Table1[[#This Row],[Target]]</f>
        <v>3</v>
      </c>
      <c r="J296" t="str">
        <f t="shared" si="9"/>
        <v>Mencapai Target</v>
      </c>
      <c r="K296">
        <f>VLOOKUP(A296,'[1]Tren Jumlah Kompetitor'!A$2:F$1465,6,0)</f>
        <v>133</v>
      </c>
      <c r="L296" s="4">
        <f>(Table1[[#This Row],[Aktual]]-Table1[[#This Row],[Target]])/Table1[[#This Row],[Target]]</f>
        <v>0.14285714285714285</v>
      </c>
    </row>
    <row r="297" spans="1:12" x14ac:dyDescent="0.3">
      <c r="A297">
        <v>296</v>
      </c>
      <c r="B297" t="s">
        <v>25</v>
      </c>
      <c r="C297" t="s">
        <v>30</v>
      </c>
      <c r="D297">
        <v>8</v>
      </c>
      <c r="E297">
        <v>2021</v>
      </c>
      <c r="F297" s="1">
        <f t="shared" si="8"/>
        <v>44409</v>
      </c>
      <c r="G297">
        <v>23</v>
      </c>
      <c r="H297">
        <v>21</v>
      </c>
      <c r="I297">
        <f>Table1[[#This Row],[Aktual]]-Table1[[#This Row],[Target]]</f>
        <v>2</v>
      </c>
      <c r="J297" t="str">
        <f t="shared" si="9"/>
        <v>Mencapai Target</v>
      </c>
      <c r="K297">
        <f>VLOOKUP(A297,'[1]Tren Jumlah Kompetitor'!A$2:F$1465,6,0)</f>
        <v>135</v>
      </c>
      <c r="L297" s="4">
        <f>(Table1[[#This Row],[Aktual]]-Table1[[#This Row],[Target]])/Table1[[#This Row],[Target]]</f>
        <v>9.5238095238095233E-2</v>
      </c>
    </row>
    <row r="298" spans="1:12" x14ac:dyDescent="0.3">
      <c r="A298">
        <v>297</v>
      </c>
      <c r="B298" t="s">
        <v>25</v>
      </c>
      <c r="C298" t="s">
        <v>30</v>
      </c>
      <c r="D298">
        <v>9</v>
      </c>
      <c r="E298">
        <v>2021</v>
      </c>
      <c r="F298" s="1">
        <f t="shared" si="8"/>
        <v>44440</v>
      </c>
      <c r="G298">
        <v>22</v>
      </c>
      <c r="H298">
        <v>21</v>
      </c>
      <c r="I298">
        <f>Table1[[#This Row],[Aktual]]-Table1[[#This Row],[Target]]</f>
        <v>1</v>
      </c>
      <c r="J298" t="str">
        <f t="shared" si="9"/>
        <v>Mencapai Target</v>
      </c>
      <c r="K298">
        <f>VLOOKUP(A298,'[1]Tren Jumlah Kompetitor'!A$2:F$1465,6,0)</f>
        <v>136</v>
      </c>
      <c r="L298" s="4">
        <f>(Table1[[#This Row],[Aktual]]-Table1[[#This Row],[Target]])/Table1[[#This Row],[Target]]</f>
        <v>4.7619047619047616E-2</v>
      </c>
    </row>
    <row r="299" spans="1:12" x14ac:dyDescent="0.3">
      <c r="A299">
        <v>298</v>
      </c>
      <c r="B299" t="s">
        <v>25</v>
      </c>
      <c r="C299" t="s">
        <v>30</v>
      </c>
      <c r="D299">
        <v>10</v>
      </c>
      <c r="E299">
        <v>2021</v>
      </c>
      <c r="F299" s="1">
        <f t="shared" si="8"/>
        <v>44470</v>
      </c>
      <c r="G299">
        <v>23</v>
      </c>
      <c r="H299">
        <v>22</v>
      </c>
      <c r="I299">
        <f>Table1[[#This Row],[Aktual]]-Table1[[#This Row],[Target]]</f>
        <v>1</v>
      </c>
      <c r="J299" t="str">
        <f t="shared" si="9"/>
        <v>Mencapai Target</v>
      </c>
      <c r="K299">
        <f>VLOOKUP(A299,'[1]Tren Jumlah Kompetitor'!A$2:F$1465,6,0)</f>
        <v>142</v>
      </c>
      <c r="L299" s="4">
        <f>(Table1[[#This Row],[Aktual]]-Table1[[#This Row],[Target]])/Table1[[#This Row],[Target]]</f>
        <v>4.5454545454545456E-2</v>
      </c>
    </row>
    <row r="300" spans="1:12" x14ac:dyDescent="0.3">
      <c r="A300">
        <v>299</v>
      </c>
      <c r="B300" t="s">
        <v>25</v>
      </c>
      <c r="C300" t="s">
        <v>30</v>
      </c>
      <c r="D300">
        <v>11</v>
      </c>
      <c r="E300">
        <v>2021</v>
      </c>
      <c r="F300" s="1">
        <f t="shared" si="8"/>
        <v>44501</v>
      </c>
      <c r="G300">
        <v>22</v>
      </c>
      <c r="H300">
        <v>22</v>
      </c>
      <c r="I300">
        <f>Table1[[#This Row],[Aktual]]-Table1[[#This Row],[Target]]</f>
        <v>0</v>
      </c>
      <c r="J300" t="str">
        <f t="shared" si="9"/>
        <v>Tidak Mencapai Target</v>
      </c>
      <c r="K300">
        <f>VLOOKUP(A300,'[1]Tren Jumlah Kompetitor'!A$2:F$1465,6,0)</f>
        <v>141</v>
      </c>
      <c r="L300" s="4">
        <f>(Table1[[#This Row],[Aktual]]-Table1[[#This Row],[Target]])/Table1[[#This Row],[Target]]</f>
        <v>0</v>
      </c>
    </row>
    <row r="301" spans="1:12" x14ac:dyDescent="0.3">
      <c r="A301">
        <v>300</v>
      </c>
      <c r="B301" t="s">
        <v>25</v>
      </c>
      <c r="C301" t="s">
        <v>30</v>
      </c>
      <c r="D301">
        <v>12</v>
      </c>
      <c r="E301">
        <v>2021</v>
      </c>
      <c r="F301" s="1">
        <f t="shared" si="8"/>
        <v>44531</v>
      </c>
      <c r="G301">
        <v>25</v>
      </c>
      <c r="H301">
        <v>22</v>
      </c>
      <c r="I301">
        <f>Table1[[#This Row],[Aktual]]-Table1[[#This Row],[Target]]</f>
        <v>3</v>
      </c>
      <c r="J301" t="str">
        <f t="shared" si="9"/>
        <v>Mencapai Target</v>
      </c>
      <c r="K301">
        <f>VLOOKUP(A301,'[1]Tren Jumlah Kompetitor'!A$2:F$1465,6,0)</f>
        <v>147</v>
      </c>
      <c r="L301" s="4">
        <f>(Table1[[#This Row],[Aktual]]-Table1[[#This Row],[Target]])/Table1[[#This Row],[Target]]</f>
        <v>0.13636363636363635</v>
      </c>
    </row>
    <row r="302" spans="1:12" x14ac:dyDescent="0.3">
      <c r="A302">
        <v>301</v>
      </c>
      <c r="B302" t="s">
        <v>32</v>
      </c>
      <c r="C302" t="s">
        <v>31</v>
      </c>
      <c r="D302">
        <v>1</v>
      </c>
      <c r="E302">
        <v>2021</v>
      </c>
      <c r="F302" s="1">
        <f t="shared" si="8"/>
        <v>44197</v>
      </c>
      <c r="G302">
        <v>1094</v>
      </c>
      <c r="H302">
        <v>1140</v>
      </c>
      <c r="I302">
        <f>Table1[[#This Row],[Aktual]]-Table1[[#This Row],[Target]]</f>
        <v>-46</v>
      </c>
      <c r="J302" t="str">
        <f t="shared" si="9"/>
        <v>Tidak Mencapai Target</v>
      </c>
      <c r="K302">
        <f>VLOOKUP(A302,'[1]Tren Jumlah Kompetitor'!A$2:F$1465,6,0)</f>
        <v>165</v>
      </c>
      <c r="L302" s="4">
        <f>(Table1[[#This Row],[Aktual]]-Table1[[#This Row],[Target]])/Table1[[#This Row],[Target]]</f>
        <v>-4.0350877192982457E-2</v>
      </c>
    </row>
    <row r="303" spans="1:12" x14ac:dyDescent="0.3">
      <c r="A303">
        <v>302</v>
      </c>
      <c r="B303" t="s">
        <v>32</v>
      </c>
      <c r="C303" t="s">
        <v>31</v>
      </c>
      <c r="D303">
        <v>2</v>
      </c>
      <c r="E303">
        <v>2021</v>
      </c>
      <c r="F303" s="1">
        <f t="shared" si="8"/>
        <v>44228</v>
      </c>
      <c r="G303">
        <v>1223</v>
      </c>
      <c r="H303">
        <v>1162</v>
      </c>
      <c r="I303">
        <f>Table1[[#This Row],[Aktual]]-Table1[[#This Row],[Target]]</f>
        <v>61</v>
      </c>
      <c r="J303" t="str">
        <f t="shared" si="9"/>
        <v>Mencapai Target</v>
      </c>
      <c r="K303">
        <f>VLOOKUP(A303,'[1]Tren Jumlah Kompetitor'!A$2:F$1465,6,0)</f>
        <v>164</v>
      </c>
      <c r="L303" s="4">
        <f>(Table1[[#This Row],[Aktual]]-Table1[[#This Row],[Target]])/Table1[[#This Row],[Target]]</f>
        <v>5.2495697074010327E-2</v>
      </c>
    </row>
    <row r="304" spans="1:12" x14ac:dyDescent="0.3">
      <c r="A304">
        <v>303</v>
      </c>
      <c r="B304" t="s">
        <v>32</v>
      </c>
      <c r="C304" t="s">
        <v>31</v>
      </c>
      <c r="D304">
        <v>3</v>
      </c>
      <c r="E304">
        <v>2021</v>
      </c>
      <c r="F304" s="1">
        <f t="shared" si="8"/>
        <v>44256</v>
      </c>
      <c r="G304">
        <v>1278</v>
      </c>
      <c r="H304">
        <v>1186</v>
      </c>
      <c r="I304">
        <f>Table1[[#This Row],[Aktual]]-Table1[[#This Row],[Target]]</f>
        <v>92</v>
      </c>
      <c r="J304" t="str">
        <f t="shared" si="9"/>
        <v>Mencapai Target</v>
      </c>
      <c r="K304">
        <f>VLOOKUP(A304,'[1]Tren Jumlah Kompetitor'!A$2:F$1465,6,0)</f>
        <v>165</v>
      </c>
      <c r="L304" s="4">
        <f>(Table1[[#This Row],[Aktual]]-Table1[[#This Row],[Target]])/Table1[[#This Row],[Target]]</f>
        <v>7.7571669477234401E-2</v>
      </c>
    </row>
    <row r="305" spans="1:12" x14ac:dyDescent="0.3">
      <c r="A305">
        <v>304</v>
      </c>
      <c r="B305" t="s">
        <v>32</v>
      </c>
      <c r="C305" t="s">
        <v>31</v>
      </c>
      <c r="D305">
        <v>4</v>
      </c>
      <c r="E305">
        <v>2021</v>
      </c>
      <c r="F305" s="1">
        <f t="shared" si="8"/>
        <v>44287</v>
      </c>
      <c r="G305">
        <v>1092</v>
      </c>
      <c r="H305">
        <v>1197</v>
      </c>
      <c r="I305">
        <f>Table1[[#This Row],[Aktual]]-Table1[[#This Row],[Target]]</f>
        <v>-105</v>
      </c>
      <c r="J305" t="str">
        <f t="shared" si="9"/>
        <v>Tidak Mencapai Target</v>
      </c>
      <c r="K305">
        <f>VLOOKUP(A305,'[1]Tren Jumlah Kompetitor'!A$2:F$1465,6,0)</f>
        <v>168</v>
      </c>
      <c r="L305" s="4">
        <f>(Table1[[#This Row],[Aktual]]-Table1[[#This Row],[Target]])/Table1[[#This Row],[Target]]</f>
        <v>-8.771929824561403E-2</v>
      </c>
    </row>
    <row r="306" spans="1:12" x14ac:dyDescent="0.3">
      <c r="A306">
        <v>305</v>
      </c>
      <c r="B306" t="s">
        <v>32</v>
      </c>
      <c r="C306" t="s">
        <v>31</v>
      </c>
      <c r="D306">
        <v>5</v>
      </c>
      <c r="E306">
        <v>2021</v>
      </c>
      <c r="F306" s="1">
        <f t="shared" si="8"/>
        <v>44317</v>
      </c>
      <c r="G306">
        <v>1283</v>
      </c>
      <c r="H306">
        <v>1221</v>
      </c>
      <c r="I306">
        <f>Table1[[#This Row],[Aktual]]-Table1[[#This Row],[Target]]</f>
        <v>62</v>
      </c>
      <c r="J306" t="str">
        <f t="shared" si="9"/>
        <v>Mencapai Target</v>
      </c>
      <c r="K306">
        <f>VLOOKUP(A306,'[1]Tren Jumlah Kompetitor'!A$2:F$1465,6,0)</f>
        <v>169</v>
      </c>
      <c r="L306" s="4">
        <f>(Table1[[#This Row],[Aktual]]-Table1[[#This Row],[Target]])/Table1[[#This Row],[Target]]</f>
        <v>5.0778050778050775E-2</v>
      </c>
    </row>
    <row r="307" spans="1:12" x14ac:dyDescent="0.3">
      <c r="A307">
        <v>306</v>
      </c>
      <c r="B307" t="s">
        <v>32</v>
      </c>
      <c r="C307" t="s">
        <v>31</v>
      </c>
      <c r="D307">
        <v>6</v>
      </c>
      <c r="E307">
        <v>2021</v>
      </c>
      <c r="F307" s="1">
        <f t="shared" si="8"/>
        <v>44348</v>
      </c>
      <c r="G307">
        <v>1149</v>
      </c>
      <c r="H307">
        <v>1246</v>
      </c>
      <c r="I307">
        <f>Table1[[#This Row],[Aktual]]-Table1[[#This Row],[Target]]</f>
        <v>-97</v>
      </c>
      <c r="J307" t="str">
        <f t="shared" si="9"/>
        <v>Tidak Mencapai Target</v>
      </c>
      <c r="K307">
        <f>VLOOKUP(A307,'[1]Tren Jumlah Kompetitor'!A$2:F$1465,6,0)</f>
        <v>168</v>
      </c>
      <c r="L307" s="4">
        <f>(Table1[[#This Row],[Aktual]]-Table1[[#This Row],[Target]])/Table1[[#This Row],[Target]]</f>
        <v>-7.7849117174959875E-2</v>
      </c>
    </row>
    <row r="308" spans="1:12" x14ac:dyDescent="0.3">
      <c r="A308">
        <v>307</v>
      </c>
      <c r="B308" t="s">
        <v>32</v>
      </c>
      <c r="C308" t="s">
        <v>31</v>
      </c>
      <c r="D308">
        <v>7</v>
      </c>
      <c r="E308">
        <v>2021</v>
      </c>
      <c r="F308" s="1">
        <f t="shared" si="8"/>
        <v>44378</v>
      </c>
      <c r="G308">
        <v>1126</v>
      </c>
      <c r="H308">
        <v>1246</v>
      </c>
      <c r="I308">
        <f>Table1[[#This Row],[Aktual]]-Table1[[#This Row],[Target]]</f>
        <v>-120</v>
      </c>
      <c r="J308" t="str">
        <f t="shared" si="9"/>
        <v>Tidak Mencapai Target</v>
      </c>
      <c r="K308">
        <f>VLOOKUP(A308,'[1]Tren Jumlah Kompetitor'!A$2:F$1465,6,0)</f>
        <v>180</v>
      </c>
      <c r="L308" s="4">
        <f>(Table1[[#This Row],[Aktual]]-Table1[[#This Row],[Target]])/Table1[[#This Row],[Target]]</f>
        <v>-9.6308186195826651E-2</v>
      </c>
    </row>
    <row r="309" spans="1:12" x14ac:dyDescent="0.3">
      <c r="A309">
        <v>308</v>
      </c>
      <c r="B309" t="s">
        <v>32</v>
      </c>
      <c r="C309" t="s">
        <v>31</v>
      </c>
      <c r="D309">
        <v>8</v>
      </c>
      <c r="E309">
        <v>2021</v>
      </c>
      <c r="F309" s="1">
        <f t="shared" si="8"/>
        <v>44409</v>
      </c>
      <c r="G309">
        <v>1116</v>
      </c>
      <c r="H309">
        <v>1271</v>
      </c>
      <c r="I309">
        <f>Table1[[#This Row],[Aktual]]-Table1[[#This Row],[Target]]</f>
        <v>-155</v>
      </c>
      <c r="J309" t="str">
        <f t="shared" si="9"/>
        <v>Tidak Mencapai Target</v>
      </c>
      <c r="K309">
        <f>VLOOKUP(A309,'[1]Tren Jumlah Kompetitor'!A$2:F$1465,6,0)</f>
        <v>181</v>
      </c>
      <c r="L309" s="4">
        <f>(Table1[[#This Row],[Aktual]]-Table1[[#This Row],[Target]])/Table1[[#This Row],[Target]]</f>
        <v>-0.12195121951219512</v>
      </c>
    </row>
    <row r="310" spans="1:12" x14ac:dyDescent="0.3">
      <c r="A310">
        <v>309</v>
      </c>
      <c r="B310" t="s">
        <v>32</v>
      </c>
      <c r="C310" t="s">
        <v>31</v>
      </c>
      <c r="D310">
        <v>9</v>
      </c>
      <c r="E310">
        <v>2021</v>
      </c>
      <c r="F310" s="1">
        <f t="shared" si="8"/>
        <v>44440</v>
      </c>
      <c r="G310">
        <v>849</v>
      </c>
      <c r="H310">
        <v>1271</v>
      </c>
      <c r="I310">
        <f>Table1[[#This Row],[Aktual]]-Table1[[#This Row],[Target]]</f>
        <v>-422</v>
      </c>
      <c r="J310" t="str">
        <f t="shared" si="9"/>
        <v>Tidak Mencapai Target</v>
      </c>
      <c r="K310">
        <f>VLOOKUP(A310,'[1]Tren Jumlah Kompetitor'!A$2:F$1465,6,0)</f>
        <v>181</v>
      </c>
      <c r="L310" s="4">
        <f>(Table1[[#This Row],[Aktual]]-Table1[[#This Row],[Target]])/Table1[[#This Row],[Target]]</f>
        <v>-0.33202202989771834</v>
      </c>
    </row>
    <row r="311" spans="1:12" x14ac:dyDescent="0.3">
      <c r="A311">
        <v>310</v>
      </c>
      <c r="B311" t="s">
        <v>32</v>
      </c>
      <c r="C311" t="s">
        <v>31</v>
      </c>
      <c r="D311">
        <v>10</v>
      </c>
      <c r="E311">
        <v>2021</v>
      </c>
      <c r="F311" s="1">
        <f t="shared" si="8"/>
        <v>44470</v>
      </c>
      <c r="G311">
        <v>813</v>
      </c>
      <c r="H311">
        <v>1271</v>
      </c>
      <c r="I311">
        <f>Table1[[#This Row],[Aktual]]-Table1[[#This Row],[Target]]</f>
        <v>-458</v>
      </c>
      <c r="J311" t="str">
        <f t="shared" si="9"/>
        <v>Tidak Mencapai Target</v>
      </c>
      <c r="K311">
        <f>VLOOKUP(A311,'[1]Tren Jumlah Kompetitor'!A$2:F$1465,6,0)</f>
        <v>182</v>
      </c>
      <c r="L311" s="4">
        <f>(Table1[[#This Row],[Aktual]]-Table1[[#This Row],[Target]])/Table1[[#This Row],[Target]]</f>
        <v>-0.36034618410700237</v>
      </c>
    </row>
    <row r="312" spans="1:12" x14ac:dyDescent="0.3">
      <c r="A312">
        <v>311</v>
      </c>
      <c r="B312" t="s">
        <v>32</v>
      </c>
      <c r="C312" t="s">
        <v>31</v>
      </c>
      <c r="D312">
        <v>11</v>
      </c>
      <c r="E312">
        <v>2021</v>
      </c>
      <c r="F312" s="1">
        <f t="shared" si="8"/>
        <v>44501</v>
      </c>
      <c r="G312">
        <v>810</v>
      </c>
      <c r="H312">
        <v>1309</v>
      </c>
      <c r="I312">
        <f>Table1[[#This Row],[Aktual]]-Table1[[#This Row],[Target]]</f>
        <v>-499</v>
      </c>
      <c r="J312" t="str">
        <f t="shared" si="9"/>
        <v>Tidak Mencapai Target</v>
      </c>
      <c r="K312">
        <f>VLOOKUP(A312,'[1]Tren Jumlah Kompetitor'!A$2:F$1465,6,0)</f>
        <v>185</v>
      </c>
      <c r="L312" s="4">
        <f>(Table1[[#This Row],[Aktual]]-Table1[[#This Row],[Target]])/Table1[[#This Row],[Target]]</f>
        <v>-0.38120702826585179</v>
      </c>
    </row>
    <row r="313" spans="1:12" x14ac:dyDescent="0.3">
      <c r="A313">
        <v>312</v>
      </c>
      <c r="B313" t="s">
        <v>32</v>
      </c>
      <c r="C313" t="s">
        <v>31</v>
      </c>
      <c r="D313">
        <v>12</v>
      </c>
      <c r="E313">
        <v>2021</v>
      </c>
      <c r="F313" s="1">
        <f t="shared" si="8"/>
        <v>44531</v>
      </c>
      <c r="G313">
        <v>765</v>
      </c>
      <c r="H313">
        <v>1322</v>
      </c>
      <c r="I313">
        <f>Table1[[#This Row],[Aktual]]-Table1[[#This Row],[Target]]</f>
        <v>-557</v>
      </c>
      <c r="J313" t="str">
        <f t="shared" si="9"/>
        <v>Tidak Mencapai Target</v>
      </c>
      <c r="K313">
        <f>VLOOKUP(A313,'[1]Tren Jumlah Kompetitor'!A$2:F$1465,6,0)</f>
        <v>186</v>
      </c>
      <c r="L313" s="4">
        <f>(Table1[[#This Row],[Aktual]]-Table1[[#This Row],[Target]])/Table1[[#This Row],[Target]]</f>
        <v>-0.42133131618759456</v>
      </c>
    </row>
    <row r="314" spans="1:12" x14ac:dyDescent="0.3">
      <c r="A314">
        <v>313</v>
      </c>
      <c r="B314" t="s">
        <v>32</v>
      </c>
      <c r="C314" t="s">
        <v>33</v>
      </c>
      <c r="D314">
        <v>1</v>
      </c>
      <c r="E314">
        <v>2021</v>
      </c>
      <c r="F314" s="1">
        <f t="shared" si="8"/>
        <v>44197</v>
      </c>
      <c r="G314">
        <v>623</v>
      </c>
      <c r="H314">
        <v>583</v>
      </c>
      <c r="I314">
        <f>Table1[[#This Row],[Aktual]]-Table1[[#This Row],[Target]]</f>
        <v>40</v>
      </c>
      <c r="J314" t="str">
        <f t="shared" si="9"/>
        <v>Mencapai Target</v>
      </c>
      <c r="K314">
        <f>VLOOKUP(A314,'[1]Tren Jumlah Kompetitor'!A$2:F$1465,6,0)</f>
        <v>49</v>
      </c>
      <c r="L314" s="4">
        <f>(Table1[[#This Row],[Aktual]]-Table1[[#This Row],[Target]])/Table1[[#This Row],[Target]]</f>
        <v>6.86106346483705E-2</v>
      </c>
    </row>
    <row r="315" spans="1:12" x14ac:dyDescent="0.3">
      <c r="A315">
        <v>314</v>
      </c>
      <c r="B315" t="s">
        <v>32</v>
      </c>
      <c r="C315" t="s">
        <v>33</v>
      </c>
      <c r="D315">
        <v>2</v>
      </c>
      <c r="E315">
        <v>2021</v>
      </c>
      <c r="F315" s="1">
        <f t="shared" si="8"/>
        <v>44228</v>
      </c>
      <c r="G315">
        <v>700</v>
      </c>
      <c r="H315">
        <v>583</v>
      </c>
      <c r="I315">
        <f>Table1[[#This Row],[Aktual]]-Table1[[#This Row],[Target]]</f>
        <v>117</v>
      </c>
      <c r="J315" t="str">
        <f t="shared" si="9"/>
        <v>Mencapai Target</v>
      </c>
      <c r="K315">
        <f>VLOOKUP(A315,'[1]Tren Jumlah Kompetitor'!A$2:F$1465,6,0)</f>
        <v>54</v>
      </c>
      <c r="L315" s="4">
        <f>(Table1[[#This Row],[Aktual]]-Table1[[#This Row],[Target]])/Table1[[#This Row],[Target]]</f>
        <v>0.20068610634648371</v>
      </c>
    </row>
    <row r="316" spans="1:12" x14ac:dyDescent="0.3">
      <c r="A316">
        <v>315</v>
      </c>
      <c r="B316" t="s">
        <v>32</v>
      </c>
      <c r="C316" t="s">
        <v>33</v>
      </c>
      <c r="D316">
        <v>3</v>
      </c>
      <c r="E316">
        <v>2021</v>
      </c>
      <c r="F316" s="1">
        <f t="shared" si="8"/>
        <v>44256</v>
      </c>
      <c r="G316">
        <v>658</v>
      </c>
      <c r="H316">
        <v>594</v>
      </c>
      <c r="I316">
        <f>Table1[[#This Row],[Aktual]]-Table1[[#This Row],[Target]]</f>
        <v>64</v>
      </c>
      <c r="J316" t="str">
        <f t="shared" si="9"/>
        <v>Mencapai Target</v>
      </c>
      <c r="K316">
        <f>VLOOKUP(A316,'[1]Tren Jumlah Kompetitor'!A$2:F$1465,6,0)</f>
        <v>61</v>
      </c>
      <c r="L316" s="4">
        <f>(Table1[[#This Row],[Aktual]]-Table1[[#This Row],[Target]])/Table1[[#This Row],[Target]]</f>
        <v>0.10774410774410774</v>
      </c>
    </row>
    <row r="317" spans="1:12" x14ac:dyDescent="0.3">
      <c r="A317">
        <v>316</v>
      </c>
      <c r="B317" t="s">
        <v>32</v>
      </c>
      <c r="C317" t="s">
        <v>33</v>
      </c>
      <c r="D317">
        <v>4</v>
      </c>
      <c r="E317">
        <v>2021</v>
      </c>
      <c r="F317" s="1">
        <f t="shared" si="8"/>
        <v>44287</v>
      </c>
      <c r="G317">
        <v>678</v>
      </c>
      <c r="H317">
        <v>594</v>
      </c>
      <c r="I317">
        <f>Table1[[#This Row],[Aktual]]-Table1[[#This Row],[Target]]</f>
        <v>84</v>
      </c>
      <c r="J317" t="str">
        <f t="shared" si="9"/>
        <v>Mencapai Target</v>
      </c>
      <c r="K317">
        <f>VLOOKUP(A317,'[1]Tren Jumlah Kompetitor'!A$2:F$1465,6,0)</f>
        <v>68</v>
      </c>
      <c r="L317" s="4">
        <f>(Table1[[#This Row],[Aktual]]-Table1[[#This Row],[Target]])/Table1[[#This Row],[Target]]</f>
        <v>0.14141414141414141</v>
      </c>
    </row>
    <row r="318" spans="1:12" x14ac:dyDescent="0.3">
      <c r="A318">
        <v>317</v>
      </c>
      <c r="B318" t="s">
        <v>32</v>
      </c>
      <c r="C318" t="s">
        <v>33</v>
      </c>
      <c r="D318">
        <v>5</v>
      </c>
      <c r="E318">
        <v>2021</v>
      </c>
      <c r="F318" s="1">
        <f t="shared" si="8"/>
        <v>44317</v>
      </c>
      <c r="G318">
        <v>701</v>
      </c>
      <c r="H318">
        <v>558</v>
      </c>
      <c r="I318">
        <f>Table1[[#This Row],[Aktual]]-Table1[[#This Row],[Target]]</f>
        <v>143</v>
      </c>
      <c r="J318" t="str">
        <f t="shared" si="9"/>
        <v>Mencapai Target</v>
      </c>
      <c r="K318">
        <f>VLOOKUP(A318,'[1]Tren Jumlah Kompetitor'!A$2:F$1465,6,0)</f>
        <v>68</v>
      </c>
      <c r="L318" s="4">
        <f>(Table1[[#This Row],[Aktual]]-Table1[[#This Row],[Target]])/Table1[[#This Row],[Target]]</f>
        <v>0.25627240143369173</v>
      </c>
    </row>
    <row r="319" spans="1:12" x14ac:dyDescent="0.3">
      <c r="A319">
        <v>318</v>
      </c>
      <c r="B319" t="s">
        <v>32</v>
      </c>
      <c r="C319" t="s">
        <v>33</v>
      </c>
      <c r="D319">
        <v>6</v>
      </c>
      <c r="E319">
        <v>2021</v>
      </c>
      <c r="F319" s="1">
        <f t="shared" si="8"/>
        <v>44348</v>
      </c>
      <c r="G319">
        <v>727</v>
      </c>
      <c r="H319">
        <v>564</v>
      </c>
      <c r="I319">
        <f>Table1[[#This Row],[Aktual]]-Table1[[#This Row],[Target]]</f>
        <v>163</v>
      </c>
      <c r="J319" t="str">
        <f t="shared" si="9"/>
        <v>Mencapai Target</v>
      </c>
      <c r="K319">
        <f>VLOOKUP(A319,'[1]Tren Jumlah Kompetitor'!A$2:F$1465,6,0)</f>
        <v>72</v>
      </c>
      <c r="L319" s="4">
        <f>(Table1[[#This Row],[Aktual]]-Table1[[#This Row],[Target]])/Table1[[#This Row],[Target]]</f>
        <v>0.28900709219858156</v>
      </c>
    </row>
    <row r="320" spans="1:12" x14ac:dyDescent="0.3">
      <c r="A320">
        <v>319</v>
      </c>
      <c r="B320" t="s">
        <v>32</v>
      </c>
      <c r="C320" t="s">
        <v>33</v>
      </c>
      <c r="D320">
        <v>7</v>
      </c>
      <c r="E320">
        <v>2021</v>
      </c>
      <c r="F320" s="1">
        <f t="shared" si="8"/>
        <v>44378</v>
      </c>
      <c r="G320">
        <v>612</v>
      </c>
      <c r="H320">
        <v>564</v>
      </c>
      <c r="I320">
        <f>Table1[[#This Row],[Aktual]]-Table1[[#This Row],[Target]]</f>
        <v>48</v>
      </c>
      <c r="J320" t="str">
        <f t="shared" si="9"/>
        <v>Mencapai Target</v>
      </c>
      <c r="K320">
        <f>VLOOKUP(A320,'[1]Tren Jumlah Kompetitor'!A$2:F$1465,6,0)</f>
        <v>73</v>
      </c>
      <c r="L320" s="4">
        <f>(Table1[[#This Row],[Aktual]]-Table1[[#This Row],[Target]])/Table1[[#This Row],[Target]]</f>
        <v>8.5106382978723402E-2</v>
      </c>
    </row>
    <row r="321" spans="1:12" x14ac:dyDescent="0.3">
      <c r="A321">
        <v>320</v>
      </c>
      <c r="B321" t="s">
        <v>32</v>
      </c>
      <c r="C321" t="s">
        <v>33</v>
      </c>
      <c r="D321">
        <v>8</v>
      </c>
      <c r="E321">
        <v>2021</v>
      </c>
      <c r="F321" s="1">
        <f t="shared" si="8"/>
        <v>44409</v>
      </c>
      <c r="G321">
        <v>694</v>
      </c>
      <c r="H321">
        <v>570</v>
      </c>
      <c r="I321">
        <f>Table1[[#This Row],[Aktual]]-Table1[[#This Row],[Target]]</f>
        <v>124</v>
      </c>
      <c r="J321" t="str">
        <f t="shared" si="9"/>
        <v>Mencapai Target</v>
      </c>
      <c r="K321">
        <f>VLOOKUP(A321,'[1]Tren Jumlah Kompetitor'!A$2:F$1465,6,0)</f>
        <v>78</v>
      </c>
      <c r="L321" s="4">
        <f>(Table1[[#This Row],[Aktual]]-Table1[[#This Row],[Target]])/Table1[[#This Row],[Target]]</f>
        <v>0.21754385964912282</v>
      </c>
    </row>
    <row r="322" spans="1:12" x14ac:dyDescent="0.3">
      <c r="A322">
        <v>321</v>
      </c>
      <c r="B322" t="s">
        <v>32</v>
      </c>
      <c r="C322" t="s">
        <v>33</v>
      </c>
      <c r="D322">
        <v>9</v>
      </c>
      <c r="E322">
        <v>2021</v>
      </c>
      <c r="F322" s="1">
        <f t="shared" si="8"/>
        <v>44440</v>
      </c>
      <c r="G322">
        <v>650</v>
      </c>
      <c r="H322">
        <v>587</v>
      </c>
      <c r="I322">
        <f>Table1[[#This Row],[Aktual]]-Table1[[#This Row],[Target]]</f>
        <v>63</v>
      </c>
      <c r="J322" t="str">
        <f t="shared" si="9"/>
        <v>Mencapai Target</v>
      </c>
      <c r="K322">
        <f>VLOOKUP(A322,'[1]Tren Jumlah Kompetitor'!A$2:F$1465,6,0)</f>
        <v>83</v>
      </c>
      <c r="L322" s="4">
        <f>(Table1[[#This Row],[Aktual]]-Table1[[#This Row],[Target]])/Table1[[#This Row],[Target]]</f>
        <v>0.10732538330494037</v>
      </c>
    </row>
    <row r="323" spans="1:12" x14ac:dyDescent="0.3">
      <c r="A323">
        <v>322</v>
      </c>
      <c r="B323" t="s">
        <v>32</v>
      </c>
      <c r="C323" t="s">
        <v>33</v>
      </c>
      <c r="D323">
        <v>10</v>
      </c>
      <c r="E323">
        <v>2021</v>
      </c>
      <c r="F323" s="1">
        <f t="shared" ref="F323:F386" si="10">DATE(E323,D323,1)</f>
        <v>44470</v>
      </c>
      <c r="G323">
        <v>618</v>
      </c>
      <c r="H323">
        <v>599</v>
      </c>
      <c r="I323">
        <f>Table1[[#This Row],[Aktual]]-Table1[[#This Row],[Target]]</f>
        <v>19</v>
      </c>
      <c r="J323" t="str">
        <f t="shared" ref="J323:J386" si="11">IF(G323&gt;H323,"Mencapai Target","Tidak Mencapai Target")</f>
        <v>Mencapai Target</v>
      </c>
      <c r="K323">
        <f>VLOOKUP(A323,'[1]Tren Jumlah Kompetitor'!A$2:F$1465,6,0)</f>
        <v>86</v>
      </c>
      <c r="L323" s="4">
        <f>(Table1[[#This Row],[Aktual]]-Table1[[#This Row],[Target]])/Table1[[#This Row],[Target]]</f>
        <v>3.1719532554257093E-2</v>
      </c>
    </row>
    <row r="324" spans="1:12" x14ac:dyDescent="0.3">
      <c r="A324">
        <v>323</v>
      </c>
      <c r="B324" t="s">
        <v>32</v>
      </c>
      <c r="C324" t="s">
        <v>33</v>
      </c>
      <c r="D324">
        <v>11</v>
      </c>
      <c r="E324">
        <v>2021</v>
      </c>
      <c r="F324" s="1">
        <f t="shared" si="10"/>
        <v>44501</v>
      </c>
      <c r="G324">
        <v>623</v>
      </c>
      <c r="H324">
        <v>617</v>
      </c>
      <c r="I324">
        <f>Table1[[#This Row],[Aktual]]-Table1[[#This Row],[Target]]</f>
        <v>6</v>
      </c>
      <c r="J324" t="str">
        <f t="shared" si="11"/>
        <v>Mencapai Target</v>
      </c>
      <c r="K324">
        <f>VLOOKUP(A324,'[1]Tren Jumlah Kompetitor'!A$2:F$1465,6,0)</f>
        <v>87</v>
      </c>
      <c r="L324" s="4">
        <f>(Table1[[#This Row],[Aktual]]-Table1[[#This Row],[Target]])/Table1[[#This Row],[Target]]</f>
        <v>9.7244732576985422E-3</v>
      </c>
    </row>
    <row r="325" spans="1:12" x14ac:dyDescent="0.3">
      <c r="A325">
        <v>324</v>
      </c>
      <c r="B325" t="s">
        <v>32</v>
      </c>
      <c r="C325" t="s">
        <v>33</v>
      </c>
      <c r="D325">
        <v>12</v>
      </c>
      <c r="E325">
        <v>2021</v>
      </c>
      <c r="F325" s="1">
        <f t="shared" si="10"/>
        <v>44531</v>
      </c>
      <c r="G325">
        <v>695</v>
      </c>
      <c r="H325">
        <v>635</v>
      </c>
      <c r="I325">
        <f>Table1[[#This Row],[Aktual]]-Table1[[#This Row],[Target]]</f>
        <v>60</v>
      </c>
      <c r="J325" t="str">
        <f t="shared" si="11"/>
        <v>Mencapai Target</v>
      </c>
      <c r="K325">
        <f>VLOOKUP(A325,'[1]Tren Jumlah Kompetitor'!A$2:F$1465,6,0)</f>
        <v>91</v>
      </c>
      <c r="L325" s="4">
        <f>(Table1[[#This Row],[Aktual]]-Table1[[#This Row],[Target]])/Table1[[#This Row],[Target]]</f>
        <v>9.4488188976377951E-2</v>
      </c>
    </row>
    <row r="326" spans="1:12" x14ac:dyDescent="0.3">
      <c r="A326">
        <v>325</v>
      </c>
      <c r="B326" t="s">
        <v>35</v>
      </c>
      <c r="C326" t="s">
        <v>34</v>
      </c>
      <c r="D326">
        <v>1</v>
      </c>
      <c r="E326">
        <v>2021</v>
      </c>
      <c r="F326" s="1">
        <f t="shared" si="10"/>
        <v>44197</v>
      </c>
      <c r="G326">
        <v>826</v>
      </c>
      <c r="H326">
        <v>818</v>
      </c>
      <c r="I326">
        <f>Table1[[#This Row],[Aktual]]-Table1[[#This Row],[Target]]</f>
        <v>8</v>
      </c>
      <c r="J326" t="str">
        <f t="shared" si="11"/>
        <v>Mencapai Target</v>
      </c>
      <c r="K326">
        <f>VLOOKUP(A326,'[1]Tren Jumlah Kompetitor'!A$2:F$1465,6,0)</f>
        <v>25</v>
      </c>
      <c r="L326" s="4">
        <f>(Table1[[#This Row],[Aktual]]-Table1[[#This Row],[Target]])/Table1[[#This Row],[Target]]</f>
        <v>9.7799511002444987E-3</v>
      </c>
    </row>
    <row r="327" spans="1:12" x14ac:dyDescent="0.3">
      <c r="A327">
        <v>326</v>
      </c>
      <c r="B327" t="s">
        <v>35</v>
      </c>
      <c r="C327" t="s">
        <v>34</v>
      </c>
      <c r="D327">
        <v>2</v>
      </c>
      <c r="E327">
        <v>2021</v>
      </c>
      <c r="F327" s="1">
        <f t="shared" si="10"/>
        <v>44228</v>
      </c>
      <c r="G327">
        <v>824</v>
      </c>
      <c r="H327">
        <v>883</v>
      </c>
      <c r="I327">
        <f>Table1[[#This Row],[Aktual]]-Table1[[#This Row],[Target]]</f>
        <v>-59</v>
      </c>
      <c r="J327" t="str">
        <f t="shared" si="11"/>
        <v>Tidak Mencapai Target</v>
      </c>
      <c r="K327">
        <f>VLOOKUP(A327,'[1]Tren Jumlah Kompetitor'!A$2:F$1465,6,0)</f>
        <v>32</v>
      </c>
      <c r="L327" s="4">
        <f>(Table1[[#This Row],[Aktual]]-Table1[[#This Row],[Target]])/Table1[[#This Row],[Target]]</f>
        <v>-6.6817667044167611E-2</v>
      </c>
    </row>
    <row r="328" spans="1:12" x14ac:dyDescent="0.3">
      <c r="A328">
        <v>327</v>
      </c>
      <c r="B328" t="s">
        <v>35</v>
      </c>
      <c r="C328" t="s">
        <v>34</v>
      </c>
      <c r="D328">
        <v>3</v>
      </c>
      <c r="E328">
        <v>2021</v>
      </c>
      <c r="F328" s="1">
        <f t="shared" si="10"/>
        <v>44256</v>
      </c>
      <c r="G328">
        <v>845</v>
      </c>
      <c r="H328">
        <v>883</v>
      </c>
      <c r="I328">
        <f>Table1[[#This Row],[Aktual]]-Table1[[#This Row],[Target]]</f>
        <v>-38</v>
      </c>
      <c r="J328" t="str">
        <f t="shared" si="11"/>
        <v>Tidak Mencapai Target</v>
      </c>
      <c r="K328">
        <f>VLOOKUP(A328,'[1]Tren Jumlah Kompetitor'!A$2:F$1465,6,0)</f>
        <v>36</v>
      </c>
      <c r="L328" s="4">
        <f>(Table1[[#This Row],[Aktual]]-Table1[[#This Row],[Target]])/Table1[[#This Row],[Target]]</f>
        <v>-4.3035107587768968E-2</v>
      </c>
    </row>
    <row r="329" spans="1:12" x14ac:dyDescent="0.3">
      <c r="A329">
        <v>328</v>
      </c>
      <c r="B329" t="s">
        <v>35</v>
      </c>
      <c r="C329" t="s">
        <v>34</v>
      </c>
      <c r="D329">
        <v>4</v>
      </c>
      <c r="E329">
        <v>2021</v>
      </c>
      <c r="F329" s="1">
        <f t="shared" si="10"/>
        <v>44287</v>
      </c>
      <c r="G329">
        <v>833</v>
      </c>
      <c r="H329">
        <v>892</v>
      </c>
      <c r="I329">
        <f>Table1[[#This Row],[Aktual]]-Table1[[#This Row],[Target]]</f>
        <v>-59</v>
      </c>
      <c r="J329" t="str">
        <f t="shared" si="11"/>
        <v>Tidak Mencapai Target</v>
      </c>
      <c r="K329">
        <f>VLOOKUP(A329,'[1]Tren Jumlah Kompetitor'!A$2:F$1465,6,0)</f>
        <v>42</v>
      </c>
      <c r="L329" s="4">
        <f>(Table1[[#This Row],[Aktual]]-Table1[[#This Row],[Target]])/Table1[[#This Row],[Target]]</f>
        <v>-6.614349775784753E-2</v>
      </c>
    </row>
    <row r="330" spans="1:12" x14ac:dyDescent="0.3">
      <c r="A330">
        <v>329</v>
      </c>
      <c r="B330" t="s">
        <v>35</v>
      </c>
      <c r="C330" t="s">
        <v>34</v>
      </c>
      <c r="D330">
        <v>5</v>
      </c>
      <c r="E330">
        <v>2021</v>
      </c>
      <c r="F330" s="1">
        <f t="shared" si="10"/>
        <v>44317</v>
      </c>
      <c r="G330">
        <v>960</v>
      </c>
      <c r="H330">
        <v>901</v>
      </c>
      <c r="I330">
        <f>Table1[[#This Row],[Aktual]]-Table1[[#This Row],[Target]]</f>
        <v>59</v>
      </c>
      <c r="J330" t="str">
        <f t="shared" si="11"/>
        <v>Mencapai Target</v>
      </c>
      <c r="K330">
        <f>VLOOKUP(A330,'[1]Tren Jumlah Kompetitor'!A$2:F$1465,6,0)</f>
        <v>40</v>
      </c>
      <c r="L330" s="4">
        <f>(Table1[[#This Row],[Aktual]]-Table1[[#This Row],[Target]])/Table1[[#This Row],[Target]]</f>
        <v>6.5482796892341849E-2</v>
      </c>
    </row>
    <row r="331" spans="1:12" x14ac:dyDescent="0.3">
      <c r="A331">
        <v>330</v>
      </c>
      <c r="B331" t="s">
        <v>35</v>
      </c>
      <c r="C331" t="s">
        <v>34</v>
      </c>
      <c r="D331">
        <v>6</v>
      </c>
      <c r="E331">
        <v>2021</v>
      </c>
      <c r="F331" s="1">
        <f t="shared" si="10"/>
        <v>44348</v>
      </c>
      <c r="G331">
        <v>879</v>
      </c>
      <c r="H331">
        <v>919</v>
      </c>
      <c r="I331">
        <f>Table1[[#This Row],[Aktual]]-Table1[[#This Row],[Target]]</f>
        <v>-40</v>
      </c>
      <c r="J331" t="str">
        <f t="shared" si="11"/>
        <v>Tidak Mencapai Target</v>
      </c>
      <c r="K331">
        <f>VLOOKUP(A331,'[1]Tren Jumlah Kompetitor'!A$2:F$1465,6,0)</f>
        <v>43</v>
      </c>
      <c r="L331" s="4">
        <f>(Table1[[#This Row],[Aktual]]-Table1[[#This Row],[Target]])/Table1[[#This Row],[Target]]</f>
        <v>-4.3525571273122961E-2</v>
      </c>
    </row>
    <row r="332" spans="1:12" x14ac:dyDescent="0.3">
      <c r="A332">
        <v>331</v>
      </c>
      <c r="B332" t="s">
        <v>35</v>
      </c>
      <c r="C332" t="s">
        <v>34</v>
      </c>
      <c r="D332">
        <v>7</v>
      </c>
      <c r="E332">
        <v>2021</v>
      </c>
      <c r="F332" s="1">
        <f t="shared" si="10"/>
        <v>44378</v>
      </c>
      <c r="G332">
        <v>852</v>
      </c>
      <c r="H332">
        <v>937</v>
      </c>
      <c r="I332">
        <f>Table1[[#This Row],[Aktual]]-Table1[[#This Row],[Target]]</f>
        <v>-85</v>
      </c>
      <c r="J332" t="str">
        <f t="shared" si="11"/>
        <v>Tidak Mencapai Target</v>
      </c>
      <c r="K332">
        <f>VLOOKUP(A332,'[1]Tren Jumlah Kompetitor'!A$2:F$1465,6,0)</f>
        <v>42</v>
      </c>
      <c r="L332" s="4">
        <f>(Table1[[#This Row],[Aktual]]-Table1[[#This Row],[Target]])/Table1[[#This Row],[Target]]</f>
        <v>-9.0715048025613657E-2</v>
      </c>
    </row>
    <row r="333" spans="1:12" x14ac:dyDescent="0.3">
      <c r="A333">
        <v>332</v>
      </c>
      <c r="B333" t="s">
        <v>35</v>
      </c>
      <c r="C333" t="s">
        <v>34</v>
      </c>
      <c r="D333">
        <v>8</v>
      </c>
      <c r="E333">
        <v>2021</v>
      </c>
      <c r="F333" s="1">
        <f t="shared" si="10"/>
        <v>44409</v>
      </c>
      <c r="G333">
        <v>947</v>
      </c>
      <c r="H333">
        <v>965</v>
      </c>
      <c r="I333">
        <f>Table1[[#This Row],[Aktual]]-Table1[[#This Row],[Target]]</f>
        <v>-18</v>
      </c>
      <c r="J333" t="str">
        <f t="shared" si="11"/>
        <v>Tidak Mencapai Target</v>
      </c>
      <c r="K333">
        <f>VLOOKUP(A333,'[1]Tren Jumlah Kompetitor'!A$2:F$1465,6,0)</f>
        <v>48</v>
      </c>
      <c r="L333" s="4">
        <f>(Table1[[#This Row],[Aktual]]-Table1[[#This Row],[Target]])/Table1[[#This Row],[Target]]</f>
        <v>-1.8652849740932641E-2</v>
      </c>
    </row>
    <row r="334" spans="1:12" x14ac:dyDescent="0.3">
      <c r="A334">
        <v>333</v>
      </c>
      <c r="B334" t="s">
        <v>35</v>
      </c>
      <c r="C334" t="s">
        <v>34</v>
      </c>
      <c r="D334">
        <v>9</v>
      </c>
      <c r="E334">
        <v>2021</v>
      </c>
      <c r="F334" s="1">
        <f t="shared" si="10"/>
        <v>44440</v>
      </c>
      <c r="G334">
        <v>861</v>
      </c>
      <c r="H334">
        <v>985</v>
      </c>
      <c r="I334">
        <f>Table1[[#This Row],[Aktual]]-Table1[[#This Row],[Target]]</f>
        <v>-124</v>
      </c>
      <c r="J334" t="str">
        <f t="shared" si="11"/>
        <v>Tidak Mencapai Target</v>
      </c>
      <c r="K334">
        <f>VLOOKUP(A334,'[1]Tren Jumlah Kompetitor'!A$2:F$1465,6,0)</f>
        <v>55</v>
      </c>
      <c r="L334" s="4">
        <f>(Table1[[#This Row],[Aktual]]-Table1[[#This Row],[Target]])/Table1[[#This Row],[Target]]</f>
        <v>-0.12588832487309645</v>
      </c>
    </row>
    <row r="335" spans="1:12" x14ac:dyDescent="0.3">
      <c r="A335">
        <v>334</v>
      </c>
      <c r="B335" t="s">
        <v>35</v>
      </c>
      <c r="C335" t="s">
        <v>34</v>
      </c>
      <c r="D335">
        <v>10</v>
      </c>
      <c r="E335">
        <v>2021</v>
      </c>
      <c r="F335" s="1">
        <f t="shared" si="10"/>
        <v>44470</v>
      </c>
      <c r="G335">
        <v>959</v>
      </c>
      <c r="H335">
        <v>985</v>
      </c>
      <c r="I335">
        <f>Table1[[#This Row],[Aktual]]-Table1[[#This Row],[Target]]</f>
        <v>-26</v>
      </c>
      <c r="J335" t="str">
        <f t="shared" si="11"/>
        <v>Tidak Mencapai Target</v>
      </c>
      <c r="K335">
        <f>VLOOKUP(A335,'[1]Tren Jumlah Kompetitor'!A$2:F$1465,6,0)</f>
        <v>60</v>
      </c>
      <c r="L335" s="4">
        <f>(Table1[[#This Row],[Aktual]]-Table1[[#This Row],[Target]])/Table1[[#This Row],[Target]]</f>
        <v>-2.6395939086294416E-2</v>
      </c>
    </row>
    <row r="336" spans="1:12" x14ac:dyDescent="0.3">
      <c r="A336">
        <v>335</v>
      </c>
      <c r="B336" t="s">
        <v>35</v>
      </c>
      <c r="C336" t="s">
        <v>34</v>
      </c>
      <c r="D336">
        <v>11</v>
      </c>
      <c r="E336">
        <v>2021</v>
      </c>
      <c r="F336" s="1">
        <f t="shared" si="10"/>
        <v>44501</v>
      </c>
      <c r="G336">
        <v>891</v>
      </c>
      <c r="H336">
        <v>1014</v>
      </c>
      <c r="I336">
        <f>Table1[[#This Row],[Aktual]]-Table1[[#This Row],[Target]]</f>
        <v>-123</v>
      </c>
      <c r="J336" t="str">
        <f t="shared" si="11"/>
        <v>Tidak Mencapai Target</v>
      </c>
      <c r="K336">
        <f>VLOOKUP(A336,'[1]Tren Jumlah Kompetitor'!A$2:F$1465,6,0)</f>
        <v>66</v>
      </c>
      <c r="L336" s="4">
        <f>(Table1[[#This Row],[Aktual]]-Table1[[#This Row],[Target]])/Table1[[#This Row],[Target]]</f>
        <v>-0.12130177514792899</v>
      </c>
    </row>
    <row r="337" spans="1:12" x14ac:dyDescent="0.3">
      <c r="A337">
        <v>336</v>
      </c>
      <c r="B337" t="s">
        <v>35</v>
      </c>
      <c r="C337" t="s">
        <v>34</v>
      </c>
      <c r="D337">
        <v>12</v>
      </c>
      <c r="E337">
        <v>2021</v>
      </c>
      <c r="F337" s="1">
        <f t="shared" si="10"/>
        <v>44531</v>
      </c>
      <c r="G337">
        <v>968</v>
      </c>
      <c r="H337">
        <v>1034</v>
      </c>
      <c r="I337">
        <f>Table1[[#This Row],[Aktual]]-Table1[[#This Row],[Target]]</f>
        <v>-66</v>
      </c>
      <c r="J337" t="str">
        <f t="shared" si="11"/>
        <v>Tidak Mencapai Target</v>
      </c>
      <c r="K337">
        <f>VLOOKUP(A337,'[1]Tren Jumlah Kompetitor'!A$2:F$1465,6,0)</f>
        <v>71</v>
      </c>
      <c r="L337" s="4">
        <f>(Table1[[#This Row],[Aktual]]-Table1[[#This Row],[Target]])/Table1[[#This Row],[Target]]</f>
        <v>-6.3829787234042548E-2</v>
      </c>
    </row>
    <row r="338" spans="1:12" x14ac:dyDescent="0.3">
      <c r="A338">
        <v>337</v>
      </c>
      <c r="B338" t="s">
        <v>35</v>
      </c>
      <c r="C338" t="s">
        <v>36</v>
      </c>
      <c r="D338">
        <v>1</v>
      </c>
      <c r="E338">
        <v>2021</v>
      </c>
      <c r="F338" s="1">
        <f t="shared" si="10"/>
        <v>44197</v>
      </c>
      <c r="G338">
        <v>1363</v>
      </c>
      <c r="H338">
        <v>1350</v>
      </c>
      <c r="I338">
        <f>Table1[[#This Row],[Aktual]]-Table1[[#This Row],[Target]]</f>
        <v>13</v>
      </c>
      <c r="J338" t="str">
        <f t="shared" si="11"/>
        <v>Mencapai Target</v>
      </c>
      <c r="K338">
        <f>VLOOKUP(A338,'[1]Tren Jumlah Kompetitor'!A$2:F$1465,6,0)</f>
        <v>193</v>
      </c>
      <c r="L338" s="4">
        <f>(Table1[[#This Row],[Aktual]]-Table1[[#This Row],[Target]])/Table1[[#This Row],[Target]]</f>
        <v>9.6296296296296303E-3</v>
      </c>
    </row>
    <row r="339" spans="1:12" x14ac:dyDescent="0.3">
      <c r="A339">
        <v>338</v>
      </c>
      <c r="B339" t="s">
        <v>35</v>
      </c>
      <c r="C339" t="s">
        <v>36</v>
      </c>
      <c r="D339">
        <v>2</v>
      </c>
      <c r="E339">
        <v>2021</v>
      </c>
      <c r="F339" s="1">
        <f t="shared" si="10"/>
        <v>44228</v>
      </c>
      <c r="G339">
        <v>1565</v>
      </c>
      <c r="H339">
        <v>1458</v>
      </c>
      <c r="I339">
        <f>Table1[[#This Row],[Aktual]]-Table1[[#This Row],[Target]]</f>
        <v>107</v>
      </c>
      <c r="J339" t="str">
        <f t="shared" si="11"/>
        <v>Mencapai Target</v>
      </c>
      <c r="K339">
        <f>VLOOKUP(A339,'[1]Tren Jumlah Kompetitor'!A$2:F$1465,6,0)</f>
        <v>196</v>
      </c>
      <c r="L339" s="4">
        <f>(Table1[[#This Row],[Aktual]]-Table1[[#This Row],[Target]])/Table1[[#This Row],[Target]]</f>
        <v>7.3388203017832651E-2</v>
      </c>
    </row>
    <row r="340" spans="1:12" x14ac:dyDescent="0.3">
      <c r="A340">
        <v>339</v>
      </c>
      <c r="B340" t="s">
        <v>35</v>
      </c>
      <c r="C340" t="s">
        <v>36</v>
      </c>
      <c r="D340">
        <v>3</v>
      </c>
      <c r="E340">
        <v>2021</v>
      </c>
      <c r="F340" s="1">
        <f t="shared" si="10"/>
        <v>44256</v>
      </c>
      <c r="G340">
        <v>1430</v>
      </c>
      <c r="H340">
        <v>1487</v>
      </c>
      <c r="I340">
        <f>Table1[[#This Row],[Aktual]]-Table1[[#This Row],[Target]]</f>
        <v>-57</v>
      </c>
      <c r="J340" t="str">
        <f t="shared" si="11"/>
        <v>Tidak Mencapai Target</v>
      </c>
      <c r="K340">
        <f>VLOOKUP(A340,'[1]Tren Jumlah Kompetitor'!A$2:F$1465,6,0)</f>
        <v>197</v>
      </c>
      <c r="L340" s="4">
        <f>(Table1[[#This Row],[Aktual]]-Table1[[#This Row],[Target]])/Table1[[#This Row],[Target]]</f>
        <v>-3.833221250840619E-2</v>
      </c>
    </row>
    <row r="341" spans="1:12" x14ac:dyDescent="0.3">
      <c r="A341">
        <v>340</v>
      </c>
      <c r="B341" t="s">
        <v>35</v>
      </c>
      <c r="C341" t="s">
        <v>36</v>
      </c>
      <c r="D341">
        <v>4</v>
      </c>
      <c r="E341">
        <v>2021</v>
      </c>
      <c r="F341" s="1">
        <f t="shared" si="10"/>
        <v>44287</v>
      </c>
      <c r="G341">
        <v>1426</v>
      </c>
      <c r="H341">
        <v>1487</v>
      </c>
      <c r="I341">
        <f>Table1[[#This Row],[Aktual]]-Table1[[#This Row],[Target]]</f>
        <v>-61</v>
      </c>
      <c r="J341" t="str">
        <f t="shared" si="11"/>
        <v>Tidak Mencapai Target</v>
      </c>
      <c r="K341">
        <f>VLOOKUP(A341,'[1]Tren Jumlah Kompetitor'!A$2:F$1465,6,0)</f>
        <v>195</v>
      </c>
      <c r="L341" s="4">
        <f>(Table1[[#This Row],[Aktual]]-Table1[[#This Row],[Target]])/Table1[[#This Row],[Target]]</f>
        <v>-4.10221923335575E-2</v>
      </c>
    </row>
    <row r="342" spans="1:12" x14ac:dyDescent="0.3">
      <c r="A342">
        <v>341</v>
      </c>
      <c r="B342" t="s">
        <v>35</v>
      </c>
      <c r="C342" t="s">
        <v>36</v>
      </c>
      <c r="D342">
        <v>5</v>
      </c>
      <c r="E342">
        <v>2021</v>
      </c>
      <c r="F342" s="1">
        <f t="shared" si="10"/>
        <v>44317</v>
      </c>
      <c r="G342">
        <v>1537</v>
      </c>
      <c r="H342">
        <v>1487</v>
      </c>
      <c r="I342">
        <f>Table1[[#This Row],[Aktual]]-Table1[[#This Row],[Target]]</f>
        <v>50</v>
      </c>
      <c r="J342" t="str">
        <f t="shared" si="11"/>
        <v>Mencapai Target</v>
      </c>
      <c r="K342">
        <f>VLOOKUP(A342,'[1]Tren Jumlah Kompetitor'!A$2:F$1465,6,0)</f>
        <v>194</v>
      </c>
      <c r="L342" s="4">
        <f>(Table1[[#This Row],[Aktual]]-Table1[[#This Row],[Target]])/Table1[[#This Row],[Target]]</f>
        <v>3.3624747814391391E-2</v>
      </c>
    </row>
    <row r="343" spans="1:12" x14ac:dyDescent="0.3">
      <c r="A343">
        <v>342</v>
      </c>
      <c r="B343" t="s">
        <v>35</v>
      </c>
      <c r="C343" t="s">
        <v>36</v>
      </c>
      <c r="D343">
        <v>6</v>
      </c>
      <c r="E343">
        <v>2021</v>
      </c>
      <c r="F343" s="1">
        <f t="shared" si="10"/>
        <v>44348</v>
      </c>
      <c r="G343">
        <v>1464</v>
      </c>
      <c r="H343">
        <v>1502</v>
      </c>
      <c r="I343">
        <f>Table1[[#This Row],[Aktual]]-Table1[[#This Row],[Target]]</f>
        <v>-38</v>
      </c>
      <c r="J343" t="str">
        <f t="shared" si="11"/>
        <v>Tidak Mencapai Target</v>
      </c>
      <c r="K343">
        <f>VLOOKUP(A343,'[1]Tren Jumlah Kompetitor'!A$2:F$1465,6,0)</f>
        <v>192</v>
      </c>
      <c r="L343" s="4">
        <f>(Table1[[#This Row],[Aktual]]-Table1[[#This Row],[Target]])/Table1[[#This Row],[Target]]</f>
        <v>-2.529960053262317E-2</v>
      </c>
    </row>
    <row r="344" spans="1:12" x14ac:dyDescent="0.3">
      <c r="A344">
        <v>343</v>
      </c>
      <c r="B344" t="s">
        <v>35</v>
      </c>
      <c r="C344" t="s">
        <v>36</v>
      </c>
      <c r="D344">
        <v>7</v>
      </c>
      <c r="E344">
        <v>2021</v>
      </c>
      <c r="F344" s="1">
        <f t="shared" si="10"/>
        <v>44378</v>
      </c>
      <c r="G344">
        <v>1343</v>
      </c>
      <c r="H344">
        <v>1517</v>
      </c>
      <c r="I344">
        <f>Table1[[#This Row],[Aktual]]-Table1[[#This Row],[Target]]</f>
        <v>-174</v>
      </c>
      <c r="J344" t="str">
        <f t="shared" si="11"/>
        <v>Tidak Mencapai Target</v>
      </c>
      <c r="K344">
        <f>VLOOKUP(A344,'[1]Tren Jumlah Kompetitor'!A$2:F$1465,6,0)</f>
        <v>190</v>
      </c>
      <c r="L344" s="4">
        <f>(Table1[[#This Row],[Aktual]]-Table1[[#This Row],[Target]])/Table1[[#This Row],[Target]]</f>
        <v>-0.11470006591957811</v>
      </c>
    </row>
    <row r="345" spans="1:12" x14ac:dyDescent="0.3">
      <c r="A345">
        <v>344</v>
      </c>
      <c r="B345" t="s">
        <v>35</v>
      </c>
      <c r="C345" t="s">
        <v>36</v>
      </c>
      <c r="D345">
        <v>8</v>
      </c>
      <c r="E345">
        <v>2021</v>
      </c>
      <c r="F345" s="1">
        <f t="shared" si="10"/>
        <v>44409</v>
      </c>
      <c r="G345">
        <v>1547</v>
      </c>
      <c r="H345">
        <v>1562</v>
      </c>
      <c r="I345">
        <f>Table1[[#This Row],[Aktual]]-Table1[[#This Row],[Target]]</f>
        <v>-15</v>
      </c>
      <c r="J345" t="str">
        <f t="shared" si="11"/>
        <v>Tidak Mencapai Target</v>
      </c>
      <c r="K345">
        <f>VLOOKUP(A345,'[1]Tren Jumlah Kompetitor'!A$2:F$1465,6,0)</f>
        <v>190</v>
      </c>
      <c r="L345" s="4">
        <f>(Table1[[#This Row],[Aktual]]-Table1[[#This Row],[Target]])/Table1[[#This Row],[Target]]</f>
        <v>-9.6030729833546727E-3</v>
      </c>
    </row>
    <row r="346" spans="1:12" x14ac:dyDescent="0.3">
      <c r="A346">
        <v>345</v>
      </c>
      <c r="B346" t="s">
        <v>35</v>
      </c>
      <c r="C346" t="s">
        <v>36</v>
      </c>
      <c r="D346">
        <v>9</v>
      </c>
      <c r="E346">
        <v>2021</v>
      </c>
      <c r="F346" s="1">
        <f t="shared" si="10"/>
        <v>44440</v>
      </c>
      <c r="G346">
        <v>1477</v>
      </c>
      <c r="H346">
        <v>1593</v>
      </c>
      <c r="I346">
        <f>Table1[[#This Row],[Aktual]]-Table1[[#This Row],[Target]]</f>
        <v>-116</v>
      </c>
      <c r="J346" t="str">
        <f t="shared" si="11"/>
        <v>Tidak Mencapai Target</v>
      </c>
      <c r="K346">
        <f>VLOOKUP(A346,'[1]Tren Jumlah Kompetitor'!A$2:F$1465,6,0)</f>
        <v>190</v>
      </c>
      <c r="L346" s="4">
        <f>(Table1[[#This Row],[Aktual]]-Table1[[#This Row],[Target]])/Table1[[#This Row],[Target]]</f>
        <v>-7.2818581293157561E-2</v>
      </c>
    </row>
    <row r="347" spans="1:12" x14ac:dyDescent="0.3">
      <c r="A347">
        <v>346</v>
      </c>
      <c r="B347" t="s">
        <v>35</v>
      </c>
      <c r="C347" t="s">
        <v>36</v>
      </c>
      <c r="D347">
        <v>10</v>
      </c>
      <c r="E347">
        <v>2021</v>
      </c>
      <c r="F347" s="1">
        <f t="shared" si="10"/>
        <v>44470</v>
      </c>
      <c r="G347">
        <v>1408</v>
      </c>
      <c r="H347">
        <v>1641</v>
      </c>
      <c r="I347">
        <f>Table1[[#This Row],[Aktual]]-Table1[[#This Row],[Target]]</f>
        <v>-233</v>
      </c>
      <c r="J347" t="str">
        <f t="shared" si="11"/>
        <v>Tidak Mencapai Target</v>
      </c>
      <c r="K347">
        <f>VLOOKUP(A347,'[1]Tren Jumlah Kompetitor'!A$2:F$1465,6,0)</f>
        <v>194</v>
      </c>
      <c r="L347" s="4">
        <f>(Table1[[#This Row],[Aktual]]-Table1[[#This Row],[Target]])/Table1[[#This Row],[Target]]</f>
        <v>-0.14198659354052406</v>
      </c>
    </row>
    <row r="348" spans="1:12" x14ac:dyDescent="0.3">
      <c r="A348">
        <v>347</v>
      </c>
      <c r="B348" t="s">
        <v>35</v>
      </c>
      <c r="C348" t="s">
        <v>36</v>
      </c>
      <c r="D348">
        <v>11</v>
      </c>
      <c r="E348">
        <v>2021</v>
      </c>
      <c r="F348" s="1">
        <f t="shared" si="10"/>
        <v>44501</v>
      </c>
      <c r="G348">
        <v>1593</v>
      </c>
      <c r="H348">
        <v>1641</v>
      </c>
      <c r="I348">
        <f>Table1[[#This Row],[Aktual]]-Table1[[#This Row],[Target]]</f>
        <v>-48</v>
      </c>
      <c r="J348" t="str">
        <f t="shared" si="11"/>
        <v>Tidak Mencapai Target</v>
      </c>
      <c r="K348">
        <f>VLOOKUP(A348,'[1]Tren Jumlah Kompetitor'!A$2:F$1465,6,0)</f>
        <v>200</v>
      </c>
      <c r="L348" s="4">
        <f>(Table1[[#This Row],[Aktual]]-Table1[[#This Row],[Target]])/Table1[[#This Row],[Target]]</f>
        <v>-2.9250457038391225E-2</v>
      </c>
    </row>
    <row r="349" spans="1:12" x14ac:dyDescent="0.3">
      <c r="A349">
        <v>348</v>
      </c>
      <c r="B349" t="s">
        <v>35</v>
      </c>
      <c r="C349" t="s">
        <v>36</v>
      </c>
      <c r="D349">
        <v>12</v>
      </c>
      <c r="E349">
        <v>2021</v>
      </c>
      <c r="F349" s="1">
        <f t="shared" si="10"/>
        <v>44531</v>
      </c>
      <c r="G349">
        <v>1394</v>
      </c>
      <c r="H349">
        <v>1658</v>
      </c>
      <c r="I349">
        <f>Table1[[#This Row],[Aktual]]-Table1[[#This Row],[Target]]</f>
        <v>-264</v>
      </c>
      <c r="J349" t="str">
        <f t="shared" si="11"/>
        <v>Tidak Mencapai Target</v>
      </c>
      <c r="K349">
        <f>VLOOKUP(A349,'[1]Tren Jumlah Kompetitor'!A$2:F$1465,6,0)</f>
        <v>199</v>
      </c>
      <c r="L349" s="4">
        <f>(Table1[[#This Row],[Aktual]]-Table1[[#This Row],[Target]])/Table1[[#This Row],[Target]]</f>
        <v>-0.15922798552472858</v>
      </c>
    </row>
    <row r="350" spans="1:12" x14ac:dyDescent="0.3">
      <c r="A350">
        <v>349</v>
      </c>
      <c r="B350" t="s">
        <v>35</v>
      </c>
      <c r="C350" t="s">
        <v>37</v>
      </c>
      <c r="D350">
        <v>1</v>
      </c>
      <c r="E350">
        <v>2021</v>
      </c>
      <c r="F350" s="1">
        <f t="shared" si="10"/>
        <v>44197</v>
      </c>
      <c r="G350">
        <v>1140</v>
      </c>
      <c r="H350">
        <v>1188</v>
      </c>
      <c r="I350">
        <f>Table1[[#This Row],[Aktual]]-Table1[[#This Row],[Target]]</f>
        <v>-48</v>
      </c>
      <c r="J350" t="str">
        <f t="shared" si="11"/>
        <v>Tidak Mencapai Target</v>
      </c>
      <c r="K350">
        <f>VLOOKUP(A350,'[1]Tren Jumlah Kompetitor'!A$2:F$1465,6,0)</f>
        <v>307</v>
      </c>
      <c r="L350" s="4">
        <f>(Table1[[#This Row],[Aktual]]-Table1[[#This Row],[Target]])/Table1[[#This Row],[Target]]</f>
        <v>-4.0404040404040407E-2</v>
      </c>
    </row>
    <row r="351" spans="1:12" x14ac:dyDescent="0.3">
      <c r="A351">
        <v>350</v>
      </c>
      <c r="B351" t="s">
        <v>35</v>
      </c>
      <c r="C351" t="s">
        <v>37</v>
      </c>
      <c r="D351">
        <v>2</v>
      </c>
      <c r="E351">
        <v>2021</v>
      </c>
      <c r="F351" s="1">
        <f t="shared" si="10"/>
        <v>44228</v>
      </c>
      <c r="G351">
        <v>1312</v>
      </c>
      <c r="H351">
        <v>1259</v>
      </c>
      <c r="I351">
        <f>Table1[[#This Row],[Aktual]]-Table1[[#This Row],[Target]]</f>
        <v>53</v>
      </c>
      <c r="J351" t="str">
        <f t="shared" si="11"/>
        <v>Mencapai Target</v>
      </c>
      <c r="K351">
        <f>VLOOKUP(A351,'[1]Tren Jumlah Kompetitor'!A$2:F$1465,6,0)</f>
        <v>312</v>
      </c>
      <c r="L351" s="4">
        <f>(Table1[[#This Row],[Aktual]]-Table1[[#This Row],[Target]])/Table1[[#This Row],[Target]]</f>
        <v>4.2096902303415409E-2</v>
      </c>
    </row>
    <row r="352" spans="1:12" x14ac:dyDescent="0.3">
      <c r="A352">
        <v>351</v>
      </c>
      <c r="B352" t="s">
        <v>35</v>
      </c>
      <c r="C352" t="s">
        <v>37</v>
      </c>
      <c r="D352">
        <v>3</v>
      </c>
      <c r="E352">
        <v>2021</v>
      </c>
      <c r="F352" s="1">
        <f t="shared" si="10"/>
        <v>44256</v>
      </c>
      <c r="G352">
        <v>1145</v>
      </c>
      <c r="H352">
        <v>1259</v>
      </c>
      <c r="I352">
        <f>Table1[[#This Row],[Aktual]]-Table1[[#This Row],[Target]]</f>
        <v>-114</v>
      </c>
      <c r="J352" t="str">
        <f t="shared" si="11"/>
        <v>Tidak Mencapai Target</v>
      </c>
      <c r="K352">
        <f>VLOOKUP(A352,'[1]Tren Jumlah Kompetitor'!A$2:F$1465,6,0)</f>
        <v>313</v>
      </c>
      <c r="L352" s="4">
        <f>(Table1[[#This Row],[Aktual]]-Table1[[#This Row],[Target]])/Table1[[#This Row],[Target]]</f>
        <v>-9.0548054011119941E-2</v>
      </c>
    </row>
    <row r="353" spans="1:12" x14ac:dyDescent="0.3">
      <c r="A353">
        <v>352</v>
      </c>
      <c r="B353" t="s">
        <v>35</v>
      </c>
      <c r="C353" t="s">
        <v>37</v>
      </c>
      <c r="D353">
        <v>4</v>
      </c>
      <c r="E353">
        <v>2021</v>
      </c>
      <c r="F353" s="1">
        <f t="shared" si="10"/>
        <v>44287</v>
      </c>
      <c r="G353">
        <v>1179</v>
      </c>
      <c r="H353">
        <v>1271</v>
      </c>
      <c r="I353">
        <f>Table1[[#This Row],[Aktual]]-Table1[[#This Row],[Target]]</f>
        <v>-92</v>
      </c>
      <c r="J353" t="str">
        <f t="shared" si="11"/>
        <v>Tidak Mencapai Target</v>
      </c>
      <c r="K353">
        <f>VLOOKUP(A353,'[1]Tren Jumlah Kompetitor'!A$2:F$1465,6,0)</f>
        <v>312</v>
      </c>
      <c r="L353" s="4">
        <f>(Table1[[#This Row],[Aktual]]-Table1[[#This Row],[Target]])/Table1[[#This Row],[Target]]</f>
        <v>-7.2383949645948076E-2</v>
      </c>
    </row>
    <row r="354" spans="1:12" x14ac:dyDescent="0.3">
      <c r="A354">
        <v>353</v>
      </c>
      <c r="B354" t="s">
        <v>35</v>
      </c>
      <c r="C354" t="s">
        <v>37</v>
      </c>
      <c r="D354">
        <v>5</v>
      </c>
      <c r="E354">
        <v>2021</v>
      </c>
      <c r="F354" s="1">
        <f t="shared" si="10"/>
        <v>44317</v>
      </c>
      <c r="G354">
        <v>1208</v>
      </c>
      <c r="H354">
        <v>1246</v>
      </c>
      <c r="I354">
        <f>Table1[[#This Row],[Aktual]]-Table1[[#This Row],[Target]]</f>
        <v>-38</v>
      </c>
      <c r="J354" t="str">
        <f t="shared" si="11"/>
        <v>Tidak Mencapai Target</v>
      </c>
      <c r="K354">
        <f>VLOOKUP(A354,'[1]Tren Jumlah Kompetitor'!A$2:F$1465,6,0)</f>
        <v>318</v>
      </c>
      <c r="L354" s="4">
        <f>(Table1[[#This Row],[Aktual]]-Table1[[#This Row],[Target]])/Table1[[#This Row],[Target]]</f>
        <v>-3.0497592295345103E-2</v>
      </c>
    </row>
    <row r="355" spans="1:12" x14ac:dyDescent="0.3">
      <c r="A355">
        <v>354</v>
      </c>
      <c r="B355" t="s">
        <v>35</v>
      </c>
      <c r="C355" t="s">
        <v>37</v>
      </c>
      <c r="D355">
        <v>6</v>
      </c>
      <c r="E355">
        <v>2021</v>
      </c>
      <c r="F355" s="1">
        <f t="shared" si="10"/>
        <v>44348</v>
      </c>
      <c r="G355">
        <v>1361</v>
      </c>
      <c r="H355">
        <v>1246</v>
      </c>
      <c r="I355">
        <f>Table1[[#This Row],[Aktual]]-Table1[[#This Row],[Target]]</f>
        <v>115</v>
      </c>
      <c r="J355" t="str">
        <f t="shared" si="11"/>
        <v>Mencapai Target</v>
      </c>
      <c r="K355">
        <f>VLOOKUP(A355,'[1]Tren Jumlah Kompetitor'!A$2:F$1465,6,0)</f>
        <v>322</v>
      </c>
      <c r="L355" s="4">
        <f>(Table1[[#This Row],[Aktual]]-Table1[[#This Row],[Target]])/Table1[[#This Row],[Target]]</f>
        <v>9.2295345104333862E-2</v>
      </c>
    </row>
    <row r="356" spans="1:12" x14ac:dyDescent="0.3">
      <c r="A356">
        <v>355</v>
      </c>
      <c r="B356" t="s">
        <v>35</v>
      </c>
      <c r="C356" t="s">
        <v>37</v>
      </c>
      <c r="D356">
        <v>7</v>
      </c>
      <c r="E356">
        <v>2021</v>
      </c>
      <c r="F356" s="1">
        <f t="shared" si="10"/>
        <v>44378</v>
      </c>
      <c r="G356">
        <v>1311</v>
      </c>
      <c r="H356">
        <v>1271</v>
      </c>
      <c r="I356">
        <f>Table1[[#This Row],[Aktual]]-Table1[[#This Row],[Target]]</f>
        <v>40</v>
      </c>
      <c r="J356" t="str">
        <f t="shared" si="11"/>
        <v>Mencapai Target</v>
      </c>
      <c r="K356">
        <f>VLOOKUP(A356,'[1]Tren Jumlah Kompetitor'!A$2:F$1465,6,0)</f>
        <v>324</v>
      </c>
      <c r="L356" s="4">
        <f>(Table1[[#This Row],[Aktual]]-Table1[[#This Row],[Target]])/Table1[[#This Row],[Target]]</f>
        <v>3.1471282454760031E-2</v>
      </c>
    </row>
    <row r="357" spans="1:12" x14ac:dyDescent="0.3">
      <c r="A357">
        <v>356</v>
      </c>
      <c r="B357" t="s">
        <v>35</v>
      </c>
      <c r="C357" t="s">
        <v>37</v>
      </c>
      <c r="D357">
        <v>8</v>
      </c>
      <c r="E357">
        <v>2021</v>
      </c>
      <c r="F357" s="1">
        <f t="shared" si="10"/>
        <v>44409</v>
      </c>
      <c r="G357">
        <v>1316</v>
      </c>
      <c r="H357">
        <v>1296</v>
      </c>
      <c r="I357">
        <f>Table1[[#This Row],[Aktual]]-Table1[[#This Row],[Target]]</f>
        <v>20</v>
      </c>
      <c r="J357" t="str">
        <f t="shared" si="11"/>
        <v>Mencapai Target</v>
      </c>
      <c r="K357">
        <f>VLOOKUP(A357,'[1]Tren Jumlah Kompetitor'!A$2:F$1465,6,0)</f>
        <v>326</v>
      </c>
      <c r="L357" s="4">
        <f>(Table1[[#This Row],[Aktual]]-Table1[[#This Row],[Target]])/Table1[[#This Row],[Target]]</f>
        <v>1.5432098765432098E-2</v>
      </c>
    </row>
    <row r="358" spans="1:12" x14ac:dyDescent="0.3">
      <c r="A358">
        <v>357</v>
      </c>
      <c r="B358" t="s">
        <v>35</v>
      </c>
      <c r="C358" t="s">
        <v>37</v>
      </c>
      <c r="D358">
        <v>9</v>
      </c>
      <c r="E358">
        <v>2021</v>
      </c>
      <c r="F358" s="1">
        <f t="shared" si="10"/>
        <v>44440</v>
      </c>
      <c r="G358">
        <v>1275</v>
      </c>
      <c r="H358">
        <v>1296</v>
      </c>
      <c r="I358">
        <f>Table1[[#This Row],[Aktual]]-Table1[[#This Row],[Target]]</f>
        <v>-21</v>
      </c>
      <c r="J358" t="str">
        <f t="shared" si="11"/>
        <v>Tidak Mencapai Target</v>
      </c>
      <c r="K358">
        <f>VLOOKUP(A358,'[1]Tren Jumlah Kompetitor'!A$2:F$1465,6,0)</f>
        <v>328</v>
      </c>
      <c r="L358" s="4">
        <f>(Table1[[#This Row],[Aktual]]-Table1[[#This Row],[Target]])/Table1[[#This Row],[Target]]</f>
        <v>-1.6203703703703703E-2</v>
      </c>
    </row>
    <row r="359" spans="1:12" x14ac:dyDescent="0.3">
      <c r="A359">
        <v>358</v>
      </c>
      <c r="B359" t="s">
        <v>35</v>
      </c>
      <c r="C359" t="s">
        <v>37</v>
      </c>
      <c r="D359">
        <v>10</v>
      </c>
      <c r="E359">
        <v>2021</v>
      </c>
      <c r="F359" s="1">
        <f t="shared" si="10"/>
        <v>44470</v>
      </c>
      <c r="G359">
        <v>1153</v>
      </c>
      <c r="H359">
        <v>1309</v>
      </c>
      <c r="I359">
        <f>Table1[[#This Row],[Aktual]]-Table1[[#This Row],[Target]]</f>
        <v>-156</v>
      </c>
      <c r="J359" t="str">
        <f t="shared" si="11"/>
        <v>Tidak Mencapai Target</v>
      </c>
      <c r="K359">
        <f>VLOOKUP(A359,'[1]Tren Jumlah Kompetitor'!A$2:F$1465,6,0)</f>
        <v>333</v>
      </c>
      <c r="L359" s="4">
        <f>(Table1[[#This Row],[Aktual]]-Table1[[#This Row],[Target]])/Table1[[#This Row],[Target]]</f>
        <v>-0.11917494270435447</v>
      </c>
    </row>
    <row r="360" spans="1:12" x14ac:dyDescent="0.3">
      <c r="A360">
        <v>359</v>
      </c>
      <c r="B360" t="s">
        <v>35</v>
      </c>
      <c r="C360" t="s">
        <v>37</v>
      </c>
      <c r="D360">
        <v>11</v>
      </c>
      <c r="E360">
        <v>2021</v>
      </c>
      <c r="F360" s="1">
        <f t="shared" si="10"/>
        <v>44501</v>
      </c>
      <c r="G360">
        <v>1208</v>
      </c>
      <c r="H360">
        <v>1349</v>
      </c>
      <c r="I360">
        <f>Table1[[#This Row],[Aktual]]-Table1[[#This Row],[Target]]</f>
        <v>-141</v>
      </c>
      <c r="J360" t="str">
        <f t="shared" si="11"/>
        <v>Tidak Mencapai Target</v>
      </c>
      <c r="K360">
        <f>VLOOKUP(A360,'[1]Tren Jumlah Kompetitor'!A$2:F$1465,6,0)</f>
        <v>334</v>
      </c>
      <c r="L360" s="4">
        <f>(Table1[[#This Row],[Aktual]]-Table1[[#This Row],[Target]])/Table1[[#This Row],[Target]]</f>
        <v>-0.10452186805040771</v>
      </c>
    </row>
    <row r="361" spans="1:12" x14ac:dyDescent="0.3">
      <c r="A361">
        <v>360</v>
      </c>
      <c r="B361" t="s">
        <v>35</v>
      </c>
      <c r="C361" t="s">
        <v>37</v>
      </c>
      <c r="D361">
        <v>12</v>
      </c>
      <c r="E361">
        <v>2021</v>
      </c>
      <c r="F361" s="1">
        <f t="shared" si="10"/>
        <v>44531</v>
      </c>
      <c r="G361">
        <v>1359</v>
      </c>
      <c r="H361">
        <v>1389</v>
      </c>
      <c r="I361">
        <f>Table1[[#This Row],[Aktual]]-Table1[[#This Row],[Target]]</f>
        <v>-30</v>
      </c>
      <c r="J361" t="str">
        <f t="shared" si="11"/>
        <v>Tidak Mencapai Target</v>
      </c>
      <c r="K361">
        <f>VLOOKUP(A361,'[1]Tren Jumlah Kompetitor'!A$2:F$1465,6,0)</f>
        <v>339</v>
      </c>
      <c r="L361" s="4">
        <f>(Table1[[#This Row],[Aktual]]-Table1[[#This Row],[Target]])/Table1[[#This Row],[Target]]</f>
        <v>-2.159827213822894E-2</v>
      </c>
    </row>
    <row r="362" spans="1:12" x14ac:dyDescent="0.3">
      <c r="A362">
        <v>361</v>
      </c>
      <c r="B362" t="s">
        <v>35</v>
      </c>
      <c r="C362" t="s">
        <v>38</v>
      </c>
      <c r="D362">
        <v>1</v>
      </c>
      <c r="E362">
        <v>2021</v>
      </c>
      <c r="F362" s="1">
        <f t="shared" si="10"/>
        <v>44197</v>
      </c>
      <c r="G362">
        <v>1436</v>
      </c>
      <c r="H362">
        <v>1422</v>
      </c>
      <c r="I362">
        <f>Table1[[#This Row],[Aktual]]-Table1[[#This Row],[Target]]</f>
        <v>14</v>
      </c>
      <c r="J362" t="str">
        <f t="shared" si="11"/>
        <v>Mencapai Target</v>
      </c>
      <c r="K362">
        <f>VLOOKUP(A362,'[1]Tren Jumlah Kompetitor'!A$2:F$1465,6,0)</f>
        <v>22</v>
      </c>
      <c r="L362" s="4">
        <f>(Table1[[#This Row],[Aktual]]-Table1[[#This Row],[Target]])/Table1[[#This Row],[Target]]</f>
        <v>9.8452883263009851E-3</v>
      </c>
    </row>
    <row r="363" spans="1:12" x14ac:dyDescent="0.3">
      <c r="A363">
        <v>362</v>
      </c>
      <c r="B363" t="s">
        <v>35</v>
      </c>
      <c r="C363" t="s">
        <v>38</v>
      </c>
      <c r="D363">
        <v>2</v>
      </c>
      <c r="E363">
        <v>2021</v>
      </c>
      <c r="F363" s="1">
        <f t="shared" si="10"/>
        <v>44228</v>
      </c>
      <c r="G363">
        <v>1574</v>
      </c>
      <c r="H363">
        <v>1521</v>
      </c>
      <c r="I363">
        <f>Table1[[#This Row],[Aktual]]-Table1[[#This Row],[Target]]</f>
        <v>53</v>
      </c>
      <c r="J363" t="str">
        <f t="shared" si="11"/>
        <v>Mencapai Target</v>
      </c>
      <c r="K363">
        <f>VLOOKUP(A363,'[1]Tren Jumlah Kompetitor'!A$2:F$1465,6,0)</f>
        <v>27</v>
      </c>
      <c r="L363" s="4">
        <f>(Table1[[#This Row],[Aktual]]-Table1[[#This Row],[Target]])/Table1[[#This Row],[Target]]</f>
        <v>3.4845496383957925E-2</v>
      </c>
    </row>
    <row r="364" spans="1:12" x14ac:dyDescent="0.3">
      <c r="A364">
        <v>363</v>
      </c>
      <c r="B364" t="s">
        <v>35</v>
      </c>
      <c r="C364" t="s">
        <v>38</v>
      </c>
      <c r="D364">
        <v>3</v>
      </c>
      <c r="E364">
        <v>2021</v>
      </c>
      <c r="F364" s="1">
        <f t="shared" si="10"/>
        <v>44256</v>
      </c>
      <c r="G364">
        <v>1680</v>
      </c>
      <c r="H364">
        <v>1521</v>
      </c>
      <c r="I364">
        <f>Table1[[#This Row],[Aktual]]-Table1[[#This Row],[Target]]</f>
        <v>159</v>
      </c>
      <c r="J364" t="str">
        <f t="shared" si="11"/>
        <v>Mencapai Target</v>
      </c>
      <c r="K364">
        <f>VLOOKUP(A364,'[1]Tren Jumlah Kompetitor'!A$2:F$1465,6,0)</f>
        <v>34</v>
      </c>
      <c r="L364" s="4">
        <f>(Table1[[#This Row],[Aktual]]-Table1[[#This Row],[Target]])/Table1[[#This Row],[Target]]</f>
        <v>0.10453648915187377</v>
      </c>
    </row>
    <row r="365" spans="1:12" x14ac:dyDescent="0.3">
      <c r="A365">
        <v>364</v>
      </c>
      <c r="B365" t="s">
        <v>35</v>
      </c>
      <c r="C365" t="s">
        <v>38</v>
      </c>
      <c r="D365">
        <v>4</v>
      </c>
      <c r="E365">
        <v>2021</v>
      </c>
      <c r="F365" s="1">
        <f t="shared" si="10"/>
        <v>44287</v>
      </c>
      <c r="G365">
        <v>1442</v>
      </c>
      <c r="H365">
        <v>1521</v>
      </c>
      <c r="I365">
        <f>Table1[[#This Row],[Aktual]]-Table1[[#This Row],[Target]]</f>
        <v>-79</v>
      </c>
      <c r="J365" t="str">
        <f t="shared" si="11"/>
        <v>Tidak Mencapai Target</v>
      </c>
      <c r="K365">
        <f>VLOOKUP(A365,'[1]Tren Jumlah Kompetitor'!A$2:F$1465,6,0)</f>
        <v>33</v>
      </c>
      <c r="L365" s="4">
        <f>(Table1[[#This Row],[Aktual]]-Table1[[#This Row],[Target]])/Table1[[#This Row],[Target]]</f>
        <v>-5.1939513477975013E-2</v>
      </c>
    </row>
    <row r="366" spans="1:12" x14ac:dyDescent="0.3">
      <c r="A366">
        <v>365</v>
      </c>
      <c r="B366" t="s">
        <v>35</v>
      </c>
      <c r="C366" t="s">
        <v>38</v>
      </c>
      <c r="D366">
        <v>5</v>
      </c>
      <c r="E366">
        <v>2021</v>
      </c>
      <c r="F366" s="1">
        <f t="shared" si="10"/>
        <v>44317</v>
      </c>
      <c r="G366">
        <v>1603</v>
      </c>
      <c r="H366">
        <v>1460</v>
      </c>
      <c r="I366">
        <f>Table1[[#This Row],[Aktual]]-Table1[[#This Row],[Target]]</f>
        <v>143</v>
      </c>
      <c r="J366" t="str">
        <f t="shared" si="11"/>
        <v>Mencapai Target</v>
      </c>
      <c r="K366">
        <f>VLOOKUP(A366,'[1]Tren Jumlah Kompetitor'!A$2:F$1465,6,0)</f>
        <v>37</v>
      </c>
      <c r="L366" s="4">
        <f>(Table1[[#This Row],[Aktual]]-Table1[[#This Row],[Target]])/Table1[[#This Row],[Target]]</f>
        <v>9.7945205479452055E-2</v>
      </c>
    </row>
    <row r="367" spans="1:12" x14ac:dyDescent="0.3">
      <c r="A367">
        <v>366</v>
      </c>
      <c r="B367" t="s">
        <v>35</v>
      </c>
      <c r="C367" t="s">
        <v>38</v>
      </c>
      <c r="D367">
        <v>6</v>
      </c>
      <c r="E367">
        <v>2021</v>
      </c>
      <c r="F367" s="1">
        <f t="shared" si="10"/>
        <v>44348</v>
      </c>
      <c r="G367">
        <v>1407</v>
      </c>
      <c r="H367">
        <v>1460</v>
      </c>
      <c r="I367">
        <f>Table1[[#This Row],[Aktual]]-Table1[[#This Row],[Target]]</f>
        <v>-53</v>
      </c>
      <c r="J367" t="str">
        <f t="shared" si="11"/>
        <v>Tidak Mencapai Target</v>
      </c>
      <c r="K367">
        <f>VLOOKUP(A367,'[1]Tren Jumlah Kompetitor'!A$2:F$1465,6,0)</f>
        <v>38</v>
      </c>
      <c r="L367" s="4">
        <f>(Table1[[#This Row],[Aktual]]-Table1[[#This Row],[Target]])/Table1[[#This Row],[Target]]</f>
        <v>-3.6301369863013695E-2</v>
      </c>
    </row>
    <row r="368" spans="1:12" x14ac:dyDescent="0.3">
      <c r="A368">
        <v>367</v>
      </c>
      <c r="B368" t="s">
        <v>35</v>
      </c>
      <c r="C368" t="s">
        <v>38</v>
      </c>
      <c r="D368">
        <v>7</v>
      </c>
      <c r="E368">
        <v>2021</v>
      </c>
      <c r="F368" s="1">
        <f t="shared" si="10"/>
        <v>44378</v>
      </c>
      <c r="G368">
        <v>1670</v>
      </c>
      <c r="H368">
        <v>1475</v>
      </c>
      <c r="I368">
        <f>Table1[[#This Row],[Aktual]]-Table1[[#This Row],[Target]]</f>
        <v>195</v>
      </c>
      <c r="J368" t="str">
        <f t="shared" si="11"/>
        <v>Mencapai Target</v>
      </c>
      <c r="K368">
        <f>VLOOKUP(A368,'[1]Tren Jumlah Kompetitor'!A$2:F$1465,6,0)</f>
        <v>38</v>
      </c>
      <c r="L368" s="4">
        <f>(Table1[[#This Row],[Aktual]]-Table1[[#This Row],[Target]])/Table1[[#This Row],[Target]]</f>
        <v>0.13220338983050847</v>
      </c>
    </row>
    <row r="369" spans="1:12" x14ac:dyDescent="0.3">
      <c r="A369">
        <v>368</v>
      </c>
      <c r="B369" t="s">
        <v>35</v>
      </c>
      <c r="C369" t="s">
        <v>38</v>
      </c>
      <c r="D369">
        <v>8</v>
      </c>
      <c r="E369">
        <v>2021</v>
      </c>
      <c r="F369" s="1">
        <f t="shared" si="10"/>
        <v>44409</v>
      </c>
      <c r="G369">
        <v>1423</v>
      </c>
      <c r="H369">
        <v>1504</v>
      </c>
      <c r="I369">
        <f>Table1[[#This Row],[Aktual]]-Table1[[#This Row],[Target]]</f>
        <v>-81</v>
      </c>
      <c r="J369" t="str">
        <f t="shared" si="11"/>
        <v>Tidak Mencapai Target</v>
      </c>
      <c r="K369">
        <f>VLOOKUP(A369,'[1]Tren Jumlah Kompetitor'!A$2:F$1465,6,0)</f>
        <v>39</v>
      </c>
      <c r="L369" s="4">
        <f>(Table1[[#This Row],[Aktual]]-Table1[[#This Row],[Target]])/Table1[[#This Row],[Target]]</f>
        <v>-5.3856382978723402E-2</v>
      </c>
    </row>
    <row r="370" spans="1:12" x14ac:dyDescent="0.3">
      <c r="A370">
        <v>369</v>
      </c>
      <c r="B370" t="s">
        <v>35</v>
      </c>
      <c r="C370" t="s">
        <v>38</v>
      </c>
      <c r="D370">
        <v>9</v>
      </c>
      <c r="E370">
        <v>2021</v>
      </c>
      <c r="F370" s="1">
        <f t="shared" si="10"/>
        <v>44440</v>
      </c>
      <c r="G370">
        <v>1521</v>
      </c>
      <c r="H370">
        <v>1534</v>
      </c>
      <c r="I370">
        <f>Table1[[#This Row],[Aktual]]-Table1[[#This Row],[Target]]</f>
        <v>-13</v>
      </c>
      <c r="J370" t="str">
        <f t="shared" si="11"/>
        <v>Tidak Mencapai Target</v>
      </c>
      <c r="K370">
        <f>VLOOKUP(A370,'[1]Tren Jumlah Kompetitor'!A$2:F$1465,6,0)</f>
        <v>42</v>
      </c>
      <c r="L370" s="4">
        <f>(Table1[[#This Row],[Aktual]]-Table1[[#This Row],[Target]])/Table1[[#This Row],[Target]]</f>
        <v>-8.4745762711864406E-3</v>
      </c>
    </row>
    <row r="371" spans="1:12" x14ac:dyDescent="0.3">
      <c r="A371">
        <v>370</v>
      </c>
      <c r="B371" t="s">
        <v>35</v>
      </c>
      <c r="C371" t="s">
        <v>38</v>
      </c>
      <c r="D371">
        <v>10</v>
      </c>
      <c r="E371">
        <v>2021</v>
      </c>
      <c r="F371" s="1">
        <f t="shared" si="10"/>
        <v>44470</v>
      </c>
      <c r="G371">
        <v>1475</v>
      </c>
      <c r="H371">
        <v>1550</v>
      </c>
      <c r="I371">
        <f>Table1[[#This Row],[Aktual]]-Table1[[#This Row],[Target]]</f>
        <v>-75</v>
      </c>
      <c r="J371" t="str">
        <f t="shared" si="11"/>
        <v>Tidak Mencapai Target</v>
      </c>
      <c r="K371">
        <f>VLOOKUP(A371,'[1]Tren Jumlah Kompetitor'!A$2:F$1465,6,0)</f>
        <v>41</v>
      </c>
      <c r="L371" s="4">
        <f>(Table1[[#This Row],[Aktual]]-Table1[[#This Row],[Target]])/Table1[[#This Row],[Target]]</f>
        <v>-4.8387096774193547E-2</v>
      </c>
    </row>
    <row r="372" spans="1:12" x14ac:dyDescent="0.3">
      <c r="A372">
        <v>371</v>
      </c>
      <c r="B372" t="s">
        <v>35</v>
      </c>
      <c r="C372" t="s">
        <v>38</v>
      </c>
      <c r="D372">
        <v>11</v>
      </c>
      <c r="E372">
        <v>2021</v>
      </c>
      <c r="F372" s="1">
        <f t="shared" si="10"/>
        <v>44501</v>
      </c>
      <c r="G372">
        <v>1562</v>
      </c>
      <c r="H372">
        <v>1565</v>
      </c>
      <c r="I372">
        <f>Table1[[#This Row],[Aktual]]-Table1[[#This Row],[Target]]</f>
        <v>-3</v>
      </c>
      <c r="J372" t="str">
        <f t="shared" si="11"/>
        <v>Tidak Mencapai Target</v>
      </c>
      <c r="K372">
        <f>VLOOKUP(A372,'[1]Tren Jumlah Kompetitor'!A$2:F$1465,6,0)</f>
        <v>40</v>
      </c>
      <c r="L372" s="4">
        <f>(Table1[[#This Row],[Aktual]]-Table1[[#This Row],[Target]])/Table1[[#This Row],[Target]]</f>
        <v>-1.9169329073482429E-3</v>
      </c>
    </row>
    <row r="373" spans="1:12" x14ac:dyDescent="0.3">
      <c r="A373">
        <v>372</v>
      </c>
      <c r="B373" t="s">
        <v>35</v>
      </c>
      <c r="C373" t="s">
        <v>38</v>
      </c>
      <c r="D373">
        <v>12</v>
      </c>
      <c r="E373">
        <v>2021</v>
      </c>
      <c r="F373" s="1">
        <f t="shared" si="10"/>
        <v>44531</v>
      </c>
      <c r="G373">
        <v>1656</v>
      </c>
      <c r="H373">
        <v>1612</v>
      </c>
      <c r="I373">
        <f>Table1[[#This Row],[Aktual]]-Table1[[#This Row],[Target]]</f>
        <v>44</v>
      </c>
      <c r="J373" t="str">
        <f t="shared" si="11"/>
        <v>Mencapai Target</v>
      </c>
      <c r="K373">
        <f>VLOOKUP(A373,'[1]Tren Jumlah Kompetitor'!A$2:F$1465,6,0)</f>
        <v>44</v>
      </c>
      <c r="L373" s="4">
        <f>(Table1[[#This Row],[Aktual]]-Table1[[#This Row],[Target]])/Table1[[#This Row],[Target]]</f>
        <v>2.729528535980149E-2</v>
      </c>
    </row>
    <row r="374" spans="1:12" x14ac:dyDescent="0.3">
      <c r="A374">
        <v>373</v>
      </c>
      <c r="B374" t="s">
        <v>35</v>
      </c>
      <c r="C374" t="s">
        <v>39</v>
      </c>
      <c r="D374">
        <v>1</v>
      </c>
      <c r="E374">
        <v>2021</v>
      </c>
      <c r="F374" s="1">
        <f t="shared" si="10"/>
        <v>44197</v>
      </c>
      <c r="G374">
        <v>1502</v>
      </c>
      <c r="H374">
        <v>1404</v>
      </c>
      <c r="I374">
        <f>Table1[[#This Row],[Aktual]]-Table1[[#This Row],[Target]]</f>
        <v>98</v>
      </c>
      <c r="J374" t="str">
        <f t="shared" si="11"/>
        <v>Mencapai Target</v>
      </c>
      <c r="K374">
        <f>VLOOKUP(A374,'[1]Tren Jumlah Kompetitor'!A$2:F$1465,6,0)</f>
        <v>171</v>
      </c>
      <c r="L374" s="4">
        <f>(Table1[[#This Row],[Aktual]]-Table1[[#This Row],[Target]])/Table1[[#This Row],[Target]]</f>
        <v>6.9800569800569798E-2</v>
      </c>
    </row>
    <row r="375" spans="1:12" x14ac:dyDescent="0.3">
      <c r="A375">
        <v>374</v>
      </c>
      <c r="B375" t="s">
        <v>35</v>
      </c>
      <c r="C375" t="s">
        <v>39</v>
      </c>
      <c r="D375">
        <v>2</v>
      </c>
      <c r="E375">
        <v>2021</v>
      </c>
      <c r="F375" s="1">
        <f t="shared" si="10"/>
        <v>44228</v>
      </c>
      <c r="G375">
        <v>1513</v>
      </c>
      <c r="H375">
        <v>1516</v>
      </c>
      <c r="I375">
        <f>Table1[[#This Row],[Aktual]]-Table1[[#This Row],[Target]]</f>
        <v>-3</v>
      </c>
      <c r="J375" t="str">
        <f t="shared" si="11"/>
        <v>Tidak Mencapai Target</v>
      </c>
      <c r="K375">
        <f>VLOOKUP(A375,'[1]Tren Jumlah Kompetitor'!A$2:F$1465,6,0)</f>
        <v>174</v>
      </c>
      <c r="L375" s="4">
        <f>(Table1[[#This Row],[Aktual]]-Table1[[#This Row],[Target]])/Table1[[#This Row],[Target]]</f>
        <v>-1.9788918205804751E-3</v>
      </c>
    </row>
    <row r="376" spans="1:12" x14ac:dyDescent="0.3">
      <c r="A376">
        <v>375</v>
      </c>
      <c r="B376" t="s">
        <v>35</v>
      </c>
      <c r="C376" t="s">
        <v>39</v>
      </c>
      <c r="D376">
        <v>3</v>
      </c>
      <c r="E376">
        <v>2021</v>
      </c>
      <c r="F376" s="1">
        <f t="shared" si="10"/>
        <v>44256</v>
      </c>
      <c r="G376">
        <v>1753</v>
      </c>
      <c r="H376">
        <v>1546</v>
      </c>
      <c r="I376">
        <f>Table1[[#This Row],[Aktual]]-Table1[[#This Row],[Target]]</f>
        <v>207</v>
      </c>
      <c r="J376" t="str">
        <f t="shared" si="11"/>
        <v>Mencapai Target</v>
      </c>
      <c r="K376">
        <f>VLOOKUP(A376,'[1]Tren Jumlah Kompetitor'!A$2:F$1465,6,0)</f>
        <v>173</v>
      </c>
      <c r="L376" s="4">
        <f>(Table1[[#This Row],[Aktual]]-Table1[[#This Row],[Target]])/Table1[[#This Row],[Target]]</f>
        <v>0.13389391979301424</v>
      </c>
    </row>
    <row r="377" spans="1:12" x14ac:dyDescent="0.3">
      <c r="A377">
        <v>376</v>
      </c>
      <c r="B377" t="s">
        <v>35</v>
      </c>
      <c r="C377" t="s">
        <v>39</v>
      </c>
      <c r="D377">
        <v>4</v>
      </c>
      <c r="E377">
        <v>2021</v>
      </c>
      <c r="F377" s="1">
        <f t="shared" si="10"/>
        <v>44287</v>
      </c>
      <c r="G377">
        <v>1744</v>
      </c>
      <c r="H377">
        <v>1546</v>
      </c>
      <c r="I377">
        <f>Table1[[#This Row],[Aktual]]-Table1[[#This Row],[Target]]</f>
        <v>198</v>
      </c>
      <c r="J377" t="str">
        <f t="shared" si="11"/>
        <v>Mencapai Target</v>
      </c>
      <c r="K377">
        <f>VLOOKUP(A377,'[1]Tren Jumlah Kompetitor'!A$2:F$1465,6,0)</f>
        <v>177</v>
      </c>
      <c r="L377" s="4">
        <f>(Table1[[#This Row],[Aktual]]-Table1[[#This Row],[Target]])/Table1[[#This Row],[Target]]</f>
        <v>0.12807244501940493</v>
      </c>
    </row>
    <row r="378" spans="1:12" x14ac:dyDescent="0.3">
      <c r="A378">
        <v>377</v>
      </c>
      <c r="B378" t="s">
        <v>35</v>
      </c>
      <c r="C378" t="s">
        <v>39</v>
      </c>
      <c r="D378">
        <v>5</v>
      </c>
      <c r="E378">
        <v>2021</v>
      </c>
      <c r="F378" s="1">
        <f t="shared" si="10"/>
        <v>44317</v>
      </c>
      <c r="G378">
        <v>1762</v>
      </c>
      <c r="H378">
        <v>1407</v>
      </c>
      <c r="I378">
        <f>Table1[[#This Row],[Aktual]]-Table1[[#This Row],[Target]]</f>
        <v>355</v>
      </c>
      <c r="J378" t="str">
        <f t="shared" si="11"/>
        <v>Mencapai Target</v>
      </c>
      <c r="K378">
        <f>VLOOKUP(A378,'[1]Tren Jumlah Kompetitor'!A$2:F$1465,6,0)</f>
        <v>183</v>
      </c>
      <c r="L378" s="4">
        <f>(Table1[[#This Row],[Aktual]]-Table1[[#This Row],[Target]])/Table1[[#This Row],[Target]]</f>
        <v>0.25230987917555081</v>
      </c>
    </row>
    <row r="379" spans="1:12" x14ac:dyDescent="0.3">
      <c r="A379">
        <v>378</v>
      </c>
      <c r="B379" t="s">
        <v>35</v>
      </c>
      <c r="C379" t="s">
        <v>39</v>
      </c>
      <c r="D379">
        <v>6</v>
      </c>
      <c r="E379">
        <v>2021</v>
      </c>
      <c r="F379" s="1">
        <f t="shared" si="10"/>
        <v>44348</v>
      </c>
      <c r="G379">
        <v>1775</v>
      </c>
      <c r="H379">
        <v>1407</v>
      </c>
      <c r="I379">
        <f>Table1[[#This Row],[Aktual]]-Table1[[#This Row],[Target]]</f>
        <v>368</v>
      </c>
      <c r="J379" t="str">
        <f t="shared" si="11"/>
        <v>Mencapai Target</v>
      </c>
      <c r="K379">
        <f>VLOOKUP(A379,'[1]Tren Jumlah Kompetitor'!A$2:F$1465,6,0)</f>
        <v>183</v>
      </c>
      <c r="L379" s="4">
        <f>(Table1[[#This Row],[Aktual]]-Table1[[#This Row],[Target]])/Table1[[#This Row],[Target]]</f>
        <v>0.26154939587775411</v>
      </c>
    </row>
    <row r="380" spans="1:12" x14ac:dyDescent="0.3">
      <c r="A380">
        <v>379</v>
      </c>
      <c r="B380" t="s">
        <v>35</v>
      </c>
      <c r="C380" t="s">
        <v>39</v>
      </c>
      <c r="D380">
        <v>7</v>
      </c>
      <c r="E380">
        <v>2021</v>
      </c>
      <c r="F380" s="1">
        <f t="shared" si="10"/>
        <v>44378</v>
      </c>
      <c r="G380">
        <v>1774</v>
      </c>
      <c r="H380">
        <v>1421</v>
      </c>
      <c r="I380">
        <f>Table1[[#This Row],[Aktual]]-Table1[[#This Row],[Target]]</f>
        <v>353</v>
      </c>
      <c r="J380" t="str">
        <f t="shared" si="11"/>
        <v>Mencapai Target</v>
      </c>
      <c r="K380">
        <f>VLOOKUP(A380,'[1]Tren Jumlah Kompetitor'!A$2:F$1465,6,0)</f>
        <v>189</v>
      </c>
      <c r="L380" s="4">
        <f>(Table1[[#This Row],[Aktual]]-Table1[[#This Row],[Target]])/Table1[[#This Row],[Target]]</f>
        <v>0.24841660802251936</v>
      </c>
    </row>
    <row r="381" spans="1:12" x14ac:dyDescent="0.3">
      <c r="A381">
        <v>380</v>
      </c>
      <c r="B381" t="s">
        <v>35</v>
      </c>
      <c r="C381" t="s">
        <v>39</v>
      </c>
      <c r="D381">
        <v>8</v>
      </c>
      <c r="E381">
        <v>2021</v>
      </c>
      <c r="F381" s="1">
        <f t="shared" si="10"/>
        <v>44409</v>
      </c>
      <c r="G381">
        <v>1531</v>
      </c>
      <c r="H381">
        <v>1449</v>
      </c>
      <c r="I381">
        <f>Table1[[#This Row],[Aktual]]-Table1[[#This Row],[Target]]</f>
        <v>82</v>
      </c>
      <c r="J381" t="str">
        <f t="shared" si="11"/>
        <v>Mencapai Target</v>
      </c>
      <c r="K381">
        <f>VLOOKUP(A381,'[1]Tren Jumlah Kompetitor'!A$2:F$1465,6,0)</f>
        <v>192</v>
      </c>
      <c r="L381" s="4">
        <f>(Table1[[#This Row],[Aktual]]-Table1[[#This Row],[Target]])/Table1[[#This Row],[Target]]</f>
        <v>5.6590752242926153E-2</v>
      </c>
    </row>
    <row r="382" spans="1:12" x14ac:dyDescent="0.3">
      <c r="A382">
        <v>381</v>
      </c>
      <c r="B382" t="s">
        <v>35</v>
      </c>
      <c r="C382" t="s">
        <v>39</v>
      </c>
      <c r="D382">
        <v>9</v>
      </c>
      <c r="E382">
        <v>2021</v>
      </c>
      <c r="F382" s="1">
        <f t="shared" si="10"/>
        <v>44440</v>
      </c>
      <c r="G382">
        <v>1715</v>
      </c>
      <c r="H382">
        <v>1493</v>
      </c>
      <c r="I382">
        <f>Table1[[#This Row],[Aktual]]-Table1[[#This Row],[Target]]</f>
        <v>222</v>
      </c>
      <c r="J382" t="str">
        <f t="shared" si="11"/>
        <v>Mencapai Target</v>
      </c>
      <c r="K382">
        <f>VLOOKUP(A382,'[1]Tren Jumlah Kompetitor'!A$2:F$1465,6,0)</f>
        <v>192</v>
      </c>
      <c r="L382" s="4">
        <f>(Table1[[#This Row],[Aktual]]-Table1[[#This Row],[Target]])/Table1[[#This Row],[Target]]</f>
        <v>0.14869390488948425</v>
      </c>
    </row>
    <row r="383" spans="1:12" x14ac:dyDescent="0.3">
      <c r="A383">
        <v>382</v>
      </c>
      <c r="B383" t="s">
        <v>35</v>
      </c>
      <c r="C383" t="s">
        <v>39</v>
      </c>
      <c r="D383">
        <v>10</v>
      </c>
      <c r="E383">
        <v>2021</v>
      </c>
      <c r="F383" s="1">
        <f t="shared" si="10"/>
        <v>44470</v>
      </c>
      <c r="G383">
        <v>1522</v>
      </c>
      <c r="H383">
        <v>1538</v>
      </c>
      <c r="I383">
        <f>Table1[[#This Row],[Aktual]]-Table1[[#This Row],[Target]]</f>
        <v>-16</v>
      </c>
      <c r="J383" t="str">
        <f t="shared" si="11"/>
        <v>Tidak Mencapai Target</v>
      </c>
      <c r="K383">
        <f>VLOOKUP(A383,'[1]Tren Jumlah Kompetitor'!A$2:F$1465,6,0)</f>
        <v>191</v>
      </c>
      <c r="L383" s="4">
        <f>(Table1[[#This Row],[Aktual]]-Table1[[#This Row],[Target]])/Table1[[#This Row],[Target]]</f>
        <v>-1.0403120936280884E-2</v>
      </c>
    </row>
    <row r="384" spans="1:12" x14ac:dyDescent="0.3">
      <c r="A384">
        <v>383</v>
      </c>
      <c r="B384" t="s">
        <v>35</v>
      </c>
      <c r="C384" t="s">
        <v>39</v>
      </c>
      <c r="D384">
        <v>11</v>
      </c>
      <c r="E384">
        <v>2021</v>
      </c>
      <c r="F384" s="1">
        <f t="shared" si="10"/>
        <v>44501</v>
      </c>
      <c r="G384">
        <v>1598</v>
      </c>
      <c r="H384">
        <v>1553</v>
      </c>
      <c r="I384">
        <f>Table1[[#This Row],[Aktual]]-Table1[[#This Row],[Target]]</f>
        <v>45</v>
      </c>
      <c r="J384" t="str">
        <f t="shared" si="11"/>
        <v>Mencapai Target</v>
      </c>
      <c r="K384">
        <f>VLOOKUP(A384,'[1]Tren Jumlah Kompetitor'!A$2:F$1465,6,0)</f>
        <v>194</v>
      </c>
      <c r="L384" s="4">
        <f>(Table1[[#This Row],[Aktual]]-Table1[[#This Row],[Target]])/Table1[[#This Row],[Target]]</f>
        <v>2.8976175144880875E-2</v>
      </c>
    </row>
    <row r="385" spans="1:12" x14ac:dyDescent="0.3">
      <c r="A385">
        <v>384</v>
      </c>
      <c r="B385" t="s">
        <v>35</v>
      </c>
      <c r="C385" t="s">
        <v>39</v>
      </c>
      <c r="D385">
        <v>12</v>
      </c>
      <c r="E385">
        <v>2021</v>
      </c>
      <c r="F385" s="1">
        <f t="shared" si="10"/>
        <v>44531</v>
      </c>
      <c r="G385">
        <v>1589</v>
      </c>
      <c r="H385">
        <v>1553</v>
      </c>
      <c r="I385">
        <f>Table1[[#This Row],[Aktual]]-Table1[[#This Row],[Target]]</f>
        <v>36</v>
      </c>
      <c r="J385" t="str">
        <f t="shared" si="11"/>
        <v>Mencapai Target</v>
      </c>
      <c r="K385">
        <f>VLOOKUP(A385,'[1]Tren Jumlah Kompetitor'!A$2:F$1465,6,0)</f>
        <v>201</v>
      </c>
      <c r="L385" s="4">
        <f>(Table1[[#This Row],[Aktual]]-Table1[[#This Row],[Target]])/Table1[[#This Row],[Target]]</f>
        <v>2.31809401159047E-2</v>
      </c>
    </row>
    <row r="386" spans="1:12" x14ac:dyDescent="0.3">
      <c r="A386">
        <v>385</v>
      </c>
      <c r="B386" t="s">
        <v>35</v>
      </c>
      <c r="C386" t="s">
        <v>40</v>
      </c>
      <c r="D386">
        <v>1</v>
      </c>
      <c r="E386">
        <v>2021</v>
      </c>
      <c r="F386" s="1">
        <f t="shared" si="10"/>
        <v>44197</v>
      </c>
      <c r="G386">
        <v>412</v>
      </c>
      <c r="H386">
        <v>421</v>
      </c>
      <c r="I386">
        <f>Table1[[#This Row],[Aktual]]-Table1[[#This Row],[Target]]</f>
        <v>-9</v>
      </c>
      <c r="J386" t="str">
        <f t="shared" si="11"/>
        <v>Tidak Mencapai Target</v>
      </c>
      <c r="K386">
        <f>VLOOKUP(A386,'[1]Tren Jumlah Kompetitor'!A$2:F$1465,6,0)</f>
        <v>124</v>
      </c>
      <c r="L386" s="4">
        <f>(Table1[[#This Row],[Aktual]]-Table1[[#This Row],[Target]])/Table1[[#This Row],[Target]]</f>
        <v>-2.1377672209026127E-2</v>
      </c>
    </row>
    <row r="387" spans="1:12" x14ac:dyDescent="0.3">
      <c r="A387">
        <v>386</v>
      </c>
      <c r="B387" t="s">
        <v>35</v>
      </c>
      <c r="C387" t="s">
        <v>40</v>
      </c>
      <c r="D387">
        <v>2</v>
      </c>
      <c r="E387">
        <v>2021</v>
      </c>
      <c r="F387" s="1">
        <f t="shared" ref="F387:F450" si="12">DATE(E387,D387,1)</f>
        <v>44228</v>
      </c>
      <c r="G387">
        <v>427</v>
      </c>
      <c r="H387">
        <v>429</v>
      </c>
      <c r="I387">
        <f>Table1[[#This Row],[Aktual]]-Table1[[#This Row],[Target]]</f>
        <v>-2</v>
      </c>
      <c r="J387" t="str">
        <f t="shared" ref="J387:J450" si="13">IF(G387&gt;H387,"Mencapai Target","Tidak Mencapai Target")</f>
        <v>Tidak Mencapai Target</v>
      </c>
      <c r="K387">
        <f>VLOOKUP(A387,'[1]Tren Jumlah Kompetitor'!A$2:F$1465,6,0)</f>
        <v>123</v>
      </c>
      <c r="L387" s="4">
        <f>(Table1[[#This Row],[Aktual]]-Table1[[#This Row],[Target]])/Table1[[#This Row],[Target]]</f>
        <v>-4.662004662004662E-3</v>
      </c>
    </row>
    <row r="388" spans="1:12" x14ac:dyDescent="0.3">
      <c r="A388">
        <v>387</v>
      </c>
      <c r="B388" t="s">
        <v>35</v>
      </c>
      <c r="C388" t="s">
        <v>40</v>
      </c>
      <c r="D388">
        <v>3</v>
      </c>
      <c r="E388">
        <v>2021</v>
      </c>
      <c r="F388" s="1">
        <f t="shared" si="12"/>
        <v>44256</v>
      </c>
      <c r="G388">
        <v>487</v>
      </c>
      <c r="H388">
        <v>438</v>
      </c>
      <c r="I388">
        <f>Table1[[#This Row],[Aktual]]-Table1[[#This Row],[Target]]</f>
        <v>49</v>
      </c>
      <c r="J388" t="str">
        <f t="shared" si="13"/>
        <v>Mencapai Target</v>
      </c>
      <c r="K388">
        <f>VLOOKUP(A388,'[1]Tren Jumlah Kompetitor'!A$2:F$1465,6,0)</f>
        <v>127</v>
      </c>
      <c r="L388" s="4">
        <f>(Table1[[#This Row],[Aktual]]-Table1[[#This Row],[Target]])/Table1[[#This Row],[Target]]</f>
        <v>0.11187214611872145</v>
      </c>
    </row>
    <row r="389" spans="1:12" x14ac:dyDescent="0.3">
      <c r="A389">
        <v>388</v>
      </c>
      <c r="B389" t="s">
        <v>35</v>
      </c>
      <c r="C389" t="s">
        <v>40</v>
      </c>
      <c r="D389">
        <v>4</v>
      </c>
      <c r="E389">
        <v>2021</v>
      </c>
      <c r="F389" s="1">
        <f t="shared" si="12"/>
        <v>44287</v>
      </c>
      <c r="G389">
        <v>464</v>
      </c>
      <c r="H389">
        <v>446</v>
      </c>
      <c r="I389">
        <f>Table1[[#This Row],[Aktual]]-Table1[[#This Row],[Target]]</f>
        <v>18</v>
      </c>
      <c r="J389" t="str">
        <f t="shared" si="13"/>
        <v>Mencapai Target</v>
      </c>
      <c r="K389">
        <f>VLOOKUP(A389,'[1]Tren Jumlah Kompetitor'!A$2:F$1465,6,0)</f>
        <v>132</v>
      </c>
      <c r="L389" s="4">
        <f>(Table1[[#This Row],[Aktual]]-Table1[[#This Row],[Target]])/Table1[[#This Row],[Target]]</f>
        <v>4.0358744394618833E-2</v>
      </c>
    </row>
    <row r="390" spans="1:12" x14ac:dyDescent="0.3">
      <c r="A390">
        <v>389</v>
      </c>
      <c r="B390" t="s">
        <v>35</v>
      </c>
      <c r="C390" t="s">
        <v>40</v>
      </c>
      <c r="D390">
        <v>5</v>
      </c>
      <c r="E390">
        <v>2021</v>
      </c>
      <c r="F390" s="1">
        <f t="shared" si="12"/>
        <v>44317</v>
      </c>
      <c r="G390">
        <v>484</v>
      </c>
      <c r="H390">
        <v>451</v>
      </c>
      <c r="I390">
        <f>Table1[[#This Row],[Aktual]]-Table1[[#This Row],[Target]]</f>
        <v>33</v>
      </c>
      <c r="J390" t="str">
        <f t="shared" si="13"/>
        <v>Mencapai Target</v>
      </c>
      <c r="K390">
        <f>VLOOKUP(A390,'[1]Tren Jumlah Kompetitor'!A$2:F$1465,6,0)</f>
        <v>132</v>
      </c>
      <c r="L390" s="4">
        <f>(Table1[[#This Row],[Aktual]]-Table1[[#This Row],[Target]])/Table1[[#This Row],[Target]]</f>
        <v>7.3170731707317069E-2</v>
      </c>
    </row>
    <row r="391" spans="1:12" x14ac:dyDescent="0.3">
      <c r="A391">
        <v>390</v>
      </c>
      <c r="B391" t="s">
        <v>35</v>
      </c>
      <c r="C391" t="s">
        <v>40</v>
      </c>
      <c r="D391">
        <v>6</v>
      </c>
      <c r="E391">
        <v>2021</v>
      </c>
      <c r="F391" s="1">
        <f t="shared" si="12"/>
        <v>44348</v>
      </c>
      <c r="G391">
        <v>491</v>
      </c>
      <c r="H391">
        <v>455</v>
      </c>
      <c r="I391">
        <f>Table1[[#This Row],[Aktual]]-Table1[[#This Row],[Target]]</f>
        <v>36</v>
      </c>
      <c r="J391" t="str">
        <f t="shared" si="13"/>
        <v>Mencapai Target</v>
      </c>
      <c r="K391">
        <f>VLOOKUP(A391,'[1]Tren Jumlah Kompetitor'!A$2:F$1465,6,0)</f>
        <v>130</v>
      </c>
      <c r="L391" s="4">
        <f>(Table1[[#This Row],[Aktual]]-Table1[[#This Row],[Target]])/Table1[[#This Row],[Target]]</f>
        <v>7.9120879120879117E-2</v>
      </c>
    </row>
    <row r="392" spans="1:12" x14ac:dyDescent="0.3">
      <c r="A392">
        <v>391</v>
      </c>
      <c r="B392" t="s">
        <v>35</v>
      </c>
      <c r="C392" t="s">
        <v>40</v>
      </c>
      <c r="D392">
        <v>7</v>
      </c>
      <c r="E392">
        <v>2021</v>
      </c>
      <c r="F392" s="1">
        <f t="shared" si="12"/>
        <v>44378</v>
      </c>
      <c r="G392">
        <v>483</v>
      </c>
      <c r="H392">
        <v>464</v>
      </c>
      <c r="I392">
        <f>Table1[[#This Row],[Aktual]]-Table1[[#This Row],[Target]]</f>
        <v>19</v>
      </c>
      <c r="J392" t="str">
        <f t="shared" si="13"/>
        <v>Mencapai Target</v>
      </c>
      <c r="K392">
        <f>VLOOKUP(A392,'[1]Tren Jumlah Kompetitor'!A$2:F$1465,6,0)</f>
        <v>136</v>
      </c>
      <c r="L392" s="4">
        <f>(Table1[[#This Row],[Aktual]]-Table1[[#This Row],[Target]])/Table1[[#This Row],[Target]]</f>
        <v>4.0948275862068964E-2</v>
      </c>
    </row>
    <row r="393" spans="1:12" x14ac:dyDescent="0.3">
      <c r="A393">
        <v>392</v>
      </c>
      <c r="B393" t="s">
        <v>35</v>
      </c>
      <c r="C393" t="s">
        <v>40</v>
      </c>
      <c r="D393">
        <v>8</v>
      </c>
      <c r="E393">
        <v>2021</v>
      </c>
      <c r="F393" s="1">
        <f t="shared" si="12"/>
        <v>44409</v>
      </c>
      <c r="G393">
        <v>482</v>
      </c>
      <c r="H393">
        <v>469</v>
      </c>
      <c r="I393">
        <f>Table1[[#This Row],[Aktual]]-Table1[[#This Row],[Target]]</f>
        <v>13</v>
      </c>
      <c r="J393" t="str">
        <f t="shared" si="13"/>
        <v>Mencapai Target</v>
      </c>
      <c r="K393">
        <f>VLOOKUP(A393,'[1]Tren Jumlah Kompetitor'!A$2:F$1465,6,0)</f>
        <v>142</v>
      </c>
      <c r="L393" s="4">
        <f>(Table1[[#This Row],[Aktual]]-Table1[[#This Row],[Target]])/Table1[[#This Row],[Target]]</f>
        <v>2.7718550106609809E-2</v>
      </c>
    </row>
    <row r="394" spans="1:12" x14ac:dyDescent="0.3">
      <c r="A394">
        <v>393</v>
      </c>
      <c r="B394" t="s">
        <v>35</v>
      </c>
      <c r="C394" t="s">
        <v>40</v>
      </c>
      <c r="D394">
        <v>9</v>
      </c>
      <c r="E394">
        <v>2021</v>
      </c>
      <c r="F394" s="1">
        <f t="shared" si="12"/>
        <v>44440</v>
      </c>
      <c r="G394">
        <v>435</v>
      </c>
      <c r="H394">
        <v>478</v>
      </c>
      <c r="I394">
        <f>Table1[[#This Row],[Aktual]]-Table1[[#This Row],[Target]]</f>
        <v>-43</v>
      </c>
      <c r="J394" t="str">
        <f t="shared" si="13"/>
        <v>Tidak Mencapai Target</v>
      </c>
      <c r="K394">
        <f>VLOOKUP(A394,'[1]Tren Jumlah Kompetitor'!A$2:F$1465,6,0)</f>
        <v>142</v>
      </c>
      <c r="L394" s="4">
        <f>(Table1[[#This Row],[Aktual]]-Table1[[#This Row],[Target]])/Table1[[#This Row],[Target]]</f>
        <v>-8.9958158995815898E-2</v>
      </c>
    </row>
    <row r="395" spans="1:12" x14ac:dyDescent="0.3">
      <c r="A395">
        <v>394</v>
      </c>
      <c r="B395" t="s">
        <v>35</v>
      </c>
      <c r="C395" t="s">
        <v>40</v>
      </c>
      <c r="D395">
        <v>10</v>
      </c>
      <c r="E395">
        <v>2021</v>
      </c>
      <c r="F395" s="1">
        <f t="shared" si="12"/>
        <v>44470</v>
      </c>
      <c r="G395">
        <v>404</v>
      </c>
      <c r="H395">
        <v>493</v>
      </c>
      <c r="I395">
        <f>Table1[[#This Row],[Aktual]]-Table1[[#This Row],[Target]]</f>
        <v>-89</v>
      </c>
      <c r="J395" t="str">
        <f t="shared" si="13"/>
        <v>Tidak Mencapai Target</v>
      </c>
      <c r="K395">
        <f>VLOOKUP(A395,'[1]Tren Jumlah Kompetitor'!A$2:F$1465,6,0)</f>
        <v>146</v>
      </c>
      <c r="L395" s="4">
        <f>(Table1[[#This Row],[Aktual]]-Table1[[#This Row],[Target]])/Table1[[#This Row],[Target]]</f>
        <v>-0.18052738336713997</v>
      </c>
    </row>
    <row r="396" spans="1:12" x14ac:dyDescent="0.3">
      <c r="A396">
        <v>395</v>
      </c>
      <c r="B396" t="s">
        <v>35</v>
      </c>
      <c r="C396" t="s">
        <v>40</v>
      </c>
      <c r="D396">
        <v>11</v>
      </c>
      <c r="E396">
        <v>2021</v>
      </c>
      <c r="F396" s="1">
        <f t="shared" si="12"/>
        <v>44501</v>
      </c>
      <c r="G396">
        <v>490</v>
      </c>
      <c r="H396">
        <v>498</v>
      </c>
      <c r="I396">
        <f>Table1[[#This Row],[Aktual]]-Table1[[#This Row],[Target]]</f>
        <v>-8</v>
      </c>
      <c r="J396" t="str">
        <f t="shared" si="13"/>
        <v>Tidak Mencapai Target</v>
      </c>
      <c r="K396">
        <f>VLOOKUP(A396,'[1]Tren Jumlah Kompetitor'!A$2:F$1465,6,0)</f>
        <v>150</v>
      </c>
      <c r="L396" s="4">
        <f>(Table1[[#This Row],[Aktual]]-Table1[[#This Row],[Target]])/Table1[[#This Row],[Target]]</f>
        <v>-1.6064257028112448E-2</v>
      </c>
    </row>
    <row r="397" spans="1:12" x14ac:dyDescent="0.3">
      <c r="A397">
        <v>396</v>
      </c>
      <c r="B397" t="s">
        <v>35</v>
      </c>
      <c r="C397" t="s">
        <v>40</v>
      </c>
      <c r="D397">
        <v>12</v>
      </c>
      <c r="E397">
        <v>2021</v>
      </c>
      <c r="F397" s="1">
        <f t="shared" si="12"/>
        <v>44531</v>
      </c>
      <c r="G397">
        <v>466</v>
      </c>
      <c r="H397">
        <v>508</v>
      </c>
      <c r="I397">
        <f>Table1[[#This Row],[Aktual]]-Table1[[#This Row],[Target]]</f>
        <v>-42</v>
      </c>
      <c r="J397" t="str">
        <f t="shared" si="13"/>
        <v>Tidak Mencapai Target</v>
      </c>
      <c r="K397">
        <f>VLOOKUP(A397,'[1]Tren Jumlah Kompetitor'!A$2:F$1465,6,0)</f>
        <v>155</v>
      </c>
      <c r="L397" s="4">
        <f>(Table1[[#This Row],[Aktual]]-Table1[[#This Row],[Target]])/Table1[[#This Row],[Target]]</f>
        <v>-8.2677165354330714E-2</v>
      </c>
    </row>
    <row r="398" spans="1:12" x14ac:dyDescent="0.3">
      <c r="A398">
        <v>397</v>
      </c>
      <c r="B398" t="s">
        <v>35</v>
      </c>
      <c r="C398" t="s">
        <v>41</v>
      </c>
      <c r="D398">
        <v>1</v>
      </c>
      <c r="E398">
        <v>2021</v>
      </c>
      <c r="F398" s="1">
        <f t="shared" si="12"/>
        <v>44197</v>
      </c>
      <c r="G398">
        <v>494</v>
      </c>
      <c r="H398">
        <v>480</v>
      </c>
      <c r="I398">
        <f>Table1[[#This Row],[Aktual]]-Table1[[#This Row],[Target]]</f>
        <v>14</v>
      </c>
      <c r="J398" t="str">
        <f t="shared" si="13"/>
        <v>Mencapai Target</v>
      </c>
      <c r="K398">
        <f>VLOOKUP(A398,'[1]Tren Jumlah Kompetitor'!A$2:F$1465,6,0)</f>
        <v>72</v>
      </c>
      <c r="L398" s="4">
        <f>(Table1[[#This Row],[Aktual]]-Table1[[#This Row],[Target]])/Table1[[#This Row],[Target]]</f>
        <v>2.9166666666666667E-2</v>
      </c>
    </row>
    <row r="399" spans="1:12" x14ac:dyDescent="0.3">
      <c r="A399">
        <v>398</v>
      </c>
      <c r="B399" t="s">
        <v>35</v>
      </c>
      <c r="C399" t="s">
        <v>41</v>
      </c>
      <c r="D399">
        <v>2</v>
      </c>
      <c r="E399">
        <v>2021</v>
      </c>
      <c r="F399" s="1">
        <f t="shared" si="12"/>
        <v>44228</v>
      </c>
      <c r="G399">
        <v>579</v>
      </c>
      <c r="H399">
        <v>499</v>
      </c>
      <c r="I399">
        <f>Table1[[#This Row],[Aktual]]-Table1[[#This Row],[Target]]</f>
        <v>80</v>
      </c>
      <c r="J399" t="str">
        <f t="shared" si="13"/>
        <v>Mencapai Target</v>
      </c>
      <c r="K399">
        <f>VLOOKUP(A399,'[1]Tren Jumlah Kompetitor'!A$2:F$1465,6,0)</f>
        <v>70</v>
      </c>
      <c r="L399" s="4">
        <f>(Table1[[#This Row],[Aktual]]-Table1[[#This Row],[Target]])/Table1[[#This Row],[Target]]</f>
        <v>0.16032064128256512</v>
      </c>
    </row>
    <row r="400" spans="1:12" x14ac:dyDescent="0.3">
      <c r="A400">
        <v>399</v>
      </c>
      <c r="B400" t="s">
        <v>35</v>
      </c>
      <c r="C400" t="s">
        <v>41</v>
      </c>
      <c r="D400">
        <v>3</v>
      </c>
      <c r="E400">
        <v>2021</v>
      </c>
      <c r="F400" s="1">
        <f t="shared" si="12"/>
        <v>44256</v>
      </c>
      <c r="G400">
        <v>591</v>
      </c>
      <c r="H400">
        <v>509</v>
      </c>
      <c r="I400">
        <f>Table1[[#This Row],[Aktual]]-Table1[[#This Row],[Target]]</f>
        <v>82</v>
      </c>
      <c r="J400" t="str">
        <f t="shared" si="13"/>
        <v>Mencapai Target</v>
      </c>
      <c r="K400">
        <f>VLOOKUP(A400,'[1]Tren Jumlah Kompetitor'!A$2:F$1465,6,0)</f>
        <v>75</v>
      </c>
      <c r="L400" s="4">
        <f>(Table1[[#This Row],[Aktual]]-Table1[[#This Row],[Target]])/Table1[[#This Row],[Target]]</f>
        <v>0.16110019646365423</v>
      </c>
    </row>
    <row r="401" spans="1:12" x14ac:dyDescent="0.3">
      <c r="A401">
        <v>400</v>
      </c>
      <c r="B401" t="s">
        <v>35</v>
      </c>
      <c r="C401" t="s">
        <v>41</v>
      </c>
      <c r="D401">
        <v>4</v>
      </c>
      <c r="E401">
        <v>2021</v>
      </c>
      <c r="F401" s="1">
        <f t="shared" si="12"/>
        <v>44287</v>
      </c>
      <c r="G401">
        <v>566</v>
      </c>
      <c r="H401">
        <v>519</v>
      </c>
      <c r="I401">
        <f>Table1[[#This Row],[Aktual]]-Table1[[#This Row],[Target]]</f>
        <v>47</v>
      </c>
      <c r="J401" t="str">
        <f t="shared" si="13"/>
        <v>Mencapai Target</v>
      </c>
      <c r="K401">
        <f>VLOOKUP(A401,'[1]Tren Jumlah Kompetitor'!A$2:F$1465,6,0)</f>
        <v>79</v>
      </c>
      <c r="L401" s="4">
        <f>(Table1[[#This Row],[Aktual]]-Table1[[#This Row],[Target]])/Table1[[#This Row],[Target]]</f>
        <v>9.05587668593449E-2</v>
      </c>
    </row>
    <row r="402" spans="1:12" x14ac:dyDescent="0.3">
      <c r="A402">
        <v>401</v>
      </c>
      <c r="B402" t="s">
        <v>35</v>
      </c>
      <c r="C402" t="s">
        <v>41</v>
      </c>
      <c r="D402">
        <v>5</v>
      </c>
      <c r="E402">
        <v>2021</v>
      </c>
      <c r="F402" s="1">
        <f t="shared" si="12"/>
        <v>44317</v>
      </c>
      <c r="G402">
        <v>565</v>
      </c>
      <c r="H402">
        <v>493</v>
      </c>
      <c r="I402">
        <f>Table1[[#This Row],[Aktual]]-Table1[[#This Row],[Target]]</f>
        <v>72</v>
      </c>
      <c r="J402" t="str">
        <f t="shared" si="13"/>
        <v>Mencapai Target</v>
      </c>
      <c r="K402">
        <f>VLOOKUP(A402,'[1]Tren Jumlah Kompetitor'!A$2:F$1465,6,0)</f>
        <v>81</v>
      </c>
      <c r="L402" s="4">
        <f>(Table1[[#This Row],[Aktual]]-Table1[[#This Row],[Target]])/Table1[[#This Row],[Target]]</f>
        <v>0.1460446247464503</v>
      </c>
    </row>
    <row r="403" spans="1:12" x14ac:dyDescent="0.3">
      <c r="A403">
        <v>402</v>
      </c>
      <c r="B403" t="s">
        <v>35</v>
      </c>
      <c r="C403" t="s">
        <v>41</v>
      </c>
      <c r="D403">
        <v>6</v>
      </c>
      <c r="E403">
        <v>2021</v>
      </c>
      <c r="F403" s="1">
        <f t="shared" si="12"/>
        <v>44348</v>
      </c>
      <c r="G403">
        <v>553</v>
      </c>
      <c r="H403">
        <v>493</v>
      </c>
      <c r="I403">
        <f>Table1[[#This Row],[Aktual]]-Table1[[#This Row],[Target]]</f>
        <v>60</v>
      </c>
      <c r="J403" t="str">
        <f t="shared" si="13"/>
        <v>Mencapai Target</v>
      </c>
      <c r="K403">
        <f>VLOOKUP(A403,'[1]Tren Jumlah Kompetitor'!A$2:F$1465,6,0)</f>
        <v>81</v>
      </c>
      <c r="L403" s="4">
        <f>(Table1[[#This Row],[Aktual]]-Table1[[#This Row],[Target]])/Table1[[#This Row],[Target]]</f>
        <v>0.12170385395537525</v>
      </c>
    </row>
    <row r="404" spans="1:12" x14ac:dyDescent="0.3">
      <c r="A404">
        <v>403</v>
      </c>
      <c r="B404" t="s">
        <v>35</v>
      </c>
      <c r="C404" t="s">
        <v>41</v>
      </c>
      <c r="D404">
        <v>7</v>
      </c>
      <c r="E404">
        <v>2021</v>
      </c>
      <c r="F404" s="1">
        <f t="shared" si="12"/>
        <v>44378</v>
      </c>
      <c r="G404">
        <v>589</v>
      </c>
      <c r="H404">
        <v>503</v>
      </c>
      <c r="I404">
        <f>Table1[[#This Row],[Aktual]]-Table1[[#This Row],[Target]]</f>
        <v>86</v>
      </c>
      <c r="J404" t="str">
        <f t="shared" si="13"/>
        <v>Mencapai Target</v>
      </c>
      <c r="K404">
        <f>VLOOKUP(A404,'[1]Tren Jumlah Kompetitor'!A$2:F$1465,6,0)</f>
        <v>86</v>
      </c>
      <c r="L404" s="4">
        <f>(Table1[[#This Row],[Aktual]]-Table1[[#This Row],[Target]])/Table1[[#This Row],[Target]]</f>
        <v>0.1709741550695825</v>
      </c>
    </row>
    <row r="405" spans="1:12" x14ac:dyDescent="0.3">
      <c r="A405">
        <v>404</v>
      </c>
      <c r="B405" t="s">
        <v>35</v>
      </c>
      <c r="C405" t="s">
        <v>41</v>
      </c>
      <c r="D405">
        <v>8</v>
      </c>
      <c r="E405">
        <v>2021</v>
      </c>
      <c r="F405" s="1">
        <f t="shared" si="12"/>
        <v>44409</v>
      </c>
      <c r="G405">
        <v>560</v>
      </c>
      <c r="H405">
        <v>508</v>
      </c>
      <c r="I405">
        <f>Table1[[#This Row],[Aktual]]-Table1[[#This Row],[Target]]</f>
        <v>52</v>
      </c>
      <c r="J405" t="str">
        <f t="shared" si="13"/>
        <v>Mencapai Target</v>
      </c>
      <c r="K405">
        <f>VLOOKUP(A405,'[1]Tren Jumlah Kompetitor'!A$2:F$1465,6,0)</f>
        <v>87</v>
      </c>
      <c r="L405" s="4">
        <f>(Table1[[#This Row],[Aktual]]-Table1[[#This Row],[Target]])/Table1[[#This Row],[Target]]</f>
        <v>0.10236220472440945</v>
      </c>
    </row>
    <row r="406" spans="1:12" x14ac:dyDescent="0.3">
      <c r="A406">
        <v>405</v>
      </c>
      <c r="B406" t="s">
        <v>35</v>
      </c>
      <c r="C406" t="s">
        <v>41</v>
      </c>
      <c r="D406">
        <v>9</v>
      </c>
      <c r="E406">
        <v>2021</v>
      </c>
      <c r="F406" s="1">
        <f t="shared" si="12"/>
        <v>44440</v>
      </c>
      <c r="G406">
        <v>548</v>
      </c>
      <c r="H406">
        <v>518</v>
      </c>
      <c r="I406">
        <f>Table1[[#This Row],[Aktual]]-Table1[[#This Row],[Target]]</f>
        <v>30</v>
      </c>
      <c r="J406" t="str">
        <f t="shared" si="13"/>
        <v>Mencapai Target</v>
      </c>
      <c r="K406">
        <f>VLOOKUP(A406,'[1]Tren Jumlah Kompetitor'!A$2:F$1465,6,0)</f>
        <v>92</v>
      </c>
      <c r="L406" s="4">
        <f>(Table1[[#This Row],[Aktual]]-Table1[[#This Row],[Target]])/Table1[[#This Row],[Target]]</f>
        <v>5.7915057915057917E-2</v>
      </c>
    </row>
    <row r="407" spans="1:12" x14ac:dyDescent="0.3">
      <c r="A407">
        <v>406</v>
      </c>
      <c r="B407" t="s">
        <v>35</v>
      </c>
      <c r="C407" t="s">
        <v>41</v>
      </c>
      <c r="D407">
        <v>10</v>
      </c>
      <c r="E407">
        <v>2021</v>
      </c>
      <c r="F407" s="1">
        <f t="shared" si="12"/>
        <v>44470</v>
      </c>
      <c r="G407">
        <v>516</v>
      </c>
      <c r="H407">
        <v>528</v>
      </c>
      <c r="I407">
        <f>Table1[[#This Row],[Aktual]]-Table1[[#This Row],[Target]]</f>
        <v>-12</v>
      </c>
      <c r="J407" t="str">
        <f t="shared" si="13"/>
        <v>Tidak Mencapai Target</v>
      </c>
      <c r="K407">
        <f>VLOOKUP(A407,'[1]Tren Jumlah Kompetitor'!A$2:F$1465,6,0)</f>
        <v>93</v>
      </c>
      <c r="L407" s="4">
        <f>(Table1[[#This Row],[Aktual]]-Table1[[#This Row],[Target]])/Table1[[#This Row],[Target]]</f>
        <v>-2.2727272727272728E-2</v>
      </c>
    </row>
    <row r="408" spans="1:12" x14ac:dyDescent="0.3">
      <c r="A408">
        <v>407</v>
      </c>
      <c r="B408" t="s">
        <v>35</v>
      </c>
      <c r="C408" t="s">
        <v>41</v>
      </c>
      <c r="D408">
        <v>11</v>
      </c>
      <c r="E408">
        <v>2021</v>
      </c>
      <c r="F408" s="1">
        <f t="shared" si="12"/>
        <v>44501</v>
      </c>
      <c r="G408">
        <v>511</v>
      </c>
      <c r="H408">
        <v>539</v>
      </c>
      <c r="I408">
        <f>Table1[[#This Row],[Aktual]]-Table1[[#This Row],[Target]]</f>
        <v>-28</v>
      </c>
      <c r="J408" t="str">
        <f t="shared" si="13"/>
        <v>Tidak Mencapai Target</v>
      </c>
      <c r="K408">
        <f>VLOOKUP(A408,'[1]Tren Jumlah Kompetitor'!A$2:F$1465,6,0)</f>
        <v>94</v>
      </c>
      <c r="L408" s="4">
        <f>(Table1[[#This Row],[Aktual]]-Table1[[#This Row],[Target]])/Table1[[#This Row],[Target]]</f>
        <v>-5.1948051948051951E-2</v>
      </c>
    </row>
    <row r="409" spans="1:12" x14ac:dyDescent="0.3">
      <c r="A409">
        <v>408</v>
      </c>
      <c r="B409" t="s">
        <v>35</v>
      </c>
      <c r="C409" t="s">
        <v>41</v>
      </c>
      <c r="D409">
        <v>12</v>
      </c>
      <c r="E409">
        <v>2021</v>
      </c>
      <c r="F409" s="1">
        <f t="shared" si="12"/>
        <v>44531</v>
      </c>
      <c r="G409">
        <v>502</v>
      </c>
      <c r="H409">
        <v>555</v>
      </c>
      <c r="I409">
        <f>Table1[[#This Row],[Aktual]]-Table1[[#This Row],[Target]]</f>
        <v>-53</v>
      </c>
      <c r="J409" t="str">
        <f t="shared" si="13"/>
        <v>Tidak Mencapai Target</v>
      </c>
      <c r="K409">
        <f>VLOOKUP(A409,'[1]Tren Jumlah Kompetitor'!A$2:F$1465,6,0)</f>
        <v>92</v>
      </c>
      <c r="L409" s="4">
        <f>(Table1[[#This Row],[Aktual]]-Table1[[#This Row],[Target]])/Table1[[#This Row],[Target]]</f>
        <v>-9.5495495495495492E-2</v>
      </c>
    </row>
    <row r="410" spans="1:12" x14ac:dyDescent="0.3">
      <c r="A410">
        <v>409</v>
      </c>
      <c r="B410" t="s">
        <v>35</v>
      </c>
      <c r="C410" t="s">
        <v>42</v>
      </c>
      <c r="D410">
        <v>1</v>
      </c>
      <c r="E410">
        <v>2021</v>
      </c>
      <c r="F410" s="1">
        <f t="shared" si="12"/>
        <v>44197</v>
      </c>
      <c r="G410">
        <v>610</v>
      </c>
      <c r="H410">
        <v>623</v>
      </c>
      <c r="I410">
        <f>Table1[[#This Row],[Aktual]]-Table1[[#This Row],[Target]]</f>
        <v>-13</v>
      </c>
      <c r="J410" t="str">
        <f t="shared" si="13"/>
        <v>Tidak Mencapai Target</v>
      </c>
      <c r="K410">
        <f>VLOOKUP(A410,'[1]Tren Jumlah Kompetitor'!A$2:F$1465,6,0)</f>
        <v>130</v>
      </c>
      <c r="L410" s="4">
        <f>(Table1[[#This Row],[Aktual]]-Table1[[#This Row],[Target]])/Table1[[#This Row],[Target]]</f>
        <v>-2.0866773675762441E-2</v>
      </c>
    </row>
    <row r="411" spans="1:12" x14ac:dyDescent="0.3">
      <c r="A411">
        <v>410</v>
      </c>
      <c r="B411" t="s">
        <v>35</v>
      </c>
      <c r="C411" t="s">
        <v>42</v>
      </c>
      <c r="D411">
        <v>2</v>
      </c>
      <c r="E411">
        <v>2021</v>
      </c>
      <c r="F411" s="1">
        <f t="shared" si="12"/>
        <v>44228</v>
      </c>
      <c r="G411">
        <v>717</v>
      </c>
      <c r="H411">
        <v>666</v>
      </c>
      <c r="I411">
        <f>Table1[[#This Row],[Aktual]]-Table1[[#This Row],[Target]]</f>
        <v>51</v>
      </c>
      <c r="J411" t="str">
        <f t="shared" si="13"/>
        <v>Mencapai Target</v>
      </c>
      <c r="K411">
        <f>VLOOKUP(A411,'[1]Tren Jumlah Kompetitor'!A$2:F$1465,6,0)</f>
        <v>135</v>
      </c>
      <c r="L411" s="4">
        <f>(Table1[[#This Row],[Aktual]]-Table1[[#This Row],[Target]])/Table1[[#This Row],[Target]]</f>
        <v>7.6576576576576572E-2</v>
      </c>
    </row>
    <row r="412" spans="1:12" x14ac:dyDescent="0.3">
      <c r="A412">
        <v>411</v>
      </c>
      <c r="B412" t="s">
        <v>35</v>
      </c>
      <c r="C412" t="s">
        <v>42</v>
      </c>
      <c r="D412">
        <v>3</v>
      </c>
      <c r="E412">
        <v>2021</v>
      </c>
      <c r="F412" s="1">
        <f t="shared" si="12"/>
        <v>44256</v>
      </c>
      <c r="G412">
        <v>612</v>
      </c>
      <c r="H412">
        <v>673</v>
      </c>
      <c r="I412">
        <f>Table1[[#This Row],[Aktual]]-Table1[[#This Row],[Target]]</f>
        <v>-61</v>
      </c>
      <c r="J412" t="str">
        <f t="shared" si="13"/>
        <v>Tidak Mencapai Target</v>
      </c>
      <c r="K412">
        <f>VLOOKUP(A412,'[1]Tren Jumlah Kompetitor'!A$2:F$1465,6,0)</f>
        <v>139</v>
      </c>
      <c r="L412" s="4">
        <f>(Table1[[#This Row],[Aktual]]-Table1[[#This Row],[Target]])/Table1[[#This Row],[Target]]</f>
        <v>-9.0638930163447248E-2</v>
      </c>
    </row>
    <row r="413" spans="1:12" x14ac:dyDescent="0.3">
      <c r="A413">
        <v>412</v>
      </c>
      <c r="B413" t="s">
        <v>35</v>
      </c>
      <c r="C413" t="s">
        <v>42</v>
      </c>
      <c r="D413">
        <v>4</v>
      </c>
      <c r="E413">
        <v>2021</v>
      </c>
      <c r="F413" s="1">
        <f t="shared" si="12"/>
        <v>44287</v>
      </c>
      <c r="G413">
        <v>716</v>
      </c>
      <c r="H413">
        <v>673</v>
      </c>
      <c r="I413">
        <f>Table1[[#This Row],[Aktual]]-Table1[[#This Row],[Target]]</f>
        <v>43</v>
      </c>
      <c r="J413" t="str">
        <f t="shared" si="13"/>
        <v>Mencapai Target</v>
      </c>
      <c r="K413">
        <f>VLOOKUP(A413,'[1]Tren Jumlah Kompetitor'!A$2:F$1465,6,0)</f>
        <v>143</v>
      </c>
      <c r="L413" s="4">
        <f>(Table1[[#This Row],[Aktual]]-Table1[[#This Row],[Target]])/Table1[[#This Row],[Target]]</f>
        <v>6.3893016344725106E-2</v>
      </c>
    </row>
    <row r="414" spans="1:12" x14ac:dyDescent="0.3">
      <c r="A414">
        <v>413</v>
      </c>
      <c r="B414" t="s">
        <v>35</v>
      </c>
      <c r="C414" t="s">
        <v>42</v>
      </c>
      <c r="D414">
        <v>5</v>
      </c>
      <c r="E414">
        <v>2021</v>
      </c>
      <c r="F414" s="1">
        <f t="shared" si="12"/>
        <v>44317</v>
      </c>
      <c r="G414">
        <v>716</v>
      </c>
      <c r="H414">
        <v>612</v>
      </c>
      <c r="I414">
        <f>Table1[[#This Row],[Aktual]]-Table1[[#This Row],[Target]]</f>
        <v>104</v>
      </c>
      <c r="J414" t="str">
        <f t="shared" si="13"/>
        <v>Mencapai Target</v>
      </c>
      <c r="K414">
        <f>VLOOKUP(A414,'[1]Tren Jumlah Kompetitor'!A$2:F$1465,6,0)</f>
        <v>149</v>
      </c>
      <c r="L414" s="4">
        <f>(Table1[[#This Row],[Aktual]]-Table1[[#This Row],[Target]])/Table1[[#This Row],[Target]]</f>
        <v>0.16993464052287582</v>
      </c>
    </row>
    <row r="415" spans="1:12" x14ac:dyDescent="0.3">
      <c r="A415">
        <v>414</v>
      </c>
      <c r="B415" t="s">
        <v>35</v>
      </c>
      <c r="C415" t="s">
        <v>42</v>
      </c>
      <c r="D415">
        <v>6</v>
      </c>
      <c r="E415">
        <v>2021</v>
      </c>
      <c r="F415" s="1">
        <f t="shared" si="12"/>
        <v>44348</v>
      </c>
      <c r="G415">
        <v>628</v>
      </c>
      <c r="H415">
        <v>624</v>
      </c>
      <c r="I415">
        <f>Table1[[#This Row],[Aktual]]-Table1[[#This Row],[Target]]</f>
        <v>4</v>
      </c>
      <c r="J415" t="str">
        <f t="shared" si="13"/>
        <v>Mencapai Target</v>
      </c>
      <c r="K415">
        <f>VLOOKUP(A415,'[1]Tren Jumlah Kompetitor'!A$2:F$1465,6,0)</f>
        <v>154</v>
      </c>
      <c r="L415" s="4">
        <f>(Table1[[#This Row],[Aktual]]-Table1[[#This Row],[Target]])/Table1[[#This Row],[Target]]</f>
        <v>6.41025641025641E-3</v>
      </c>
    </row>
    <row r="416" spans="1:12" x14ac:dyDescent="0.3">
      <c r="A416">
        <v>415</v>
      </c>
      <c r="B416" t="s">
        <v>35</v>
      </c>
      <c r="C416" t="s">
        <v>42</v>
      </c>
      <c r="D416">
        <v>7</v>
      </c>
      <c r="E416">
        <v>2021</v>
      </c>
      <c r="F416" s="1">
        <f t="shared" si="12"/>
        <v>44378</v>
      </c>
      <c r="G416">
        <v>697</v>
      </c>
      <c r="H416">
        <v>637</v>
      </c>
      <c r="I416">
        <f>Table1[[#This Row],[Aktual]]-Table1[[#This Row],[Target]]</f>
        <v>60</v>
      </c>
      <c r="J416" t="str">
        <f t="shared" si="13"/>
        <v>Mencapai Target</v>
      </c>
      <c r="K416">
        <f>VLOOKUP(A416,'[1]Tren Jumlah Kompetitor'!A$2:F$1465,6,0)</f>
        <v>157</v>
      </c>
      <c r="L416" s="4">
        <f>(Table1[[#This Row],[Aktual]]-Table1[[#This Row],[Target]])/Table1[[#This Row],[Target]]</f>
        <v>9.4191522762951341E-2</v>
      </c>
    </row>
    <row r="417" spans="1:12" x14ac:dyDescent="0.3">
      <c r="A417">
        <v>416</v>
      </c>
      <c r="B417" t="s">
        <v>35</v>
      </c>
      <c r="C417" t="s">
        <v>42</v>
      </c>
      <c r="D417">
        <v>8</v>
      </c>
      <c r="E417">
        <v>2021</v>
      </c>
      <c r="F417" s="1">
        <f t="shared" si="12"/>
        <v>44409</v>
      </c>
      <c r="G417">
        <v>653</v>
      </c>
      <c r="H417">
        <v>643</v>
      </c>
      <c r="I417">
        <f>Table1[[#This Row],[Aktual]]-Table1[[#This Row],[Target]]</f>
        <v>10</v>
      </c>
      <c r="J417" t="str">
        <f t="shared" si="13"/>
        <v>Mencapai Target</v>
      </c>
      <c r="K417">
        <f>VLOOKUP(A417,'[1]Tren Jumlah Kompetitor'!A$2:F$1465,6,0)</f>
        <v>163</v>
      </c>
      <c r="L417" s="4">
        <f>(Table1[[#This Row],[Aktual]]-Table1[[#This Row],[Target]])/Table1[[#This Row],[Target]]</f>
        <v>1.5552099533437015E-2</v>
      </c>
    </row>
    <row r="418" spans="1:12" x14ac:dyDescent="0.3">
      <c r="A418">
        <v>417</v>
      </c>
      <c r="B418" t="s">
        <v>35</v>
      </c>
      <c r="C418" t="s">
        <v>42</v>
      </c>
      <c r="D418">
        <v>9</v>
      </c>
      <c r="E418">
        <v>2021</v>
      </c>
      <c r="F418" s="1">
        <f t="shared" si="12"/>
        <v>44440</v>
      </c>
      <c r="G418">
        <v>707</v>
      </c>
      <c r="H418">
        <v>663</v>
      </c>
      <c r="I418">
        <f>Table1[[#This Row],[Aktual]]-Table1[[#This Row],[Target]]</f>
        <v>44</v>
      </c>
      <c r="J418" t="str">
        <f t="shared" si="13"/>
        <v>Mencapai Target</v>
      </c>
      <c r="K418">
        <f>VLOOKUP(A418,'[1]Tren Jumlah Kompetitor'!A$2:F$1465,6,0)</f>
        <v>163</v>
      </c>
      <c r="L418" s="4">
        <f>(Table1[[#This Row],[Aktual]]-Table1[[#This Row],[Target]])/Table1[[#This Row],[Target]]</f>
        <v>6.636500754147813E-2</v>
      </c>
    </row>
    <row r="419" spans="1:12" x14ac:dyDescent="0.3">
      <c r="A419">
        <v>418</v>
      </c>
      <c r="B419" t="s">
        <v>35</v>
      </c>
      <c r="C419" t="s">
        <v>42</v>
      </c>
      <c r="D419">
        <v>10</v>
      </c>
      <c r="E419">
        <v>2021</v>
      </c>
      <c r="F419" s="1">
        <f t="shared" si="12"/>
        <v>44470</v>
      </c>
      <c r="G419">
        <v>697</v>
      </c>
      <c r="H419">
        <v>669</v>
      </c>
      <c r="I419">
        <f>Table1[[#This Row],[Aktual]]-Table1[[#This Row],[Target]]</f>
        <v>28</v>
      </c>
      <c r="J419" t="str">
        <f t="shared" si="13"/>
        <v>Mencapai Target</v>
      </c>
      <c r="K419">
        <f>VLOOKUP(A419,'[1]Tren Jumlah Kompetitor'!A$2:F$1465,6,0)</f>
        <v>162</v>
      </c>
      <c r="L419" s="4">
        <f>(Table1[[#This Row],[Aktual]]-Table1[[#This Row],[Target]])/Table1[[#This Row],[Target]]</f>
        <v>4.1853512705530643E-2</v>
      </c>
    </row>
    <row r="420" spans="1:12" x14ac:dyDescent="0.3">
      <c r="A420">
        <v>419</v>
      </c>
      <c r="B420" t="s">
        <v>35</v>
      </c>
      <c r="C420" t="s">
        <v>42</v>
      </c>
      <c r="D420">
        <v>11</v>
      </c>
      <c r="E420">
        <v>2021</v>
      </c>
      <c r="F420" s="1">
        <f t="shared" si="12"/>
        <v>44501</v>
      </c>
      <c r="G420">
        <v>653</v>
      </c>
      <c r="H420">
        <v>689</v>
      </c>
      <c r="I420">
        <f>Table1[[#This Row],[Aktual]]-Table1[[#This Row],[Target]]</f>
        <v>-36</v>
      </c>
      <c r="J420" t="str">
        <f t="shared" si="13"/>
        <v>Tidak Mencapai Target</v>
      </c>
      <c r="K420">
        <f>VLOOKUP(A420,'[1]Tren Jumlah Kompetitor'!A$2:F$1465,6,0)</f>
        <v>162</v>
      </c>
      <c r="L420" s="4">
        <f>(Table1[[#This Row],[Aktual]]-Table1[[#This Row],[Target]])/Table1[[#This Row],[Target]]</f>
        <v>-5.2249637155297533E-2</v>
      </c>
    </row>
    <row r="421" spans="1:12" x14ac:dyDescent="0.3">
      <c r="A421">
        <v>420</v>
      </c>
      <c r="B421" t="s">
        <v>35</v>
      </c>
      <c r="C421" t="s">
        <v>42</v>
      </c>
      <c r="D421">
        <v>12</v>
      </c>
      <c r="E421">
        <v>2021</v>
      </c>
      <c r="F421" s="1">
        <f t="shared" si="12"/>
        <v>44531</v>
      </c>
      <c r="G421">
        <v>619</v>
      </c>
      <c r="H421">
        <v>689</v>
      </c>
      <c r="I421">
        <f>Table1[[#This Row],[Aktual]]-Table1[[#This Row],[Target]]</f>
        <v>-70</v>
      </c>
      <c r="J421" t="str">
        <f t="shared" si="13"/>
        <v>Tidak Mencapai Target</v>
      </c>
      <c r="K421">
        <f>VLOOKUP(A421,'[1]Tren Jumlah Kompetitor'!A$2:F$1465,6,0)</f>
        <v>161</v>
      </c>
      <c r="L421" s="4">
        <f>(Table1[[#This Row],[Aktual]]-Table1[[#This Row],[Target]])/Table1[[#This Row],[Target]]</f>
        <v>-0.10159651669085631</v>
      </c>
    </row>
    <row r="422" spans="1:12" x14ac:dyDescent="0.3">
      <c r="A422">
        <v>421</v>
      </c>
      <c r="B422" t="s">
        <v>35</v>
      </c>
      <c r="C422" t="s">
        <v>43</v>
      </c>
      <c r="D422">
        <v>1</v>
      </c>
      <c r="E422">
        <v>2021</v>
      </c>
      <c r="F422" s="1">
        <f t="shared" si="12"/>
        <v>44197</v>
      </c>
      <c r="G422">
        <v>835</v>
      </c>
      <c r="H422">
        <v>774</v>
      </c>
      <c r="I422">
        <f>Table1[[#This Row],[Aktual]]-Table1[[#This Row],[Target]]</f>
        <v>61</v>
      </c>
      <c r="J422" t="str">
        <f t="shared" si="13"/>
        <v>Mencapai Target</v>
      </c>
      <c r="K422">
        <f>VLOOKUP(A422,'[1]Tren Jumlah Kompetitor'!A$2:F$1465,6,0)</f>
        <v>42</v>
      </c>
      <c r="L422" s="4">
        <f>(Table1[[#This Row],[Aktual]]-Table1[[#This Row],[Target]])/Table1[[#This Row],[Target]]</f>
        <v>7.8811369509043924E-2</v>
      </c>
    </row>
    <row r="423" spans="1:12" x14ac:dyDescent="0.3">
      <c r="A423">
        <v>422</v>
      </c>
      <c r="B423" t="s">
        <v>35</v>
      </c>
      <c r="C423" t="s">
        <v>43</v>
      </c>
      <c r="D423">
        <v>2</v>
      </c>
      <c r="E423">
        <v>2021</v>
      </c>
      <c r="F423" s="1">
        <f t="shared" si="12"/>
        <v>44228</v>
      </c>
      <c r="G423">
        <v>950</v>
      </c>
      <c r="H423">
        <v>820</v>
      </c>
      <c r="I423">
        <f>Table1[[#This Row],[Aktual]]-Table1[[#This Row],[Target]]</f>
        <v>130</v>
      </c>
      <c r="J423" t="str">
        <f t="shared" si="13"/>
        <v>Mencapai Target</v>
      </c>
      <c r="K423">
        <f>VLOOKUP(A423,'[1]Tren Jumlah Kompetitor'!A$2:F$1465,6,0)</f>
        <v>45</v>
      </c>
      <c r="L423" s="4">
        <f>(Table1[[#This Row],[Aktual]]-Table1[[#This Row],[Target]])/Table1[[#This Row],[Target]]</f>
        <v>0.15853658536585366</v>
      </c>
    </row>
    <row r="424" spans="1:12" x14ac:dyDescent="0.3">
      <c r="A424">
        <v>423</v>
      </c>
      <c r="B424" t="s">
        <v>35</v>
      </c>
      <c r="C424" t="s">
        <v>43</v>
      </c>
      <c r="D424">
        <v>3</v>
      </c>
      <c r="E424">
        <v>2021</v>
      </c>
      <c r="F424" s="1">
        <f t="shared" si="12"/>
        <v>44256</v>
      </c>
      <c r="G424">
        <v>977</v>
      </c>
      <c r="H424">
        <v>828</v>
      </c>
      <c r="I424">
        <f>Table1[[#This Row],[Aktual]]-Table1[[#This Row],[Target]]</f>
        <v>149</v>
      </c>
      <c r="J424" t="str">
        <f t="shared" si="13"/>
        <v>Mencapai Target</v>
      </c>
      <c r="K424">
        <f>VLOOKUP(A424,'[1]Tren Jumlah Kompetitor'!A$2:F$1465,6,0)</f>
        <v>46</v>
      </c>
      <c r="L424" s="4">
        <f>(Table1[[#This Row],[Aktual]]-Table1[[#This Row],[Target]])/Table1[[#This Row],[Target]]</f>
        <v>0.17995169082125603</v>
      </c>
    </row>
    <row r="425" spans="1:12" x14ac:dyDescent="0.3">
      <c r="A425">
        <v>424</v>
      </c>
      <c r="B425" t="s">
        <v>35</v>
      </c>
      <c r="C425" t="s">
        <v>43</v>
      </c>
      <c r="D425">
        <v>4</v>
      </c>
      <c r="E425">
        <v>2021</v>
      </c>
      <c r="F425" s="1">
        <f t="shared" si="12"/>
        <v>44287</v>
      </c>
      <c r="G425">
        <v>882</v>
      </c>
      <c r="H425">
        <v>845</v>
      </c>
      <c r="I425">
        <f>Table1[[#This Row],[Aktual]]-Table1[[#This Row],[Target]]</f>
        <v>37</v>
      </c>
      <c r="J425" t="str">
        <f t="shared" si="13"/>
        <v>Mencapai Target</v>
      </c>
      <c r="K425">
        <f>VLOOKUP(A425,'[1]Tren Jumlah Kompetitor'!A$2:F$1465,6,0)</f>
        <v>44</v>
      </c>
      <c r="L425" s="4">
        <f>(Table1[[#This Row],[Aktual]]-Table1[[#This Row],[Target]])/Table1[[#This Row],[Target]]</f>
        <v>4.3786982248520713E-2</v>
      </c>
    </row>
    <row r="426" spans="1:12" x14ac:dyDescent="0.3">
      <c r="A426">
        <v>425</v>
      </c>
      <c r="B426" t="s">
        <v>35</v>
      </c>
      <c r="C426" t="s">
        <v>43</v>
      </c>
      <c r="D426">
        <v>5</v>
      </c>
      <c r="E426">
        <v>2021</v>
      </c>
      <c r="F426" s="1">
        <f t="shared" si="12"/>
        <v>44317</v>
      </c>
      <c r="G426">
        <v>929</v>
      </c>
      <c r="H426">
        <v>845</v>
      </c>
      <c r="I426">
        <f>Table1[[#This Row],[Aktual]]-Table1[[#This Row],[Target]]</f>
        <v>84</v>
      </c>
      <c r="J426" t="str">
        <f t="shared" si="13"/>
        <v>Mencapai Target</v>
      </c>
      <c r="K426">
        <f>VLOOKUP(A426,'[1]Tren Jumlah Kompetitor'!A$2:F$1465,6,0)</f>
        <v>44</v>
      </c>
      <c r="L426" s="4">
        <f>(Table1[[#This Row],[Aktual]]-Table1[[#This Row],[Target]])/Table1[[#This Row],[Target]]</f>
        <v>9.9408284023668636E-2</v>
      </c>
    </row>
    <row r="427" spans="1:12" x14ac:dyDescent="0.3">
      <c r="A427">
        <v>426</v>
      </c>
      <c r="B427" t="s">
        <v>35</v>
      </c>
      <c r="C427" t="s">
        <v>43</v>
      </c>
      <c r="D427">
        <v>6</v>
      </c>
      <c r="E427">
        <v>2021</v>
      </c>
      <c r="F427" s="1">
        <f t="shared" si="12"/>
        <v>44348</v>
      </c>
      <c r="G427">
        <v>937</v>
      </c>
      <c r="H427">
        <v>853</v>
      </c>
      <c r="I427">
        <f>Table1[[#This Row],[Aktual]]-Table1[[#This Row],[Target]]</f>
        <v>84</v>
      </c>
      <c r="J427" t="str">
        <f t="shared" si="13"/>
        <v>Mencapai Target</v>
      </c>
      <c r="K427">
        <f>VLOOKUP(A427,'[1]Tren Jumlah Kompetitor'!A$2:F$1465,6,0)</f>
        <v>47</v>
      </c>
      <c r="L427" s="4">
        <f>(Table1[[#This Row],[Aktual]]-Table1[[#This Row],[Target]])/Table1[[#This Row],[Target]]</f>
        <v>9.8475967174677603E-2</v>
      </c>
    </row>
    <row r="428" spans="1:12" x14ac:dyDescent="0.3">
      <c r="A428">
        <v>427</v>
      </c>
      <c r="B428" t="s">
        <v>35</v>
      </c>
      <c r="C428" t="s">
        <v>43</v>
      </c>
      <c r="D428">
        <v>7</v>
      </c>
      <c r="E428">
        <v>2021</v>
      </c>
      <c r="F428" s="1">
        <f t="shared" si="12"/>
        <v>44378</v>
      </c>
      <c r="G428">
        <v>964</v>
      </c>
      <c r="H428">
        <v>862</v>
      </c>
      <c r="I428">
        <f>Table1[[#This Row],[Aktual]]-Table1[[#This Row],[Target]]</f>
        <v>102</v>
      </c>
      <c r="J428" t="str">
        <f t="shared" si="13"/>
        <v>Mencapai Target</v>
      </c>
      <c r="K428">
        <f>VLOOKUP(A428,'[1]Tren Jumlah Kompetitor'!A$2:F$1465,6,0)</f>
        <v>50</v>
      </c>
      <c r="L428" s="4">
        <f>(Table1[[#This Row],[Aktual]]-Table1[[#This Row],[Target]])/Table1[[#This Row],[Target]]</f>
        <v>0.11832946635730858</v>
      </c>
    </row>
    <row r="429" spans="1:12" x14ac:dyDescent="0.3">
      <c r="A429">
        <v>428</v>
      </c>
      <c r="B429" t="s">
        <v>35</v>
      </c>
      <c r="C429" t="s">
        <v>43</v>
      </c>
      <c r="D429">
        <v>8</v>
      </c>
      <c r="E429">
        <v>2021</v>
      </c>
      <c r="F429" s="1">
        <f t="shared" si="12"/>
        <v>44409</v>
      </c>
      <c r="G429">
        <v>936</v>
      </c>
      <c r="H429">
        <v>888</v>
      </c>
      <c r="I429">
        <f>Table1[[#This Row],[Aktual]]-Table1[[#This Row],[Target]]</f>
        <v>48</v>
      </c>
      <c r="J429" t="str">
        <f t="shared" si="13"/>
        <v>Mencapai Target</v>
      </c>
      <c r="K429">
        <f>VLOOKUP(A429,'[1]Tren Jumlah Kompetitor'!A$2:F$1465,6,0)</f>
        <v>50</v>
      </c>
      <c r="L429" s="4">
        <f>(Table1[[#This Row],[Aktual]]-Table1[[#This Row],[Target]])/Table1[[#This Row],[Target]]</f>
        <v>5.4054054054054057E-2</v>
      </c>
    </row>
    <row r="430" spans="1:12" x14ac:dyDescent="0.3">
      <c r="A430">
        <v>429</v>
      </c>
      <c r="B430" t="s">
        <v>35</v>
      </c>
      <c r="C430" t="s">
        <v>43</v>
      </c>
      <c r="D430">
        <v>9</v>
      </c>
      <c r="E430">
        <v>2021</v>
      </c>
      <c r="F430" s="1">
        <f t="shared" si="12"/>
        <v>44440</v>
      </c>
      <c r="G430">
        <v>858</v>
      </c>
      <c r="H430">
        <v>888</v>
      </c>
      <c r="I430">
        <f>Table1[[#This Row],[Aktual]]-Table1[[#This Row],[Target]]</f>
        <v>-30</v>
      </c>
      <c r="J430" t="str">
        <f t="shared" si="13"/>
        <v>Tidak Mencapai Target</v>
      </c>
      <c r="K430">
        <f>VLOOKUP(A430,'[1]Tren Jumlah Kompetitor'!A$2:F$1465,6,0)</f>
        <v>54</v>
      </c>
      <c r="L430" s="4">
        <f>(Table1[[#This Row],[Aktual]]-Table1[[#This Row],[Target]])/Table1[[#This Row],[Target]]</f>
        <v>-3.3783783783783786E-2</v>
      </c>
    </row>
    <row r="431" spans="1:12" x14ac:dyDescent="0.3">
      <c r="A431">
        <v>430</v>
      </c>
      <c r="B431" t="s">
        <v>35</v>
      </c>
      <c r="C431" t="s">
        <v>43</v>
      </c>
      <c r="D431">
        <v>10</v>
      </c>
      <c r="E431">
        <v>2021</v>
      </c>
      <c r="F431" s="1">
        <f t="shared" si="12"/>
        <v>44470</v>
      </c>
      <c r="G431">
        <v>979</v>
      </c>
      <c r="H431">
        <v>914</v>
      </c>
      <c r="I431">
        <f>Table1[[#This Row],[Aktual]]-Table1[[#This Row],[Target]]</f>
        <v>65</v>
      </c>
      <c r="J431" t="str">
        <f t="shared" si="13"/>
        <v>Mencapai Target</v>
      </c>
      <c r="K431">
        <f>VLOOKUP(A431,'[1]Tren Jumlah Kompetitor'!A$2:F$1465,6,0)</f>
        <v>56</v>
      </c>
      <c r="L431" s="4">
        <f>(Table1[[#This Row],[Aktual]]-Table1[[#This Row],[Target]])/Table1[[#This Row],[Target]]</f>
        <v>7.1115973741794306E-2</v>
      </c>
    </row>
    <row r="432" spans="1:12" x14ac:dyDescent="0.3">
      <c r="A432">
        <v>431</v>
      </c>
      <c r="B432" t="s">
        <v>35</v>
      </c>
      <c r="C432" t="s">
        <v>43</v>
      </c>
      <c r="D432">
        <v>11</v>
      </c>
      <c r="E432">
        <v>2021</v>
      </c>
      <c r="F432" s="1">
        <f t="shared" si="12"/>
        <v>44501</v>
      </c>
      <c r="G432">
        <v>989</v>
      </c>
      <c r="H432">
        <v>914</v>
      </c>
      <c r="I432">
        <f>Table1[[#This Row],[Aktual]]-Table1[[#This Row],[Target]]</f>
        <v>75</v>
      </c>
      <c r="J432" t="str">
        <f t="shared" si="13"/>
        <v>Mencapai Target</v>
      </c>
      <c r="K432">
        <f>VLOOKUP(A432,'[1]Tren Jumlah Kompetitor'!A$2:F$1465,6,0)</f>
        <v>62</v>
      </c>
      <c r="L432" s="4">
        <f>(Table1[[#This Row],[Aktual]]-Table1[[#This Row],[Target]])/Table1[[#This Row],[Target]]</f>
        <v>8.2056892778993432E-2</v>
      </c>
    </row>
    <row r="433" spans="1:12" x14ac:dyDescent="0.3">
      <c r="A433">
        <v>432</v>
      </c>
      <c r="B433" t="s">
        <v>35</v>
      </c>
      <c r="C433" t="s">
        <v>43</v>
      </c>
      <c r="D433">
        <v>12</v>
      </c>
      <c r="E433">
        <v>2021</v>
      </c>
      <c r="F433" s="1">
        <f t="shared" si="12"/>
        <v>44531</v>
      </c>
      <c r="G433">
        <v>924</v>
      </c>
      <c r="H433">
        <v>914</v>
      </c>
      <c r="I433">
        <f>Table1[[#This Row],[Aktual]]-Table1[[#This Row],[Target]]</f>
        <v>10</v>
      </c>
      <c r="J433" t="str">
        <f t="shared" si="13"/>
        <v>Mencapai Target</v>
      </c>
      <c r="K433">
        <f>VLOOKUP(A433,'[1]Tren Jumlah Kompetitor'!A$2:F$1465,6,0)</f>
        <v>62</v>
      </c>
      <c r="L433" s="4">
        <f>(Table1[[#This Row],[Aktual]]-Table1[[#This Row],[Target]])/Table1[[#This Row],[Target]]</f>
        <v>1.0940919037199124E-2</v>
      </c>
    </row>
    <row r="434" spans="1:12" x14ac:dyDescent="0.3">
      <c r="A434">
        <v>433</v>
      </c>
      <c r="B434" t="s">
        <v>32</v>
      </c>
      <c r="C434" t="s">
        <v>44</v>
      </c>
      <c r="D434">
        <v>1</v>
      </c>
      <c r="E434">
        <v>2021</v>
      </c>
      <c r="F434" s="1">
        <f t="shared" si="12"/>
        <v>44197</v>
      </c>
      <c r="G434">
        <v>401</v>
      </c>
      <c r="H434">
        <v>372</v>
      </c>
      <c r="I434">
        <f>Table1[[#This Row],[Aktual]]-Table1[[#This Row],[Target]]</f>
        <v>29</v>
      </c>
      <c r="J434" t="str">
        <f t="shared" si="13"/>
        <v>Mencapai Target</v>
      </c>
      <c r="K434">
        <f>VLOOKUP(A434,'[1]Tren Jumlah Kompetitor'!A$2:F$1465,6,0)</f>
        <v>19</v>
      </c>
      <c r="L434" s="4">
        <f>(Table1[[#This Row],[Aktual]]-Table1[[#This Row],[Target]])/Table1[[#This Row],[Target]]</f>
        <v>7.7956989247311828E-2</v>
      </c>
    </row>
    <row r="435" spans="1:12" x14ac:dyDescent="0.3">
      <c r="A435">
        <v>434</v>
      </c>
      <c r="B435" t="s">
        <v>32</v>
      </c>
      <c r="C435" t="s">
        <v>44</v>
      </c>
      <c r="D435">
        <v>2</v>
      </c>
      <c r="E435">
        <v>2021</v>
      </c>
      <c r="F435" s="1">
        <f t="shared" si="12"/>
        <v>44228</v>
      </c>
      <c r="G435">
        <v>452</v>
      </c>
      <c r="H435">
        <v>379</v>
      </c>
      <c r="I435">
        <f>Table1[[#This Row],[Aktual]]-Table1[[#This Row],[Target]]</f>
        <v>73</v>
      </c>
      <c r="J435" t="str">
        <f t="shared" si="13"/>
        <v>Mencapai Target</v>
      </c>
      <c r="K435">
        <f>VLOOKUP(A435,'[1]Tren Jumlah Kompetitor'!A$2:F$1465,6,0)</f>
        <v>21</v>
      </c>
      <c r="L435" s="4">
        <f>(Table1[[#This Row],[Aktual]]-Table1[[#This Row],[Target]])/Table1[[#This Row],[Target]]</f>
        <v>0.19261213720316622</v>
      </c>
    </row>
    <row r="436" spans="1:12" x14ac:dyDescent="0.3">
      <c r="A436">
        <v>435</v>
      </c>
      <c r="B436" t="s">
        <v>32</v>
      </c>
      <c r="C436" t="s">
        <v>44</v>
      </c>
      <c r="D436">
        <v>3</v>
      </c>
      <c r="E436">
        <v>2021</v>
      </c>
      <c r="F436" s="1">
        <f t="shared" si="12"/>
        <v>44256</v>
      </c>
      <c r="G436">
        <v>433</v>
      </c>
      <c r="H436">
        <v>383</v>
      </c>
      <c r="I436">
        <f>Table1[[#This Row],[Aktual]]-Table1[[#This Row],[Target]]</f>
        <v>50</v>
      </c>
      <c r="J436" t="str">
        <f t="shared" si="13"/>
        <v>Mencapai Target</v>
      </c>
      <c r="K436">
        <f>VLOOKUP(A436,'[1]Tren Jumlah Kompetitor'!A$2:F$1465,6,0)</f>
        <v>19</v>
      </c>
      <c r="L436" s="4">
        <f>(Table1[[#This Row],[Aktual]]-Table1[[#This Row],[Target]])/Table1[[#This Row],[Target]]</f>
        <v>0.13054830287206268</v>
      </c>
    </row>
    <row r="437" spans="1:12" x14ac:dyDescent="0.3">
      <c r="A437">
        <v>436</v>
      </c>
      <c r="B437" t="s">
        <v>32</v>
      </c>
      <c r="C437" t="s">
        <v>44</v>
      </c>
      <c r="D437">
        <v>4</v>
      </c>
      <c r="E437">
        <v>2021</v>
      </c>
      <c r="F437" s="1">
        <f t="shared" si="12"/>
        <v>44287</v>
      </c>
      <c r="G437">
        <v>458</v>
      </c>
      <c r="H437">
        <v>390</v>
      </c>
      <c r="I437">
        <f>Table1[[#This Row],[Aktual]]-Table1[[#This Row],[Target]]</f>
        <v>68</v>
      </c>
      <c r="J437" t="str">
        <f t="shared" si="13"/>
        <v>Mencapai Target</v>
      </c>
      <c r="K437">
        <f>VLOOKUP(A437,'[1]Tren Jumlah Kompetitor'!A$2:F$1465,6,0)</f>
        <v>25</v>
      </c>
      <c r="L437" s="4">
        <f>(Table1[[#This Row],[Aktual]]-Table1[[#This Row],[Target]])/Table1[[#This Row],[Target]]</f>
        <v>0.17435897435897435</v>
      </c>
    </row>
    <row r="438" spans="1:12" x14ac:dyDescent="0.3">
      <c r="A438">
        <v>437</v>
      </c>
      <c r="B438" t="s">
        <v>32</v>
      </c>
      <c r="C438" t="s">
        <v>44</v>
      </c>
      <c r="D438">
        <v>5</v>
      </c>
      <c r="E438">
        <v>2021</v>
      </c>
      <c r="F438" s="1">
        <f t="shared" si="12"/>
        <v>44317</v>
      </c>
      <c r="G438">
        <v>480</v>
      </c>
      <c r="H438">
        <v>367</v>
      </c>
      <c r="I438">
        <f>Table1[[#This Row],[Aktual]]-Table1[[#This Row],[Target]]</f>
        <v>113</v>
      </c>
      <c r="J438" t="str">
        <f t="shared" si="13"/>
        <v>Mencapai Target</v>
      </c>
      <c r="K438">
        <f>VLOOKUP(A438,'[1]Tren Jumlah Kompetitor'!A$2:F$1465,6,0)</f>
        <v>30</v>
      </c>
      <c r="L438" s="4">
        <f>(Table1[[#This Row],[Aktual]]-Table1[[#This Row],[Target]])/Table1[[#This Row],[Target]]</f>
        <v>0.30790190735694822</v>
      </c>
    </row>
    <row r="439" spans="1:12" x14ac:dyDescent="0.3">
      <c r="A439">
        <v>438</v>
      </c>
      <c r="B439" t="s">
        <v>32</v>
      </c>
      <c r="C439" t="s">
        <v>44</v>
      </c>
      <c r="D439">
        <v>6</v>
      </c>
      <c r="E439">
        <v>2021</v>
      </c>
      <c r="F439" s="1">
        <f t="shared" si="12"/>
        <v>44348</v>
      </c>
      <c r="G439">
        <v>474</v>
      </c>
      <c r="H439">
        <v>367</v>
      </c>
      <c r="I439">
        <f>Table1[[#This Row],[Aktual]]-Table1[[#This Row],[Target]]</f>
        <v>107</v>
      </c>
      <c r="J439" t="str">
        <f t="shared" si="13"/>
        <v>Mencapai Target</v>
      </c>
      <c r="K439">
        <f>VLOOKUP(A439,'[1]Tren Jumlah Kompetitor'!A$2:F$1465,6,0)</f>
        <v>33</v>
      </c>
      <c r="L439" s="4">
        <f>(Table1[[#This Row],[Aktual]]-Table1[[#This Row],[Target]])/Table1[[#This Row],[Target]]</f>
        <v>0.29155313351498635</v>
      </c>
    </row>
    <row r="440" spans="1:12" x14ac:dyDescent="0.3">
      <c r="A440">
        <v>439</v>
      </c>
      <c r="B440" t="s">
        <v>32</v>
      </c>
      <c r="C440" t="s">
        <v>44</v>
      </c>
      <c r="D440">
        <v>7</v>
      </c>
      <c r="E440">
        <v>2021</v>
      </c>
      <c r="F440" s="1">
        <f t="shared" si="12"/>
        <v>44378</v>
      </c>
      <c r="G440">
        <v>456</v>
      </c>
      <c r="H440">
        <v>371</v>
      </c>
      <c r="I440">
        <f>Table1[[#This Row],[Aktual]]-Table1[[#This Row],[Target]]</f>
        <v>85</v>
      </c>
      <c r="J440" t="str">
        <f t="shared" si="13"/>
        <v>Mencapai Target</v>
      </c>
      <c r="K440">
        <f>VLOOKUP(A440,'[1]Tren Jumlah Kompetitor'!A$2:F$1465,6,0)</f>
        <v>38</v>
      </c>
      <c r="L440" s="4">
        <f>(Table1[[#This Row],[Aktual]]-Table1[[#This Row],[Target]])/Table1[[#This Row],[Target]]</f>
        <v>0.22911051212938005</v>
      </c>
    </row>
    <row r="441" spans="1:12" x14ac:dyDescent="0.3">
      <c r="A441">
        <v>440</v>
      </c>
      <c r="B441" t="s">
        <v>32</v>
      </c>
      <c r="C441" t="s">
        <v>44</v>
      </c>
      <c r="D441">
        <v>8</v>
      </c>
      <c r="E441">
        <v>2021</v>
      </c>
      <c r="F441" s="1">
        <f t="shared" si="12"/>
        <v>44409</v>
      </c>
      <c r="G441">
        <v>421</v>
      </c>
      <c r="H441">
        <v>382</v>
      </c>
      <c r="I441">
        <f>Table1[[#This Row],[Aktual]]-Table1[[#This Row],[Target]]</f>
        <v>39</v>
      </c>
      <c r="J441" t="str">
        <f t="shared" si="13"/>
        <v>Mencapai Target</v>
      </c>
      <c r="K441">
        <f>VLOOKUP(A441,'[1]Tren Jumlah Kompetitor'!A$2:F$1465,6,0)</f>
        <v>41</v>
      </c>
      <c r="L441" s="4">
        <f>(Table1[[#This Row],[Aktual]]-Table1[[#This Row],[Target]])/Table1[[#This Row],[Target]]</f>
        <v>0.10209424083769633</v>
      </c>
    </row>
    <row r="442" spans="1:12" x14ac:dyDescent="0.3">
      <c r="A442">
        <v>441</v>
      </c>
      <c r="B442" t="s">
        <v>32</v>
      </c>
      <c r="C442" t="s">
        <v>44</v>
      </c>
      <c r="D442">
        <v>9</v>
      </c>
      <c r="E442">
        <v>2021</v>
      </c>
      <c r="F442" s="1">
        <f t="shared" si="12"/>
        <v>44440</v>
      </c>
      <c r="G442">
        <v>441</v>
      </c>
      <c r="H442">
        <v>393</v>
      </c>
      <c r="I442">
        <f>Table1[[#This Row],[Aktual]]-Table1[[#This Row],[Target]]</f>
        <v>48</v>
      </c>
      <c r="J442" t="str">
        <f t="shared" si="13"/>
        <v>Mencapai Target</v>
      </c>
      <c r="K442">
        <f>VLOOKUP(A442,'[1]Tren Jumlah Kompetitor'!A$2:F$1465,6,0)</f>
        <v>47</v>
      </c>
      <c r="L442" s="4">
        <f>(Table1[[#This Row],[Aktual]]-Table1[[#This Row],[Target]])/Table1[[#This Row],[Target]]</f>
        <v>0.12213740458015267</v>
      </c>
    </row>
    <row r="443" spans="1:12" x14ac:dyDescent="0.3">
      <c r="A443">
        <v>442</v>
      </c>
      <c r="B443" t="s">
        <v>32</v>
      </c>
      <c r="C443" t="s">
        <v>44</v>
      </c>
      <c r="D443">
        <v>10</v>
      </c>
      <c r="E443">
        <v>2021</v>
      </c>
      <c r="F443" s="1">
        <f t="shared" si="12"/>
        <v>44470</v>
      </c>
      <c r="G443">
        <v>458</v>
      </c>
      <c r="H443">
        <v>393</v>
      </c>
      <c r="I443">
        <f>Table1[[#This Row],[Aktual]]-Table1[[#This Row],[Target]]</f>
        <v>65</v>
      </c>
      <c r="J443" t="str">
        <f t="shared" si="13"/>
        <v>Mencapai Target</v>
      </c>
      <c r="K443">
        <f>VLOOKUP(A443,'[1]Tren Jumlah Kompetitor'!A$2:F$1465,6,0)</f>
        <v>53</v>
      </c>
      <c r="L443" s="4">
        <f>(Table1[[#This Row],[Aktual]]-Table1[[#This Row],[Target]])/Table1[[#This Row],[Target]]</f>
        <v>0.16539440203562342</v>
      </c>
    </row>
    <row r="444" spans="1:12" x14ac:dyDescent="0.3">
      <c r="A444">
        <v>443</v>
      </c>
      <c r="B444" t="s">
        <v>32</v>
      </c>
      <c r="C444" t="s">
        <v>44</v>
      </c>
      <c r="D444">
        <v>11</v>
      </c>
      <c r="E444">
        <v>2021</v>
      </c>
      <c r="F444" s="1">
        <f t="shared" si="12"/>
        <v>44501</v>
      </c>
      <c r="G444">
        <v>435</v>
      </c>
      <c r="H444">
        <v>393</v>
      </c>
      <c r="I444">
        <f>Table1[[#This Row],[Aktual]]-Table1[[#This Row],[Target]]</f>
        <v>42</v>
      </c>
      <c r="J444" t="str">
        <f t="shared" si="13"/>
        <v>Mencapai Target</v>
      </c>
      <c r="K444">
        <f>VLOOKUP(A444,'[1]Tren Jumlah Kompetitor'!A$2:F$1465,6,0)</f>
        <v>60</v>
      </c>
      <c r="L444" s="4">
        <f>(Table1[[#This Row],[Aktual]]-Table1[[#This Row],[Target]])/Table1[[#This Row],[Target]]</f>
        <v>0.10687022900763359</v>
      </c>
    </row>
    <row r="445" spans="1:12" x14ac:dyDescent="0.3">
      <c r="A445">
        <v>444</v>
      </c>
      <c r="B445" t="s">
        <v>32</v>
      </c>
      <c r="C445" t="s">
        <v>44</v>
      </c>
      <c r="D445">
        <v>12</v>
      </c>
      <c r="E445">
        <v>2021</v>
      </c>
      <c r="F445" s="1">
        <f t="shared" si="12"/>
        <v>44531</v>
      </c>
      <c r="G445">
        <v>446</v>
      </c>
      <c r="H445">
        <v>397</v>
      </c>
      <c r="I445">
        <f>Table1[[#This Row],[Aktual]]-Table1[[#This Row],[Target]]</f>
        <v>49</v>
      </c>
      <c r="J445" t="str">
        <f t="shared" si="13"/>
        <v>Mencapai Target</v>
      </c>
      <c r="K445">
        <f>VLOOKUP(A445,'[1]Tren Jumlah Kompetitor'!A$2:F$1465,6,0)</f>
        <v>61</v>
      </c>
      <c r="L445" s="4">
        <f>(Table1[[#This Row],[Aktual]]-Table1[[#This Row],[Target]])/Table1[[#This Row],[Target]]</f>
        <v>0.12342569269521411</v>
      </c>
    </row>
    <row r="446" spans="1:12" x14ac:dyDescent="0.3">
      <c r="A446">
        <v>445</v>
      </c>
      <c r="B446" t="s">
        <v>32</v>
      </c>
      <c r="C446" t="s">
        <v>45</v>
      </c>
      <c r="D446">
        <v>1</v>
      </c>
      <c r="E446">
        <v>2021</v>
      </c>
      <c r="F446" s="1">
        <f t="shared" si="12"/>
        <v>44197</v>
      </c>
      <c r="G446">
        <v>594</v>
      </c>
      <c r="H446">
        <v>561</v>
      </c>
      <c r="I446">
        <f>Table1[[#This Row],[Aktual]]-Table1[[#This Row],[Target]]</f>
        <v>33</v>
      </c>
      <c r="J446" t="str">
        <f t="shared" si="13"/>
        <v>Mencapai Target</v>
      </c>
      <c r="K446">
        <f>VLOOKUP(A446,'[1]Tren Jumlah Kompetitor'!A$2:F$1465,6,0)</f>
        <v>57</v>
      </c>
      <c r="L446" s="4">
        <f>(Table1[[#This Row],[Aktual]]-Table1[[#This Row],[Target]])/Table1[[#This Row],[Target]]</f>
        <v>5.8823529411764705E-2</v>
      </c>
    </row>
    <row r="447" spans="1:12" x14ac:dyDescent="0.3">
      <c r="A447">
        <v>446</v>
      </c>
      <c r="B447" t="s">
        <v>32</v>
      </c>
      <c r="C447" t="s">
        <v>45</v>
      </c>
      <c r="D447">
        <v>2</v>
      </c>
      <c r="E447">
        <v>2021</v>
      </c>
      <c r="F447" s="1">
        <f t="shared" si="12"/>
        <v>44228</v>
      </c>
      <c r="G447">
        <v>598</v>
      </c>
      <c r="H447">
        <v>611</v>
      </c>
      <c r="I447">
        <f>Table1[[#This Row],[Aktual]]-Table1[[#This Row],[Target]]</f>
        <v>-13</v>
      </c>
      <c r="J447" t="str">
        <f t="shared" si="13"/>
        <v>Tidak Mencapai Target</v>
      </c>
      <c r="K447">
        <f>VLOOKUP(A447,'[1]Tren Jumlah Kompetitor'!A$2:F$1465,6,0)</f>
        <v>62</v>
      </c>
      <c r="L447" s="4">
        <f>(Table1[[#This Row],[Aktual]]-Table1[[#This Row],[Target]])/Table1[[#This Row],[Target]]</f>
        <v>-2.1276595744680851E-2</v>
      </c>
    </row>
    <row r="448" spans="1:12" x14ac:dyDescent="0.3">
      <c r="A448">
        <v>447</v>
      </c>
      <c r="B448" t="s">
        <v>32</v>
      </c>
      <c r="C448" t="s">
        <v>45</v>
      </c>
      <c r="D448">
        <v>3</v>
      </c>
      <c r="E448">
        <v>2021</v>
      </c>
      <c r="F448" s="1">
        <f t="shared" si="12"/>
        <v>44256</v>
      </c>
      <c r="G448">
        <v>646</v>
      </c>
      <c r="H448">
        <v>623</v>
      </c>
      <c r="I448">
        <f>Table1[[#This Row],[Aktual]]-Table1[[#This Row],[Target]]</f>
        <v>23</v>
      </c>
      <c r="J448" t="str">
        <f t="shared" si="13"/>
        <v>Mencapai Target</v>
      </c>
      <c r="K448">
        <f>VLOOKUP(A448,'[1]Tren Jumlah Kompetitor'!A$2:F$1465,6,0)</f>
        <v>65</v>
      </c>
      <c r="L448" s="4">
        <f>(Table1[[#This Row],[Aktual]]-Table1[[#This Row],[Target]])/Table1[[#This Row],[Target]]</f>
        <v>3.691813804173355E-2</v>
      </c>
    </row>
    <row r="449" spans="1:12" x14ac:dyDescent="0.3">
      <c r="A449">
        <v>448</v>
      </c>
      <c r="B449" t="s">
        <v>32</v>
      </c>
      <c r="C449" t="s">
        <v>45</v>
      </c>
      <c r="D449">
        <v>4</v>
      </c>
      <c r="E449">
        <v>2021</v>
      </c>
      <c r="F449" s="1">
        <f t="shared" si="12"/>
        <v>44287</v>
      </c>
      <c r="G449">
        <v>601</v>
      </c>
      <c r="H449">
        <v>636</v>
      </c>
      <c r="I449">
        <f>Table1[[#This Row],[Aktual]]-Table1[[#This Row],[Target]]</f>
        <v>-35</v>
      </c>
      <c r="J449" t="str">
        <f t="shared" si="13"/>
        <v>Tidak Mencapai Target</v>
      </c>
      <c r="K449">
        <f>VLOOKUP(A449,'[1]Tren Jumlah Kompetitor'!A$2:F$1465,6,0)</f>
        <v>71</v>
      </c>
      <c r="L449" s="4">
        <f>(Table1[[#This Row],[Aktual]]-Table1[[#This Row],[Target]])/Table1[[#This Row],[Target]]</f>
        <v>-5.5031446540880505E-2</v>
      </c>
    </row>
    <row r="450" spans="1:12" x14ac:dyDescent="0.3">
      <c r="A450">
        <v>449</v>
      </c>
      <c r="B450" t="s">
        <v>32</v>
      </c>
      <c r="C450" t="s">
        <v>45</v>
      </c>
      <c r="D450">
        <v>5</v>
      </c>
      <c r="E450">
        <v>2021</v>
      </c>
      <c r="F450" s="1">
        <f t="shared" si="12"/>
        <v>44317</v>
      </c>
      <c r="G450">
        <v>639</v>
      </c>
      <c r="H450">
        <v>578</v>
      </c>
      <c r="I450">
        <f>Table1[[#This Row],[Aktual]]-Table1[[#This Row],[Target]]</f>
        <v>61</v>
      </c>
      <c r="J450" t="str">
        <f t="shared" si="13"/>
        <v>Mencapai Target</v>
      </c>
      <c r="K450">
        <f>VLOOKUP(A450,'[1]Tren Jumlah Kompetitor'!A$2:F$1465,6,0)</f>
        <v>75</v>
      </c>
      <c r="L450" s="4">
        <f>(Table1[[#This Row],[Aktual]]-Table1[[#This Row],[Target]])/Table1[[#This Row],[Target]]</f>
        <v>0.10553633217993079</v>
      </c>
    </row>
    <row r="451" spans="1:12" x14ac:dyDescent="0.3">
      <c r="A451">
        <v>450</v>
      </c>
      <c r="B451" t="s">
        <v>32</v>
      </c>
      <c r="C451" t="s">
        <v>45</v>
      </c>
      <c r="D451">
        <v>6</v>
      </c>
      <c r="E451">
        <v>2021</v>
      </c>
      <c r="F451" s="1">
        <f t="shared" ref="F451:F514" si="14">DATE(E451,D451,1)</f>
        <v>44348</v>
      </c>
      <c r="G451">
        <v>677</v>
      </c>
      <c r="H451">
        <v>584</v>
      </c>
      <c r="I451">
        <f>Table1[[#This Row],[Aktual]]-Table1[[#This Row],[Target]]</f>
        <v>93</v>
      </c>
      <c r="J451" t="str">
        <f t="shared" ref="J451:J514" si="15">IF(G451&gt;H451,"Mencapai Target","Tidak Mencapai Target")</f>
        <v>Mencapai Target</v>
      </c>
      <c r="K451">
        <f>VLOOKUP(A451,'[1]Tren Jumlah Kompetitor'!A$2:F$1465,6,0)</f>
        <v>76</v>
      </c>
      <c r="L451" s="4">
        <f>(Table1[[#This Row],[Aktual]]-Table1[[#This Row],[Target]])/Table1[[#This Row],[Target]]</f>
        <v>0.15924657534246575</v>
      </c>
    </row>
    <row r="452" spans="1:12" x14ac:dyDescent="0.3">
      <c r="A452">
        <v>451</v>
      </c>
      <c r="B452" t="s">
        <v>32</v>
      </c>
      <c r="C452" t="s">
        <v>45</v>
      </c>
      <c r="D452">
        <v>7</v>
      </c>
      <c r="E452">
        <v>2021</v>
      </c>
      <c r="F452" s="1">
        <f t="shared" si="14"/>
        <v>44378</v>
      </c>
      <c r="G452">
        <v>702</v>
      </c>
      <c r="H452">
        <v>596</v>
      </c>
      <c r="I452">
        <f>Table1[[#This Row],[Aktual]]-Table1[[#This Row],[Target]]</f>
        <v>106</v>
      </c>
      <c r="J452" t="str">
        <f t="shared" si="15"/>
        <v>Mencapai Target</v>
      </c>
      <c r="K452">
        <f>VLOOKUP(A452,'[1]Tren Jumlah Kompetitor'!A$2:F$1465,6,0)</f>
        <v>78</v>
      </c>
      <c r="L452" s="4">
        <f>(Table1[[#This Row],[Aktual]]-Table1[[#This Row],[Target]])/Table1[[#This Row],[Target]]</f>
        <v>0.17785234899328858</v>
      </c>
    </row>
    <row r="453" spans="1:12" x14ac:dyDescent="0.3">
      <c r="A453">
        <v>452</v>
      </c>
      <c r="B453" t="s">
        <v>32</v>
      </c>
      <c r="C453" t="s">
        <v>45</v>
      </c>
      <c r="D453">
        <v>8</v>
      </c>
      <c r="E453">
        <v>2021</v>
      </c>
      <c r="F453" s="1">
        <f t="shared" si="14"/>
        <v>44409</v>
      </c>
      <c r="G453">
        <v>627</v>
      </c>
      <c r="H453">
        <v>602</v>
      </c>
      <c r="I453">
        <f>Table1[[#This Row],[Aktual]]-Table1[[#This Row],[Target]]</f>
        <v>25</v>
      </c>
      <c r="J453" t="str">
        <f t="shared" si="15"/>
        <v>Mencapai Target</v>
      </c>
      <c r="K453">
        <f>VLOOKUP(A453,'[1]Tren Jumlah Kompetitor'!A$2:F$1465,6,0)</f>
        <v>82</v>
      </c>
      <c r="L453" s="4">
        <f>(Table1[[#This Row],[Aktual]]-Table1[[#This Row],[Target]])/Table1[[#This Row],[Target]]</f>
        <v>4.1528239202657809E-2</v>
      </c>
    </row>
    <row r="454" spans="1:12" x14ac:dyDescent="0.3">
      <c r="A454">
        <v>453</v>
      </c>
      <c r="B454" t="s">
        <v>32</v>
      </c>
      <c r="C454" t="s">
        <v>45</v>
      </c>
      <c r="D454">
        <v>9</v>
      </c>
      <c r="E454">
        <v>2021</v>
      </c>
      <c r="F454" s="1">
        <f t="shared" si="14"/>
        <v>44440</v>
      </c>
      <c r="G454">
        <v>624</v>
      </c>
      <c r="H454">
        <v>620</v>
      </c>
      <c r="I454">
        <f>Table1[[#This Row],[Aktual]]-Table1[[#This Row],[Target]]</f>
        <v>4</v>
      </c>
      <c r="J454" t="str">
        <f t="shared" si="15"/>
        <v>Mencapai Target</v>
      </c>
      <c r="K454">
        <f>VLOOKUP(A454,'[1]Tren Jumlah Kompetitor'!A$2:F$1465,6,0)</f>
        <v>84</v>
      </c>
      <c r="L454" s="4">
        <f>(Table1[[#This Row],[Aktual]]-Table1[[#This Row],[Target]])/Table1[[#This Row],[Target]]</f>
        <v>6.4516129032258064E-3</v>
      </c>
    </row>
    <row r="455" spans="1:12" x14ac:dyDescent="0.3">
      <c r="A455">
        <v>454</v>
      </c>
      <c r="B455" t="s">
        <v>32</v>
      </c>
      <c r="C455" t="s">
        <v>45</v>
      </c>
      <c r="D455">
        <v>10</v>
      </c>
      <c r="E455">
        <v>2021</v>
      </c>
      <c r="F455" s="1">
        <f t="shared" si="14"/>
        <v>44470</v>
      </c>
      <c r="G455">
        <v>710</v>
      </c>
      <c r="H455">
        <v>639</v>
      </c>
      <c r="I455">
        <f>Table1[[#This Row],[Aktual]]-Table1[[#This Row],[Target]]</f>
        <v>71</v>
      </c>
      <c r="J455" t="str">
        <f t="shared" si="15"/>
        <v>Mencapai Target</v>
      </c>
      <c r="K455">
        <f>VLOOKUP(A455,'[1]Tren Jumlah Kompetitor'!A$2:F$1465,6,0)</f>
        <v>88</v>
      </c>
      <c r="L455" s="4">
        <f>(Table1[[#This Row],[Aktual]]-Table1[[#This Row],[Target]])/Table1[[#This Row],[Target]]</f>
        <v>0.1111111111111111</v>
      </c>
    </row>
    <row r="456" spans="1:12" x14ac:dyDescent="0.3">
      <c r="A456">
        <v>455</v>
      </c>
      <c r="B456" t="s">
        <v>32</v>
      </c>
      <c r="C456" t="s">
        <v>45</v>
      </c>
      <c r="D456">
        <v>11</v>
      </c>
      <c r="E456">
        <v>2021</v>
      </c>
      <c r="F456" s="1">
        <f t="shared" si="14"/>
        <v>44501</v>
      </c>
      <c r="G456">
        <v>584</v>
      </c>
      <c r="H456">
        <v>639</v>
      </c>
      <c r="I456">
        <f>Table1[[#This Row],[Aktual]]-Table1[[#This Row],[Target]]</f>
        <v>-55</v>
      </c>
      <c r="J456" t="str">
        <f t="shared" si="15"/>
        <v>Tidak Mencapai Target</v>
      </c>
      <c r="K456">
        <f>VLOOKUP(A456,'[1]Tren Jumlah Kompetitor'!A$2:F$1465,6,0)</f>
        <v>87</v>
      </c>
      <c r="L456" s="4">
        <f>(Table1[[#This Row],[Aktual]]-Table1[[#This Row],[Target]])/Table1[[#This Row],[Target]]</f>
        <v>-8.6071987480438178E-2</v>
      </c>
    </row>
    <row r="457" spans="1:12" x14ac:dyDescent="0.3">
      <c r="A457">
        <v>456</v>
      </c>
      <c r="B457" t="s">
        <v>32</v>
      </c>
      <c r="C457" t="s">
        <v>45</v>
      </c>
      <c r="D457">
        <v>12</v>
      </c>
      <c r="E457">
        <v>2021</v>
      </c>
      <c r="F457" s="1">
        <f t="shared" si="14"/>
        <v>44531</v>
      </c>
      <c r="G457">
        <v>594</v>
      </c>
      <c r="H457">
        <v>639</v>
      </c>
      <c r="I457">
        <f>Table1[[#This Row],[Aktual]]-Table1[[#This Row],[Target]]</f>
        <v>-45</v>
      </c>
      <c r="J457" t="str">
        <f t="shared" si="15"/>
        <v>Tidak Mencapai Target</v>
      </c>
      <c r="K457">
        <f>VLOOKUP(A457,'[1]Tren Jumlah Kompetitor'!A$2:F$1465,6,0)</f>
        <v>89</v>
      </c>
      <c r="L457" s="4">
        <f>(Table1[[#This Row],[Aktual]]-Table1[[#This Row],[Target]])/Table1[[#This Row],[Target]]</f>
        <v>-7.0422535211267609E-2</v>
      </c>
    </row>
    <row r="458" spans="1:12" x14ac:dyDescent="0.3">
      <c r="A458">
        <v>457</v>
      </c>
      <c r="B458" t="s">
        <v>32</v>
      </c>
      <c r="C458" t="s">
        <v>46</v>
      </c>
      <c r="D458">
        <v>1</v>
      </c>
      <c r="E458">
        <v>2021</v>
      </c>
      <c r="F458" s="1">
        <f t="shared" si="14"/>
        <v>44197</v>
      </c>
      <c r="G458">
        <v>938</v>
      </c>
      <c r="H458">
        <v>988</v>
      </c>
      <c r="I458">
        <f>Table1[[#This Row],[Aktual]]-Table1[[#This Row],[Target]]</f>
        <v>-50</v>
      </c>
      <c r="J458" t="str">
        <f t="shared" si="15"/>
        <v>Tidak Mencapai Target</v>
      </c>
      <c r="K458">
        <f>VLOOKUP(A458,'[1]Tren Jumlah Kompetitor'!A$2:F$1465,6,0)</f>
        <v>18</v>
      </c>
      <c r="L458" s="4">
        <f>(Table1[[#This Row],[Aktual]]-Table1[[#This Row],[Target]])/Table1[[#This Row],[Target]]</f>
        <v>-5.0607287449392711E-2</v>
      </c>
    </row>
    <row r="459" spans="1:12" x14ac:dyDescent="0.3">
      <c r="A459">
        <v>458</v>
      </c>
      <c r="B459" t="s">
        <v>32</v>
      </c>
      <c r="C459" t="s">
        <v>46</v>
      </c>
      <c r="D459">
        <v>2</v>
      </c>
      <c r="E459">
        <v>2021</v>
      </c>
      <c r="F459" s="1">
        <f t="shared" si="14"/>
        <v>44228</v>
      </c>
      <c r="G459">
        <v>1082</v>
      </c>
      <c r="H459">
        <v>1027</v>
      </c>
      <c r="I459">
        <f>Table1[[#This Row],[Aktual]]-Table1[[#This Row],[Target]]</f>
        <v>55</v>
      </c>
      <c r="J459" t="str">
        <f t="shared" si="15"/>
        <v>Mencapai Target</v>
      </c>
      <c r="K459">
        <f>VLOOKUP(A459,'[1]Tren Jumlah Kompetitor'!A$2:F$1465,6,0)</f>
        <v>20</v>
      </c>
      <c r="L459" s="4">
        <f>(Table1[[#This Row],[Aktual]]-Table1[[#This Row],[Target]])/Table1[[#This Row],[Target]]</f>
        <v>5.3554040895813046E-2</v>
      </c>
    </row>
    <row r="460" spans="1:12" x14ac:dyDescent="0.3">
      <c r="A460">
        <v>459</v>
      </c>
      <c r="B460" t="s">
        <v>32</v>
      </c>
      <c r="C460" t="s">
        <v>46</v>
      </c>
      <c r="D460">
        <v>3</v>
      </c>
      <c r="E460">
        <v>2021</v>
      </c>
      <c r="F460" s="1">
        <f t="shared" si="14"/>
        <v>44256</v>
      </c>
      <c r="G460">
        <v>1023</v>
      </c>
      <c r="H460">
        <v>1027</v>
      </c>
      <c r="I460">
        <f>Table1[[#This Row],[Aktual]]-Table1[[#This Row],[Target]]</f>
        <v>-4</v>
      </c>
      <c r="J460" t="str">
        <f t="shared" si="15"/>
        <v>Tidak Mencapai Target</v>
      </c>
      <c r="K460">
        <f>VLOOKUP(A460,'[1]Tren Jumlah Kompetitor'!A$2:F$1465,6,0)</f>
        <v>23</v>
      </c>
      <c r="L460" s="4">
        <f>(Table1[[#This Row],[Aktual]]-Table1[[#This Row],[Target]])/Table1[[#This Row],[Target]]</f>
        <v>-3.8948393378773127E-3</v>
      </c>
    </row>
    <row r="461" spans="1:12" x14ac:dyDescent="0.3">
      <c r="A461">
        <v>460</v>
      </c>
      <c r="B461" t="s">
        <v>32</v>
      </c>
      <c r="C461" t="s">
        <v>46</v>
      </c>
      <c r="D461">
        <v>4</v>
      </c>
      <c r="E461">
        <v>2021</v>
      </c>
      <c r="F461" s="1">
        <f t="shared" si="14"/>
        <v>44287</v>
      </c>
      <c r="G461">
        <v>1045</v>
      </c>
      <c r="H461">
        <v>1027</v>
      </c>
      <c r="I461">
        <f>Table1[[#This Row],[Aktual]]-Table1[[#This Row],[Target]]</f>
        <v>18</v>
      </c>
      <c r="J461" t="str">
        <f t="shared" si="15"/>
        <v>Mencapai Target</v>
      </c>
      <c r="K461">
        <f>VLOOKUP(A461,'[1]Tren Jumlah Kompetitor'!A$2:F$1465,6,0)</f>
        <v>27</v>
      </c>
      <c r="L461" s="4">
        <f>(Table1[[#This Row],[Aktual]]-Table1[[#This Row],[Target]])/Table1[[#This Row],[Target]]</f>
        <v>1.7526777020447908E-2</v>
      </c>
    </row>
    <row r="462" spans="1:12" x14ac:dyDescent="0.3">
      <c r="A462">
        <v>461</v>
      </c>
      <c r="B462" t="s">
        <v>32</v>
      </c>
      <c r="C462" t="s">
        <v>46</v>
      </c>
      <c r="D462">
        <v>5</v>
      </c>
      <c r="E462">
        <v>2021</v>
      </c>
      <c r="F462" s="1">
        <f t="shared" si="14"/>
        <v>44317</v>
      </c>
      <c r="G462">
        <v>956</v>
      </c>
      <c r="H462">
        <v>1048</v>
      </c>
      <c r="I462">
        <f>Table1[[#This Row],[Aktual]]-Table1[[#This Row],[Target]]</f>
        <v>-92</v>
      </c>
      <c r="J462" t="str">
        <f t="shared" si="15"/>
        <v>Tidak Mencapai Target</v>
      </c>
      <c r="K462">
        <f>VLOOKUP(A462,'[1]Tren Jumlah Kompetitor'!A$2:F$1465,6,0)</f>
        <v>28</v>
      </c>
      <c r="L462" s="4">
        <f>(Table1[[#This Row],[Aktual]]-Table1[[#This Row],[Target]])/Table1[[#This Row],[Target]]</f>
        <v>-8.7786259541984726E-2</v>
      </c>
    </row>
    <row r="463" spans="1:12" x14ac:dyDescent="0.3">
      <c r="A463">
        <v>462</v>
      </c>
      <c r="B463" t="s">
        <v>32</v>
      </c>
      <c r="C463" t="s">
        <v>46</v>
      </c>
      <c r="D463">
        <v>6</v>
      </c>
      <c r="E463">
        <v>2021</v>
      </c>
      <c r="F463" s="1">
        <f t="shared" si="14"/>
        <v>44348</v>
      </c>
      <c r="G463">
        <v>1102</v>
      </c>
      <c r="H463">
        <v>1048</v>
      </c>
      <c r="I463">
        <f>Table1[[#This Row],[Aktual]]-Table1[[#This Row],[Target]]</f>
        <v>54</v>
      </c>
      <c r="J463" t="str">
        <f t="shared" si="15"/>
        <v>Mencapai Target</v>
      </c>
      <c r="K463">
        <f>VLOOKUP(A463,'[1]Tren Jumlah Kompetitor'!A$2:F$1465,6,0)</f>
        <v>30</v>
      </c>
      <c r="L463" s="4">
        <f>(Table1[[#This Row],[Aktual]]-Table1[[#This Row],[Target]])/Table1[[#This Row],[Target]]</f>
        <v>5.1526717557251911E-2</v>
      </c>
    </row>
    <row r="464" spans="1:12" x14ac:dyDescent="0.3">
      <c r="A464">
        <v>463</v>
      </c>
      <c r="B464" t="s">
        <v>32</v>
      </c>
      <c r="C464" t="s">
        <v>46</v>
      </c>
      <c r="D464">
        <v>7</v>
      </c>
      <c r="E464">
        <v>2021</v>
      </c>
      <c r="F464" s="1">
        <f t="shared" si="14"/>
        <v>44378</v>
      </c>
      <c r="G464">
        <v>967</v>
      </c>
      <c r="H464">
        <v>1048</v>
      </c>
      <c r="I464">
        <f>Table1[[#This Row],[Aktual]]-Table1[[#This Row],[Target]]</f>
        <v>-81</v>
      </c>
      <c r="J464" t="str">
        <f t="shared" si="15"/>
        <v>Tidak Mencapai Target</v>
      </c>
      <c r="K464">
        <f>VLOOKUP(A464,'[1]Tren Jumlah Kompetitor'!A$2:F$1465,6,0)</f>
        <v>32</v>
      </c>
      <c r="L464" s="4">
        <f>(Table1[[#This Row],[Aktual]]-Table1[[#This Row],[Target]])/Table1[[#This Row],[Target]]</f>
        <v>-7.7290076335877866E-2</v>
      </c>
    </row>
    <row r="465" spans="1:12" x14ac:dyDescent="0.3">
      <c r="A465">
        <v>464</v>
      </c>
      <c r="B465" t="s">
        <v>32</v>
      </c>
      <c r="C465" t="s">
        <v>46</v>
      </c>
      <c r="D465">
        <v>8</v>
      </c>
      <c r="E465">
        <v>2021</v>
      </c>
      <c r="F465" s="1">
        <f t="shared" si="14"/>
        <v>44409</v>
      </c>
      <c r="G465">
        <v>1023</v>
      </c>
      <c r="H465">
        <v>1058</v>
      </c>
      <c r="I465">
        <f>Table1[[#This Row],[Aktual]]-Table1[[#This Row],[Target]]</f>
        <v>-35</v>
      </c>
      <c r="J465" t="str">
        <f t="shared" si="15"/>
        <v>Tidak Mencapai Target</v>
      </c>
      <c r="K465">
        <f>VLOOKUP(A465,'[1]Tren Jumlah Kompetitor'!A$2:F$1465,6,0)</f>
        <v>34</v>
      </c>
      <c r="L465" s="4">
        <f>(Table1[[#This Row],[Aktual]]-Table1[[#This Row],[Target]])/Table1[[#This Row],[Target]]</f>
        <v>-3.3081285444234401E-2</v>
      </c>
    </row>
    <row r="466" spans="1:12" x14ac:dyDescent="0.3">
      <c r="A466">
        <v>465</v>
      </c>
      <c r="B466" t="s">
        <v>32</v>
      </c>
      <c r="C466" t="s">
        <v>46</v>
      </c>
      <c r="D466">
        <v>9</v>
      </c>
      <c r="E466">
        <v>2021</v>
      </c>
      <c r="F466" s="1">
        <f t="shared" si="14"/>
        <v>44440</v>
      </c>
      <c r="G466">
        <v>971</v>
      </c>
      <c r="H466">
        <v>1090</v>
      </c>
      <c r="I466">
        <f>Table1[[#This Row],[Aktual]]-Table1[[#This Row],[Target]]</f>
        <v>-119</v>
      </c>
      <c r="J466" t="str">
        <f t="shared" si="15"/>
        <v>Tidak Mencapai Target</v>
      </c>
      <c r="K466">
        <f>VLOOKUP(A466,'[1]Tren Jumlah Kompetitor'!A$2:F$1465,6,0)</f>
        <v>40</v>
      </c>
      <c r="L466" s="4">
        <f>(Table1[[#This Row],[Aktual]]-Table1[[#This Row],[Target]])/Table1[[#This Row],[Target]]</f>
        <v>-0.10917431192660551</v>
      </c>
    </row>
    <row r="467" spans="1:12" x14ac:dyDescent="0.3">
      <c r="A467">
        <v>466</v>
      </c>
      <c r="B467" t="s">
        <v>32</v>
      </c>
      <c r="C467" t="s">
        <v>46</v>
      </c>
      <c r="D467">
        <v>10</v>
      </c>
      <c r="E467">
        <v>2021</v>
      </c>
      <c r="F467" s="1">
        <f t="shared" si="14"/>
        <v>44470</v>
      </c>
      <c r="G467">
        <v>1096</v>
      </c>
      <c r="H467">
        <v>1101</v>
      </c>
      <c r="I467">
        <f>Table1[[#This Row],[Aktual]]-Table1[[#This Row],[Target]]</f>
        <v>-5</v>
      </c>
      <c r="J467" t="str">
        <f t="shared" si="15"/>
        <v>Tidak Mencapai Target</v>
      </c>
      <c r="K467">
        <f>VLOOKUP(A467,'[1]Tren Jumlah Kompetitor'!A$2:F$1465,6,0)</f>
        <v>39</v>
      </c>
      <c r="L467" s="4">
        <f>(Table1[[#This Row],[Aktual]]-Table1[[#This Row],[Target]])/Table1[[#This Row],[Target]]</f>
        <v>-4.5413260672116261E-3</v>
      </c>
    </row>
    <row r="468" spans="1:12" x14ac:dyDescent="0.3">
      <c r="A468">
        <v>467</v>
      </c>
      <c r="B468" t="s">
        <v>32</v>
      </c>
      <c r="C468" t="s">
        <v>46</v>
      </c>
      <c r="D468">
        <v>11</v>
      </c>
      <c r="E468">
        <v>2021</v>
      </c>
      <c r="F468" s="1">
        <f t="shared" si="14"/>
        <v>44501</v>
      </c>
      <c r="G468">
        <v>1066</v>
      </c>
      <c r="H468">
        <v>1134</v>
      </c>
      <c r="I468">
        <f>Table1[[#This Row],[Aktual]]-Table1[[#This Row],[Target]]</f>
        <v>-68</v>
      </c>
      <c r="J468" t="str">
        <f t="shared" si="15"/>
        <v>Tidak Mencapai Target</v>
      </c>
      <c r="K468">
        <f>VLOOKUP(A468,'[1]Tren Jumlah Kompetitor'!A$2:F$1465,6,0)</f>
        <v>44</v>
      </c>
      <c r="L468" s="4">
        <f>(Table1[[#This Row],[Aktual]]-Table1[[#This Row],[Target]])/Table1[[#This Row],[Target]]</f>
        <v>-5.9964726631393295E-2</v>
      </c>
    </row>
    <row r="469" spans="1:12" x14ac:dyDescent="0.3">
      <c r="A469">
        <v>468</v>
      </c>
      <c r="B469" t="s">
        <v>32</v>
      </c>
      <c r="C469" t="s">
        <v>46</v>
      </c>
      <c r="D469">
        <v>12</v>
      </c>
      <c r="E469">
        <v>2021</v>
      </c>
      <c r="F469" s="1">
        <f t="shared" si="14"/>
        <v>44531</v>
      </c>
      <c r="G469">
        <v>925</v>
      </c>
      <c r="H469">
        <v>1156</v>
      </c>
      <c r="I469">
        <f>Table1[[#This Row],[Aktual]]-Table1[[#This Row],[Target]]</f>
        <v>-231</v>
      </c>
      <c r="J469" t="str">
        <f t="shared" si="15"/>
        <v>Tidak Mencapai Target</v>
      </c>
      <c r="K469">
        <f>VLOOKUP(A469,'[1]Tren Jumlah Kompetitor'!A$2:F$1465,6,0)</f>
        <v>46</v>
      </c>
      <c r="L469" s="4">
        <f>(Table1[[#This Row],[Aktual]]-Table1[[#This Row],[Target]])/Table1[[#This Row],[Target]]</f>
        <v>-0.19982698961937717</v>
      </c>
    </row>
    <row r="470" spans="1:12" x14ac:dyDescent="0.3">
      <c r="A470">
        <v>469</v>
      </c>
      <c r="B470" t="s">
        <v>32</v>
      </c>
      <c r="C470" t="s">
        <v>47</v>
      </c>
      <c r="D470">
        <v>1</v>
      </c>
      <c r="E470">
        <v>2021</v>
      </c>
      <c r="F470" s="1">
        <f t="shared" si="14"/>
        <v>44197</v>
      </c>
      <c r="G470">
        <v>240</v>
      </c>
      <c r="H470">
        <v>225</v>
      </c>
      <c r="I470">
        <f>Table1[[#This Row],[Aktual]]-Table1[[#This Row],[Target]]</f>
        <v>15</v>
      </c>
      <c r="J470" t="str">
        <f t="shared" si="15"/>
        <v>Mencapai Target</v>
      </c>
      <c r="K470">
        <f>VLOOKUP(A470,'[1]Tren Jumlah Kompetitor'!A$2:F$1465,6,0)</f>
        <v>24</v>
      </c>
      <c r="L470" s="4">
        <f>(Table1[[#This Row],[Aktual]]-Table1[[#This Row],[Target]])/Table1[[#This Row],[Target]]</f>
        <v>6.6666666666666666E-2</v>
      </c>
    </row>
    <row r="471" spans="1:12" x14ac:dyDescent="0.3">
      <c r="A471">
        <v>470</v>
      </c>
      <c r="B471" t="s">
        <v>32</v>
      </c>
      <c r="C471" t="s">
        <v>47</v>
      </c>
      <c r="D471">
        <v>2</v>
      </c>
      <c r="E471">
        <v>2021</v>
      </c>
      <c r="F471" s="1">
        <f t="shared" si="14"/>
        <v>44228</v>
      </c>
      <c r="G471">
        <v>265</v>
      </c>
      <c r="H471">
        <v>245</v>
      </c>
      <c r="I471">
        <f>Table1[[#This Row],[Aktual]]-Table1[[#This Row],[Target]]</f>
        <v>20</v>
      </c>
      <c r="J471" t="str">
        <f t="shared" si="15"/>
        <v>Mencapai Target</v>
      </c>
      <c r="K471">
        <f>VLOOKUP(A471,'[1]Tren Jumlah Kompetitor'!A$2:F$1465,6,0)</f>
        <v>30</v>
      </c>
      <c r="L471" s="4">
        <f>(Table1[[#This Row],[Aktual]]-Table1[[#This Row],[Target]])/Table1[[#This Row],[Target]]</f>
        <v>8.1632653061224483E-2</v>
      </c>
    </row>
    <row r="472" spans="1:12" x14ac:dyDescent="0.3">
      <c r="A472">
        <v>471</v>
      </c>
      <c r="B472" t="s">
        <v>32</v>
      </c>
      <c r="C472" t="s">
        <v>47</v>
      </c>
      <c r="D472">
        <v>3</v>
      </c>
      <c r="E472">
        <v>2021</v>
      </c>
      <c r="F472" s="1">
        <f t="shared" si="14"/>
        <v>44256</v>
      </c>
      <c r="G472">
        <v>241</v>
      </c>
      <c r="H472">
        <v>250</v>
      </c>
      <c r="I472">
        <f>Table1[[#This Row],[Aktual]]-Table1[[#This Row],[Target]]</f>
        <v>-9</v>
      </c>
      <c r="J472" t="str">
        <f t="shared" si="15"/>
        <v>Tidak Mencapai Target</v>
      </c>
      <c r="K472">
        <f>VLOOKUP(A472,'[1]Tren Jumlah Kompetitor'!A$2:F$1465,6,0)</f>
        <v>29</v>
      </c>
      <c r="L472" s="4">
        <f>(Table1[[#This Row],[Aktual]]-Table1[[#This Row],[Target]])/Table1[[#This Row],[Target]]</f>
        <v>-3.5999999999999997E-2</v>
      </c>
    </row>
    <row r="473" spans="1:12" x14ac:dyDescent="0.3">
      <c r="A473">
        <v>472</v>
      </c>
      <c r="B473" t="s">
        <v>32</v>
      </c>
      <c r="C473" t="s">
        <v>47</v>
      </c>
      <c r="D473">
        <v>4</v>
      </c>
      <c r="E473">
        <v>2021</v>
      </c>
      <c r="F473" s="1">
        <f t="shared" si="14"/>
        <v>44287</v>
      </c>
      <c r="G473">
        <v>262</v>
      </c>
      <c r="H473">
        <v>255</v>
      </c>
      <c r="I473">
        <f>Table1[[#This Row],[Aktual]]-Table1[[#This Row],[Target]]</f>
        <v>7</v>
      </c>
      <c r="J473" t="str">
        <f t="shared" si="15"/>
        <v>Mencapai Target</v>
      </c>
      <c r="K473">
        <f>VLOOKUP(A473,'[1]Tren Jumlah Kompetitor'!A$2:F$1465,6,0)</f>
        <v>31</v>
      </c>
      <c r="L473" s="4">
        <f>(Table1[[#This Row],[Aktual]]-Table1[[#This Row],[Target]])/Table1[[#This Row],[Target]]</f>
        <v>2.7450980392156862E-2</v>
      </c>
    </row>
    <row r="474" spans="1:12" x14ac:dyDescent="0.3">
      <c r="A474">
        <v>473</v>
      </c>
      <c r="B474" t="s">
        <v>32</v>
      </c>
      <c r="C474" t="s">
        <v>47</v>
      </c>
      <c r="D474">
        <v>5</v>
      </c>
      <c r="E474">
        <v>2021</v>
      </c>
      <c r="F474" s="1">
        <f t="shared" si="14"/>
        <v>44317</v>
      </c>
      <c r="G474">
        <v>278</v>
      </c>
      <c r="H474">
        <v>247</v>
      </c>
      <c r="I474">
        <f>Table1[[#This Row],[Aktual]]-Table1[[#This Row],[Target]]</f>
        <v>31</v>
      </c>
      <c r="J474" t="str">
        <f t="shared" si="15"/>
        <v>Mencapai Target</v>
      </c>
      <c r="K474">
        <f>VLOOKUP(A474,'[1]Tren Jumlah Kompetitor'!A$2:F$1465,6,0)</f>
        <v>32</v>
      </c>
      <c r="L474" s="4">
        <f>(Table1[[#This Row],[Aktual]]-Table1[[#This Row],[Target]])/Table1[[#This Row],[Target]]</f>
        <v>0.12550607287449392</v>
      </c>
    </row>
    <row r="475" spans="1:12" x14ac:dyDescent="0.3">
      <c r="A475">
        <v>474</v>
      </c>
      <c r="B475" t="s">
        <v>32</v>
      </c>
      <c r="C475" t="s">
        <v>47</v>
      </c>
      <c r="D475">
        <v>6</v>
      </c>
      <c r="E475">
        <v>2021</v>
      </c>
      <c r="F475" s="1">
        <f t="shared" si="14"/>
        <v>44348</v>
      </c>
      <c r="G475">
        <v>271</v>
      </c>
      <c r="H475">
        <v>252</v>
      </c>
      <c r="I475">
        <f>Table1[[#This Row],[Aktual]]-Table1[[#This Row],[Target]]</f>
        <v>19</v>
      </c>
      <c r="J475" t="str">
        <f t="shared" si="15"/>
        <v>Mencapai Target</v>
      </c>
      <c r="K475">
        <f>VLOOKUP(A475,'[1]Tren Jumlah Kompetitor'!A$2:F$1465,6,0)</f>
        <v>34</v>
      </c>
      <c r="L475" s="4">
        <f>(Table1[[#This Row],[Aktual]]-Table1[[#This Row],[Target]])/Table1[[#This Row],[Target]]</f>
        <v>7.5396825396825393E-2</v>
      </c>
    </row>
    <row r="476" spans="1:12" x14ac:dyDescent="0.3">
      <c r="A476">
        <v>475</v>
      </c>
      <c r="B476" t="s">
        <v>32</v>
      </c>
      <c r="C476" t="s">
        <v>47</v>
      </c>
      <c r="D476">
        <v>7</v>
      </c>
      <c r="E476">
        <v>2021</v>
      </c>
      <c r="F476" s="1">
        <f t="shared" si="14"/>
        <v>44378</v>
      </c>
      <c r="G476">
        <v>278</v>
      </c>
      <c r="H476">
        <v>257</v>
      </c>
      <c r="I476">
        <f>Table1[[#This Row],[Aktual]]-Table1[[#This Row],[Target]]</f>
        <v>21</v>
      </c>
      <c r="J476" t="str">
        <f t="shared" si="15"/>
        <v>Mencapai Target</v>
      </c>
      <c r="K476">
        <f>VLOOKUP(A476,'[1]Tren Jumlah Kompetitor'!A$2:F$1465,6,0)</f>
        <v>37</v>
      </c>
      <c r="L476" s="4">
        <f>(Table1[[#This Row],[Aktual]]-Table1[[#This Row],[Target]])/Table1[[#This Row],[Target]]</f>
        <v>8.171206225680934E-2</v>
      </c>
    </row>
    <row r="477" spans="1:12" x14ac:dyDescent="0.3">
      <c r="A477">
        <v>476</v>
      </c>
      <c r="B477" t="s">
        <v>32</v>
      </c>
      <c r="C477" t="s">
        <v>47</v>
      </c>
      <c r="D477">
        <v>8</v>
      </c>
      <c r="E477">
        <v>2021</v>
      </c>
      <c r="F477" s="1">
        <f t="shared" si="14"/>
        <v>44409</v>
      </c>
      <c r="G477">
        <v>285</v>
      </c>
      <c r="H477">
        <v>260</v>
      </c>
      <c r="I477">
        <f>Table1[[#This Row],[Aktual]]-Table1[[#This Row],[Target]]</f>
        <v>25</v>
      </c>
      <c r="J477" t="str">
        <f t="shared" si="15"/>
        <v>Mencapai Target</v>
      </c>
      <c r="K477">
        <f>VLOOKUP(A477,'[1]Tren Jumlah Kompetitor'!A$2:F$1465,6,0)</f>
        <v>36</v>
      </c>
      <c r="L477" s="4">
        <f>(Table1[[#This Row],[Aktual]]-Table1[[#This Row],[Target]])/Table1[[#This Row],[Target]]</f>
        <v>9.6153846153846159E-2</v>
      </c>
    </row>
    <row r="478" spans="1:12" x14ac:dyDescent="0.3">
      <c r="A478">
        <v>477</v>
      </c>
      <c r="B478" t="s">
        <v>32</v>
      </c>
      <c r="C478" t="s">
        <v>47</v>
      </c>
      <c r="D478">
        <v>9</v>
      </c>
      <c r="E478">
        <v>2021</v>
      </c>
      <c r="F478" s="1">
        <f t="shared" si="14"/>
        <v>44440</v>
      </c>
      <c r="G478">
        <v>263</v>
      </c>
      <c r="H478">
        <v>260</v>
      </c>
      <c r="I478">
        <f>Table1[[#This Row],[Aktual]]-Table1[[#This Row],[Target]]</f>
        <v>3</v>
      </c>
      <c r="J478" t="str">
        <f t="shared" si="15"/>
        <v>Mencapai Target</v>
      </c>
      <c r="K478">
        <f>VLOOKUP(A478,'[1]Tren Jumlah Kompetitor'!A$2:F$1465,6,0)</f>
        <v>40</v>
      </c>
      <c r="L478" s="4">
        <f>(Table1[[#This Row],[Aktual]]-Table1[[#This Row],[Target]])/Table1[[#This Row],[Target]]</f>
        <v>1.1538461538461539E-2</v>
      </c>
    </row>
    <row r="479" spans="1:12" x14ac:dyDescent="0.3">
      <c r="A479">
        <v>478</v>
      </c>
      <c r="B479" t="s">
        <v>32</v>
      </c>
      <c r="C479" t="s">
        <v>47</v>
      </c>
      <c r="D479">
        <v>10</v>
      </c>
      <c r="E479">
        <v>2021</v>
      </c>
      <c r="F479" s="1">
        <f t="shared" si="14"/>
        <v>44470</v>
      </c>
      <c r="G479">
        <v>245</v>
      </c>
      <c r="H479">
        <v>267</v>
      </c>
      <c r="I479">
        <f>Table1[[#This Row],[Aktual]]-Table1[[#This Row],[Target]]</f>
        <v>-22</v>
      </c>
      <c r="J479" t="str">
        <f t="shared" si="15"/>
        <v>Tidak Mencapai Target</v>
      </c>
      <c r="K479">
        <f>VLOOKUP(A479,'[1]Tren Jumlah Kompetitor'!A$2:F$1465,6,0)</f>
        <v>39</v>
      </c>
      <c r="L479" s="4">
        <f>(Table1[[#This Row],[Aktual]]-Table1[[#This Row],[Target]])/Table1[[#This Row],[Target]]</f>
        <v>-8.2397003745318345E-2</v>
      </c>
    </row>
    <row r="480" spans="1:12" x14ac:dyDescent="0.3">
      <c r="A480">
        <v>479</v>
      </c>
      <c r="B480" t="s">
        <v>32</v>
      </c>
      <c r="C480" t="s">
        <v>47</v>
      </c>
      <c r="D480">
        <v>11</v>
      </c>
      <c r="E480">
        <v>2021</v>
      </c>
      <c r="F480" s="1">
        <f t="shared" si="14"/>
        <v>44501</v>
      </c>
      <c r="G480">
        <v>272</v>
      </c>
      <c r="H480">
        <v>273</v>
      </c>
      <c r="I480">
        <f>Table1[[#This Row],[Aktual]]-Table1[[#This Row],[Target]]</f>
        <v>-1</v>
      </c>
      <c r="J480" t="str">
        <f t="shared" si="15"/>
        <v>Tidak Mencapai Target</v>
      </c>
      <c r="K480">
        <f>VLOOKUP(A480,'[1]Tren Jumlah Kompetitor'!A$2:F$1465,6,0)</f>
        <v>42</v>
      </c>
      <c r="L480" s="4">
        <f>(Table1[[#This Row],[Aktual]]-Table1[[#This Row],[Target]])/Table1[[#This Row],[Target]]</f>
        <v>-3.663003663003663E-3</v>
      </c>
    </row>
    <row r="481" spans="1:12" x14ac:dyDescent="0.3">
      <c r="A481">
        <v>480</v>
      </c>
      <c r="B481" t="s">
        <v>32</v>
      </c>
      <c r="C481" t="s">
        <v>47</v>
      </c>
      <c r="D481">
        <v>12</v>
      </c>
      <c r="E481">
        <v>2021</v>
      </c>
      <c r="F481" s="1">
        <f t="shared" si="14"/>
        <v>44531</v>
      </c>
      <c r="G481">
        <v>252</v>
      </c>
      <c r="H481">
        <v>278</v>
      </c>
      <c r="I481">
        <f>Table1[[#This Row],[Aktual]]-Table1[[#This Row],[Target]]</f>
        <v>-26</v>
      </c>
      <c r="J481" t="str">
        <f t="shared" si="15"/>
        <v>Tidak Mencapai Target</v>
      </c>
      <c r="K481">
        <f>VLOOKUP(A481,'[1]Tren Jumlah Kompetitor'!A$2:F$1465,6,0)</f>
        <v>40</v>
      </c>
      <c r="L481" s="4">
        <f>(Table1[[#This Row],[Aktual]]-Table1[[#This Row],[Target]])/Table1[[#This Row],[Target]]</f>
        <v>-9.3525179856115109E-2</v>
      </c>
    </row>
    <row r="482" spans="1:12" x14ac:dyDescent="0.3">
      <c r="A482">
        <v>481</v>
      </c>
      <c r="B482" t="s">
        <v>35</v>
      </c>
      <c r="C482" t="s">
        <v>48</v>
      </c>
      <c r="D482">
        <v>1</v>
      </c>
      <c r="E482">
        <v>2021</v>
      </c>
      <c r="F482" s="1">
        <f t="shared" si="14"/>
        <v>44197</v>
      </c>
      <c r="G482">
        <v>128</v>
      </c>
      <c r="H482">
        <v>117</v>
      </c>
      <c r="I482">
        <f>Table1[[#This Row],[Aktual]]-Table1[[#This Row],[Target]]</f>
        <v>11</v>
      </c>
      <c r="J482" t="str">
        <f t="shared" si="15"/>
        <v>Mencapai Target</v>
      </c>
      <c r="K482">
        <f>VLOOKUP(A482,'[1]Tren Jumlah Kompetitor'!A$2:F$1465,6,0)</f>
        <v>30</v>
      </c>
      <c r="L482" s="4">
        <f>(Table1[[#This Row],[Aktual]]-Table1[[#This Row],[Target]])/Table1[[#This Row],[Target]]</f>
        <v>9.4017094017094016E-2</v>
      </c>
    </row>
    <row r="483" spans="1:12" x14ac:dyDescent="0.3">
      <c r="A483">
        <v>482</v>
      </c>
      <c r="B483" t="s">
        <v>35</v>
      </c>
      <c r="C483" t="s">
        <v>48</v>
      </c>
      <c r="D483">
        <v>2</v>
      </c>
      <c r="E483">
        <v>2021</v>
      </c>
      <c r="F483" s="1">
        <f t="shared" si="14"/>
        <v>44228</v>
      </c>
      <c r="G483">
        <v>134</v>
      </c>
      <c r="H483">
        <v>126</v>
      </c>
      <c r="I483">
        <f>Table1[[#This Row],[Aktual]]-Table1[[#This Row],[Target]]</f>
        <v>8</v>
      </c>
      <c r="J483" t="str">
        <f t="shared" si="15"/>
        <v>Mencapai Target</v>
      </c>
      <c r="K483">
        <f>VLOOKUP(A483,'[1]Tren Jumlah Kompetitor'!A$2:F$1465,6,0)</f>
        <v>28</v>
      </c>
      <c r="L483" s="4">
        <f>(Table1[[#This Row],[Aktual]]-Table1[[#This Row],[Target]])/Table1[[#This Row],[Target]]</f>
        <v>6.3492063492063489E-2</v>
      </c>
    </row>
    <row r="484" spans="1:12" x14ac:dyDescent="0.3">
      <c r="A484">
        <v>483</v>
      </c>
      <c r="B484" t="s">
        <v>35</v>
      </c>
      <c r="C484" t="s">
        <v>48</v>
      </c>
      <c r="D484">
        <v>3</v>
      </c>
      <c r="E484">
        <v>2021</v>
      </c>
      <c r="F484" s="1">
        <f t="shared" si="14"/>
        <v>44256</v>
      </c>
      <c r="G484">
        <v>144</v>
      </c>
      <c r="H484">
        <v>127</v>
      </c>
      <c r="I484">
        <f>Table1[[#This Row],[Aktual]]-Table1[[#This Row],[Target]]</f>
        <v>17</v>
      </c>
      <c r="J484" t="str">
        <f t="shared" si="15"/>
        <v>Mencapai Target</v>
      </c>
      <c r="K484">
        <f>VLOOKUP(A484,'[1]Tren Jumlah Kompetitor'!A$2:F$1465,6,0)</f>
        <v>29</v>
      </c>
      <c r="L484" s="4">
        <f>(Table1[[#This Row],[Aktual]]-Table1[[#This Row],[Target]])/Table1[[#This Row],[Target]]</f>
        <v>0.13385826771653545</v>
      </c>
    </row>
    <row r="485" spans="1:12" x14ac:dyDescent="0.3">
      <c r="A485">
        <v>484</v>
      </c>
      <c r="B485" t="s">
        <v>35</v>
      </c>
      <c r="C485" t="s">
        <v>48</v>
      </c>
      <c r="D485">
        <v>4</v>
      </c>
      <c r="E485">
        <v>2021</v>
      </c>
      <c r="F485" s="1">
        <f t="shared" si="14"/>
        <v>44287</v>
      </c>
      <c r="G485">
        <v>152</v>
      </c>
      <c r="H485">
        <v>127</v>
      </c>
      <c r="I485">
        <f>Table1[[#This Row],[Aktual]]-Table1[[#This Row],[Target]]</f>
        <v>25</v>
      </c>
      <c r="J485" t="str">
        <f t="shared" si="15"/>
        <v>Mencapai Target</v>
      </c>
      <c r="K485">
        <f>VLOOKUP(A485,'[1]Tren Jumlah Kompetitor'!A$2:F$1465,6,0)</f>
        <v>30</v>
      </c>
      <c r="L485" s="4">
        <f>(Table1[[#This Row],[Aktual]]-Table1[[#This Row],[Target]])/Table1[[#This Row],[Target]]</f>
        <v>0.19685039370078741</v>
      </c>
    </row>
    <row r="486" spans="1:12" x14ac:dyDescent="0.3">
      <c r="A486">
        <v>485</v>
      </c>
      <c r="B486" t="s">
        <v>35</v>
      </c>
      <c r="C486" t="s">
        <v>48</v>
      </c>
      <c r="D486">
        <v>5</v>
      </c>
      <c r="E486">
        <v>2021</v>
      </c>
      <c r="F486" s="1">
        <f t="shared" si="14"/>
        <v>44317</v>
      </c>
      <c r="G486">
        <v>126</v>
      </c>
      <c r="H486">
        <v>130</v>
      </c>
      <c r="I486">
        <f>Table1[[#This Row],[Aktual]]-Table1[[#This Row],[Target]]</f>
        <v>-4</v>
      </c>
      <c r="J486" t="str">
        <f t="shared" si="15"/>
        <v>Tidak Mencapai Target</v>
      </c>
      <c r="K486">
        <f>VLOOKUP(A486,'[1]Tren Jumlah Kompetitor'!A$2:F$1465,6,0)</f>
        <v>35</v>
      </c>
      <c r="L486" s="4">
        <f>(Table1[[#This Row],[Aktual]]-Table1[[#This Row],[Target]])/Table1[[#This Row],[Target]]</f>
        <v>-3.0769230769230771E-2</v>
      </c>
    </row>
    <row r="487" spans="1:12" x14ac:dyDescent="0.3">
      <c r="A487">
        <v>486</v>
      </c>
      <c r="B487" t="s">
        <v>35</v>
      </c>
      <c r="C487" t="s">
        <v>48</v>
      </c>
      <c r="D487">
        <v>6</v>
      </c>
      <c r="E487">
        <v>2021</v>
      </c>
      <c r="F487" s="1">
        <f t="shared" si="14"/>
        <v>44348</v>
      </c>
      <c r="G487">
        <v>147</v>
      </c>
      <c r="H487">
        <v>131</v>
      </c>
      <c r="I487">
        <f>Table1[[#This Row],[Aktual]]-Table1[[#This Row],[Target]]</f>
        <v>16</v>
      </c>
      <c r="J487" t="str">
        <f t="shared" si="15"/>
        <v>Mencapai Target</v>
      </c>
      <c r="K487">
        <f>VLOOKUP(A487,'[1]Tren Jumlah Kompetitor'!A$2:F$1465,6,0)</f>
        <v>35</v>
      </c>
      <c r="L487" s="4">
        <f>(Table1[[#This Row],[Aktual]]-Table1[[#This Row],[Target]])/Table1[[#This Row],[Target]]</f>
        <v>0.12213740458015267</v>
      </c>
    </row>
    <row r="488" spans="1:12" x14ac:dyDescent="0.3">
      <c r="A488">
        <v>487</v>
      </c>
      <c r="B488" t="s">
        <v>35</v>
      </c>
      <c r="C488" t="s">
        <v>48</v>
      </c>
      <c r="D488">
        <v>7</v>
      </c>
      <c r="E488">
        <v>2021</v>
      </c>
      <c r="F488" s="1">
        <f t="shared" si="14"/>
        <v>44378</v>
      </c>
      <c r="G488">
        <v>144</v>
      </c>
      <c r="H488">
        <v>132</v>
      </c>
      <c r="I488">
        <f>Table1[[#This Row],[Aktual]]-Table1[[#This Row],[Target]]</f>
        <v>12</v>
      </c>
      <c r="J488" t="str">
        <f t="shared" si="15"/>
        <v>Mencapai Target</v>
      </c>
      <c r="K488">
        <f>VLOOKUP(A488,'[1]Tren Jumlah Kompetitor'!A$2:F$1465,6,0)</f>
        <v>39</v>
      </c>
      <c r="L488" s="4">
        <f>(Table1[[#This Row],[Aktual]]-Table1[[#This Row],[Target]])/Table1[[#This Row],[Target]]</f>
        <v>9.0909090909090912E-2</v>
      </c>
    </row>
    <row r="489" spans="1:12" x14ac:dyDescent="0.3">
      <c r="A489">
        <v>488</v>
      </c>
      <c r="B489" t="s">
        <v>35</v>
      </c>
      <c r="C489" t="s">
        <v>48</v>
      </c>
      <c r="D489">
        <v>8</v>
      </c>
      <c r="E489">
        <v>2021</v>
      </c>
      <c r="F489" s="1">
        <f t="shared" si="14"/>
        <v>44409</v>
      </c>
      <c r="G489">
        <v>149</v>
      </c>
      <c r="H489">
        <v>136</v>
      </c>
      <c r="I489">
        <f>Table1[[#This Row],[Aktual]]-Table1[[#This Row],[Target]]</f>
        <v>13</v>
      </c>
      <c r="J489" t="str">
        <f t="shared" si="15"/>
        <v>Mencapai Target</v>
      </c>
      <c r="K489">
        <f>VLOOKUP(A489,'[1]Tren Jumlah Kompetitor'!A$2:F$1465,6,0)</f>
        <v>39</v>
      </c>
      <c r="L489" s="4">
        <f>(Table1[[#This Row],[Aktual]]-Table1[[#This Row],[Target]])/Table1[[#This Row],[Target]]</f>
        <v>9.5588235294117641E-2</v>
      </c>
    </row>
    <row r="490" spans="1:12" x14ac:dyDescent="0.3">
      <c r="A490">
        <v>489</v>
      </c>
      <c r="B490" t="s">
        <v>35</v>
      </c>
      <c r="C490" t="s">
        <v>48</v>
      </c>
      <c r="D490">
        <v>9</v>
      </c>
      <c r="E490">
        <v>2021</v>
      </c>
      <c r="F490" s="1">
        <f t="shared" si="14"/>
        <v>44440</v>
      </c>
      <c r="G490">
        <v>149</v>
      </c>
      <c r="H490">
        <v>136</v>
      </c>
      <c r="I490">
        <f>Table1[[#This Row],[Aktual]]-Table1[[#This Row],[Target]]</f>
        <v>13</v>
      </c>
      <c r="J490" t="str">
        <f t="shared" si="15"/>
        <v>Mencapai Target</v>
      </c>
      <c r="K490">
        <f>VLOOKUP(A490,'[1]Tren Jumlah Kompetitor'!A$2:F$1465,6,0)</f>
        <v>41</v>
      </c>
      <c r="L490" s="4">
        <f>(Table1[[#This Row],[Aktual]]-Table1[[#This Row],[Target]])/Table1[[#This Row],[Target]]</f>
        <v>9.5588235294117641E-2</v>
      </c>
    </row>
    <row r="491" spans="1:12" x14ac:dyDescent="0.3">
      <c r="A491">
        <v>490</v>
      </c>
      <c r="B491" t="s">
        <v>35</v>
      </c>
      <c r="C491" t="s">
        <v>48</v>
      </c>
      <c r="D491">
        <v>10</v>
      </c>
      <c r="E491">
        <v>2021</v>
      </c>
      <c r="F491" s="1">
        <f t="shared" si="14"/>
        <v>44470</v>
      </c>
      <c r="G491">
        <v>147</v>
      </c>
      <c r="H491">
        <v>139</v>
      </c>
      <c r="I491">
        <f>Table1[[#This Row],[Aktual]]-Table1[[#This Row],[Target]]</f>
        <v>8</v>
      </c>
      <c r="J491" t="str">
        <f t="shared" si="15"/>
        <v>Mencapai Target</v>
      </c>
      <c r="K491">
        <f>VLOOKUP(A491,'[1]Tren Jumlah Kompetitor'!A$2:F$1465,6,0)</f>
        <v>48</v>
      </c>
      <c r="L491" s="4">
        <f>(Table1[[#This Row],[Aktual]]-Table1[[#This Row],[Target]])/Table1[[#This Row],[Target]]</f>
        <v>5.7553956834532377E-2</v>
      </c>
    </row>
    <row r="492" spans="1:12" x14ac:dyDescent="0.3">
      <c r="A492">
        <v>491</v>
      </c>
      <c r="B492" t="s">
        <v>35</v>
      </c>
      <c r="C492" t="s">
        <v>48</v>
      </c>
      <c r="D492">
        <v>11</v>
      </c>
      <c r="E492">
        <v>2021</v>
      </c>
      <c r="F492" s="1">
        <f t="shared" si="14"/>
        <v>44501</v>
      </c>
      <c r="G492">
        <v>148</v>
      </c>
      <c r="H492">
        <v>139</v>
      </c>
      <c r="I492">
        <f>Table1[[#This Row],[Aktual]]-Table1[[#This Row],[Target]]</f>
        <v>9</v>
      </c>
      <c r="J492" t="str">
        <f t="shared" si="15"/>
        <v>Mencapai Target</v>
      </c>
      <c r="K492">
        <f>VLOOKUP(A492,'[1]Tren Jumlah Kompetitor'!A$2:F$1465,6,0)</f>
        <v>46</v>
      </c>
      <c r="L492" s="4">
        <f>(Table1[[#This Row],[Aktual]]-Table1[[#This Row],[Target]])/Table1[[#This Row],[Target]]</f>
        <v>6.4748201438848921E-2</v>
      </c>
    </row>
    <row r="493" spans="1:12" x14ac:dyDescent="0.3">
      <c r="A493">
        <v>492</v>
      </c>
      <c r="B493" t="s">
        <v>35</v>
      </c>
      <c r="C493" t="s">
        <v>48</v>
      </c>
      <c r="D493">
        <v>12</v>
      </c>
      <c r="E493">
        <v>2021</v>
      </c>
      <c r="F493" s="1">
        <f t="shared" si="14"/>
        <v>44531</v>
      </c>
      <c r="G493">
        <v>130</v>
      </c>
      <c r="H493">
        <v>139</v>
      </c>
      <c r="I493">
        <f>Table1[[#This Row],[Aktual]]-Table1[[#This Row],[Target]]</f>
        <v>-9</v>
      </c>
      <c r="J493" t="str">
        <f t="shared" si="15"/>
        <v>Tidak Mencapai Target</v>
      </c>
      <c r="K493">
        <f>VLOOKUP(A493,'[1]Tren Jumlah Kompetitor'!A$2:F$1465,6,0)</f>
        <v>47</v>
      </c>
      <c r="L493" s="4">
        <f>(Table1[[#This Row],[Aktual]]-Table1[[#This Row],[Target]])/Table1[[#This Row],[Target]]</f>
        <v>-6.4748201438848921E-2</v>
      </c>
    </row>
    <row r="494" spans="1:12" x14ac:dyDescent="0.3">
      <c r="A494">
        <v>493</v>
      </c>
      <c r="B494" t="s">
        <v>35</v>
      </c>
      <c r="C494" t="s">
        <v>49</v>
      </c>
      <c r="D494">
        <v>1</v>
      </c>
      <c r="E494">
        <v>2021</v>
      </c>
      <c r="F494" s="1">
        <f t="shared" si="14"/>
        <v>44197</v>
      </c>
      <c r="G494">
        <v>1825</v>
      </c>
      <c r="H494">
        <v>1630</v>
      </c>
      <c r="I494">
        <f>Table1[[#This Row],[Aktual]]-Table1[[#This Row],[Target]]</f>
        <v>195</v>
      </c>
      <c r="J494" t="str">
        <f t="shared" si="15"/>
        <v>Mencapai Target</v>
      </c>
      <c r="K494">
        <f>VLOOKUP(A494,'[1]Tren Jumlah Kompetitor'!A$2:F$1465,6,0)</f>
        <v>172</v>
      </c>
      <c r="L494" s="4">
        <f>(Table1[[#This Row],[Aktual]]-Table1[[#This Row],[Target]])/Table1[[#This Row],[Target]]</f>
        <v>0.1196319018404908</v>
      </c>
    </row>
    <row r="495" spans="1:12" x14ac:dyDescent="0.3">
      <c r="A495">
        <v>494</v>
      </c>
      <c r="B495" t="s">
        <v>35</v>
      </c>
      <c r="C495" t="s">
        <v>49</v>
      </c>
      <c r="D495">
        <v>2</v>
      </c>
      <c r="E495">
        <v>2021</v>
      </c>
      <c r="F495" s="1">
        <f t="shared" si="14"/>
        <v>44228</v>
      </c>
      <c r="G495">
        <v>1991</v>
      </c>
      <c r="H495">
        <v>1744</v>
      </c>
      <c r="I495">
        <f>Table1[[#This Row],[Aktual]]-Table1[[#This Row],[Target]]</f>
        <v>247</v>
      </c>
      <c r="J495" t="str">
        <f t="shared" si="15"/>
        <v>Mencapai Target</v>
      </c>
      <c r="K495">
        <f>VLOOKUP(A495,'[1]Tren Jumlah Kompetitor'!A$2:F$1465,6,0)</f>
        <v>179</v>
      </c>
      <c r="L495" s="4">
        <f>(Table1[[#This Row],[Aktual]]-Table1[[#This Row],[Target]])/Table1[[#This Row],[Target]]</f>
        <v>0.14162844036697247</v>
      </c>
    </row>
    <row r="496" spans="1:12" x14ac:dyDescent="0.3">
      <c r="A496">
        <v>495</v>
      </c>
      <c r="B496" t="s">
        <v>35</v>
      </c>
      <c r="C496" t="s">
        <v>49</v>
      </c>
      <c r="D496">
        <v>3</v>
      </c>
      <c r="E496">
        <v>2021</v>
      </c>
      <c r="F496" s="1">
        <f t="shared" si="14"/>
        <v>44256</v>
      </c>
      <c r="G496">
        <v>1840</v>
      </c>
      <c r="H496">
        <v>1761</v>
      </c>
      <c r="I496">
        <f>Table1[[#This Row],[Aktual]]-Table1[[#This Row],[Target]]</f>
        <v>79</v>
      </c>
      <c r="J496" t="str">
        <f t="shared" si="15"/>
        <v>Mencapai Target</v>
      </c>
      <c r="K496">
        <f>VLOOKUP(A496,'[1]Tren Jumlah Kompetitor'!A$2:F$1465,6,0)</f>
        <v>181</v>
      </c>
      <c r="L496" s="4">
        <f>(Table1[[#This Row],[Aktual]]-Table1[[#This Row],[Target]])/Table1[[#This Row],[Target]]</f>
        <v>4.4860874503123226E-2</v>
      </c>
    </row>
    <row r="497" spans="1:12" x14ac:dyDescent="0.3">
      <c r="A497">
        <v>496</v>
      </c>
      <c r="B497" t="s">
        <v>35</v>
      </c>
      <c r="C497" t="s">
        <v>49</v>
      </c>
      <c r="D497">
        <v>4</v>
      </c>
      <c r="E497">
        <v>2021</v>
      </c>
      <c r="F497" s="1">
        <f t="shared" si="14"/>
        <v>44287</v>
      </c>
      <c r="G497">
        <v>1820</v>
      </c>
      <c r="H497">
        <v>1761</v>
      </c>
      <c r="I497">
        <f>Table1[[#This Row],[Aktual]]-Table1[[#This Row],[Target]]</f>
        <v>59</v>
      </c>
      <c r="J497" t="str">
        <f t="shared" si="15"/>
        <v>Mencapai Target</v>
      </c>
      <c r="K497">
        <f>VLOOKUP(A497,'[1]Tren Jumlah Kompetitor'!A$2:F$1465,6,0)</f>
        <v>184</v>
      </c>
      <c r="L497" s="4">
        <f>(Table1[[#This Row],[Aktual]]-Table1[[#This Row],[Target]])/Table1[[#This Row],[Target]]</f>
        <v>3.3503691084611015E-2</v>
      </c>
    </row>
    <row r="498" spans="1:12" x14ac:dyDescent="0.3">
      <c r="A498">
        <v>497</v>
      </c>
      <c r="B498" t="s">
        <v>35</v>
      </c>
      <c r="C498" t="s">
        <v>49</v>
      </c>
      <c r="D498">
        <v>5</v>
      </c>
      <c r="E498">
        <v>2021</v>
      </c>
      <c r="F498" s="1">
        <f t="shared" si="14"/>
        <v>44317</v>
      </c>
      <c r="G498">
        <v>2170</v>
      </c>
      <c r="H498">
        <v>1655</v>
      </c>
      <c r="I498">
        <f>Table1[[#This Row],[Aktual]]-Table1[[#This Row],[Target]]</f>
        <v>515</v>
      </c>
      <c r="J498" t="str">
        <f t="shared" si="15"/>
        <v>Mencapai Target</v>
      </c>
      <c r="K498">
        <f>VLOOKUP(A498,'[1]Tren Jumlah Kompetitor'!A$2:F$1465,6,0)</f>
        <v>185</v>
      </c>
      <c r="L498" s="4">
        <f>(Table1[[#This Row],[Aktual]]-Table1[[#This Row],[Target]])/Table1[[#This Row],[Target]]</f>
        <v>0.31117824773413899</v>
      </c>
    </row>
    <row r="499" spans="1:12" x14ac:dyDescent="0.3">
      <c r="A499">
        <v>498</v>
      </c>
      <c r="B499" t="s">
        <v>35</v>
      </c>
      <c r="C499" t="s">
        <v>49</v>
      </c>
      <c r="D499">
        <v>6</v>
      </c>
      <c r="E499">
        <v>2021</v>
      </c>
      <c r="F499" s="1">
        <f t="shared" si="14"/>
        <v>44348</v>
      </c>
      <c r="G499">
        <v>2091</v>
      </c>
      <c r="H499">
        <v>1688</v>
      </c>
      <c r="I499">
        <f>Table1[[#This Row],[Aktual]]-Table1[[#This Row],[Target]]</f>
        <v>403</v>
      </c>
      <c r="J499" t="str">
        <f t="shared" si="15"/>
        <v>Mencapai Target</v>
      </c>
      <c r="K499">
        <f>VLOOKUP(A499,'[1]Tren Jumlah Kompetitor'!A$2:F$1465,6,0)</f>
        <v>185</v>
      </c>
      <c r="L499" s="4">
        <f>(Table1[[#This Row],[Aktual]]-Table1[[#This Row],[Target]])/Table1[[#This Row],[Target]]</f>
        <v>0.23874407582938389</v>
      </c>
    </row>
    <row r="500" spans="1:12" x14ac:dyDescent="0.3">
      <c r="A500">
        <v>499</v>
      </c>
      <c r="B500" t="s">
        <v>35</v>
      </c>
      <c r="C500" t="s">
        <v>49</v>
      </c>
      <c r="D500">
        <v>7</v>
      </c>
      <c r="E500">
        <v>2021</v>
      </c>
      <c r="F500" s="1">
        <f t="shared" si="14"/>
        <v>44378</v>
      </c>
      <c r="G500">
        <v>1927</v>
      </c>
      <c r="H500">
        <v>1722</v>
      </c>
      <c r="I500">
        <f>Table1[[#This Row],[Aktual]]-Table1[[#This Row],[Target]]</f>
        <v>205</v>
      </c>
      <c r="J500" t="str">
        <f t="shared" si="15"/>
        <v>Mencapai Target</v>
      </c>
      <c r="K500">
        <f>VLOOKUP(A500,'[1]Tren Jumlah Kompetitor'!A$2:F$1465,6,0)</f>
        <v>190</v>
      </c>
      <c r="L500" s="4">
        <f>(Table1[[#This Row],[Aktual]]-Table1[[#This Row],[Target]])/Table1[[#This Row],[Target]]</f>
        <v>0.11904761904761904</v>
      </c>
    </row>
    <row r="501" spans="1:12" x14ac:dyDescent="0.3">
      <c r="A501">
        <v>500</v>
      </c>
      <c r="B501" t="s">
        <v>35</v>
      </c>
      <c r="C501" t="s">
        <v>49</v>
      </c>
      <c r="D501">
        <v>8</v>
      </c>
      <c r="E501">
        <v>2021</v>
      </c>
      <c r="F501" s="1">
        <f t="shared" si="14"/>
        <v>44409</v>
      </c>
      <c r="G501">
        <v>2008</v>
      </c>
      <c r="H501">
        <v>1757</v>
      </c>
      <c r="I501">
        <f>Table1[[#This Row],[Aktual]]-Table1[[#This Row],[Target]]</f>
        <v>251</v>
      </c>
      <c r="J501" t="str">
        <f t="shared" si="15"/>
        <v>Mencapai Target</v>
      </c>
      <c r="K501">
        <f>VLOOKUP(A501,'[1]Tren Jumlah Kompetitor'!A$2:F$1465,6,0)</f>
        <v>189</v>
      </c>
      <c r="L501" s="4">
        <f>(Table1[[#This Row],[Aktual]]-Table1[[#This Row],[Target]])/Table1[[#This Row],[Target]]</f>
        <v>0.14285714285714285</v>
      </c>
    </row>
    <row r="502" spans="1:12" x14ac:dyDescent="0.3">
      <c r="A502">
        <v>501</v>
      </c>
      <c r="B502" t="s">
        <v>35</v>
      </c>
      <c r="C502" t="s">
        <v>49</v>
      </c>
      <c r="D502">
        <v>9</v>
      </c>
      <c r="E502">
        <v>2021</v>
      </c>
      <c r="F502" s="1">
        <f t="shared" si="14"/>
        <v>44440</v>
      </c>
      <c r="G502">
        <v>1951</v>
      </c>
      <c r="H502">
        <v>1809</v>
      </c>
      <c r="I502">
        <f>Table1[[#This Row],[Aktual]]-Table1[[#This Row],[Target]]</f>
        <v>142</v>
      </c>
      <c r="J502" t="str">
        <f t="shared" si="15"/>
        <v>Mencapai Target</v>
      </c>
      <c r="K502">
        <f>VLOOKUP(A502,'[1]Tren Jumlah Kompetitor'!A$2:F$1465,6,0)</f>
        <v>188</v>
      </c>
      <c r="L502" s="4">
        <f>(Table1[[#This Row],[Aktual]]-Table1[[#This Row],[Target]])/Table1[[#This Row],[Target]]</f>
        <v>7.8496406854615813E-2</v>
      </c>
    </row>
    <row r="503" spans="1:12" x14ac:dyDescent="0.3">
      <c r="A503">
        <v>502</v>
      </c>
      <c r="B503" t="s">
        <v>35</v>
      </c>
      <c r="C503" t="s">
        <v>49</v>
      </c>
      <c r="D503">
        <v>10</v>
      </c>
      <c r="E503">
        <v>2021</v>
      </c>
      <c r="F503" s="1">
        <f t="shared" si="14"/>
        <v>44470</v>
      </c>
      <c r="G503">
        <v>2161</v>
      </c>
      <c r="H503">
        <v>1828</v>
      </c>
      <c r="I503">
        <f>Table1[[#This Row],[Aktual]]-Table1[[#This Row],[Target]]</f>
        <v>333</v>
      </c>
      <c r="J503" t="str">
        <f t="shared" si="15"/>
        <v>Mencapai Target</v>
      </c>
      <c r="K503">
        <f>VLOOKUP(A503,'[1]Tren Jumlah Kompetitor'!A$2:F$1465,6,0)</f>
        <v>193</v>
      </c>
      <c r="L503" s="4">
        <f>(Table1[[#This Row],[Aktual]]-Table1[[#This Row],[Target]])/Table1[[#This Row],[Target]]</f>
        <v>0.18216630196936542</v>
      </c>
    </row>
    <row r="504" spans="1:12" x14ac:dyDescent="0.3">
      <c r="A504">
        <v>503</v>
      </c>
      <c r="B504" t="s">
        <v>35</v>
      </c>
      <c r="C504" t="s">
        <v>49</v>
      </c>
      <c r="D504">
        <v>11</v>
      </c>
      <c r="E504">
        <v>2021</v>
      </c>
      <c r="F504" s="1">
        <f t="shared" si="14"/>
        <v>44501</v>
      </c>
      <c r="G504">
        <v>2161</v>
      </c>
      <c r="H504">
        <v>1828</v>
      </c>
      <c r="I504">
        <f>Table1[[#This Row],[Aktual]]-Table1[[#This Row],[Target]]</f>
        <v>333</v>
      </c>
      <c r="J504" t="str">
        <f t="shared" si="15"/>
        <v>Mencapai Target</v>
      </c>
      <c r="K504">
        <f>VLOOKUP(A504,'[1]Tren Jumlah Kompetitor'!A$2:F$1465,6,0)</f>
        <v>195</v>
      </c>
      <c r="L504" s="4">
        <f>(Table1[[#This Row],[Aktual]]-Table1[[#This Row],[Target]])/Table1[[#This Row],[Target]]</f>
        <v>0.18216630196936542</v>
      </c>
    </row>
    <row r="505" spans="1:12" x14ac:dyDescent="0.3">
      <c r="A505">
        <v>504</v>
      </c>
      <c r="B505" t="s">
        <v>35</v>
      </c>
      <c r="C505" t="s">
        <v>49</v>
      </c>
      <c r="D505">
        <v>12</v>
      </c>
      <c r="E505">
        <v>2021</v>
      </c>
      <c r="F505" s="1">
        <f t="shared" si="14"/>
        <v>44531</v>
      </c>
      <c r="G505">
        <v>1790</v>
      </c>
      <c r="H505">
        <v>1882</v>
      </c>
      <c r="I505">
        <f>Table1[[#This Row],[Aktual]]-Table1[[#This Row],[Target]]</f>
        <v>-92</v>
      </c>
      <c r="J505" t="str">
        <f t="shared" si="15"/>
        <v>Tidak Mencapai Target</v>
      </c>
      <c r="K505">
        <f>VLOOKUP(A505,'[1]Tren Jumlah Kompetitor'!A$2:F$1465,6,0)</f>
        <v>197</v>
      </c>
      <c r="L505" s="4">
        <f>(Table1[[#This Row],[Aktual]]-Table1[[#This Row],[Target]])/Table1[[#This Row],[Target]]</f>
        <v>-4.8884165781083955E-2</v>
      </c>
    </row>
    <row r="506" spans="1:12" x14ac:dyDescent="0.3">
      <c r="A506">
        <v>505</v>
      </c>
      <c r="B506" t="s">
        <v>35</v>
      </c>
      <c r="C506" t="s">
        <v>50</v>
      </c>
      <c r="D506">
        <v>1</v>
      </c>
      <c r="E506">
        <v>2021</v>
      </c>
      <c r="F506" s="1">
        <f t="shared" si="14"/>
        <v>44197</v>
      </c>
      <c r="G506">
        <v>907</v>
      </c>
      <c r="H506">
        <v>840</v>
      </c>
      <c r="I506">
        <f>Table1[[#This Row],[Aktual]]-Table1[[#This Row],[Target]]</f>
        <v>67</v>
      </c>
      <c r="J506" t="str">
        <f t="shared" si="15"/>
        <v>Mencapai Target</v>
      </c>
      <c r="K506">
        <f>VLOOKUP(A506,'[1]Tren Jumlah Kompetitor'!A$2:F$1465,6,0)</f>
        <v>115</v>
      </c>
      <c r="L506" s="4">
        <f>(Table1[[#This Row],[Aktual]]-Table1[[#This Row],[Target]])/Table1[[#This Row],[Target]]</f>
        <v>7.9761904761904756E-2</v>
      </c>
    </row>
    <row r="507" spans="1:12" x14ac:dyDescent="0.3">
      <c r="A507">
        <v>506</v>
      </c>
      <c r="B507" t="s">
        <v>35</v>
      </c>
      <c r="C507" t="s">
        <v>50</v>
      </c>
      <c r="D507">
        <v>2</v>
      </c>
      <c r="E507">
        <v>2021</v>
      </c>
      <c r="F507" s="1">
        <f t="shared" si="14"/>
        <v>44228</v>
      </c>
      <c r="G507">
        <v>1058</v>
      </c>
      <c r="H507">
        <v>865</v>
      </c>
      <c r="I507">
        <f>Table1[[#This Row],[Aktual]]-Table1[[#This Row],[Target]]</f>
        <v>193</v>
      </c>
      <c r="J507" t="str">
        <f t="shared" si="15"/>
        <v>Mencapai Target</v>
      </c>
      <c r="K507">
        <f>VLOOKUP(A507,'[1]Tren Jumlah Kompetitor'!A$2:F$1465,6,0)</f>
        <v>114</v>
      </c>
      <c r="L507" s="4">
        <f>(Table1[[#This Row],[Aktual]]-Table1[[#This Row],[Target]])/Table1[[#This Row],[Target]]</f>
        <v>0.22312138728323699</v>
      </c>
    </row>
    <row r="508" spans="1:12" x14ac:dyDescent="0.3">
      <c r="A508">
        <v>507</v>
      </c>
      <c r="B508" t="s">
        <v>35</v>
      </c>
      <c r="C508" t="s">
        <v>50</v>
      </c>
      <c r="D508">
        <v>3</v>
      </c>
      <c r="E508">
        <v>2021</v>
      </c>
      <c r="F508" s="1">
        <f t="shared" si="14"/>
        <v>44256</v>
      </c>
      <c r="G508">
        <v>958</v>
      </c>
      <c r="H508">
        <v>882</v>
      </c>
      <c r="I508">
        <f>Table1[[#This Row],[Aktual]]-Table1[[#This Row],[Target]]</f>
        <v>76</v>
      </c>
      <c r="J508" t="str">
        <f t="shared" si="15"/>
        <v>Mencapai Target</v>
      </c>
      <c r="K508">
        <f>VLOOKUP(A508,'[1]Tren Jumlah Kompetitor'!A$2:F$1465,6,0)</f>
        <v>114</v>
      </c>
      <c r="L508" s="4">
        <f>(Table1[[#This Row],[Aktual]]-Table1[[#This Row],[Target]])/Table1[[#This Row],[Target]]</f>
        <v>8.6167800453514742E-2</v>
      </c>
    </row>
    <row r="509" spans="1:12" x14ac:dyDescent="0.3">
      <c r="A509">
        <v>508</v>
      </c>
      <c r="B509" t="s">
        <v>35</v>
      </c>
      <c r="C509" t="s">
        <v>50</v>
      </c>
      <c r="D509">
        <v>4</v>
      </c>
      <c r="E509">
        <v>2021</v>
      </c>
      <c r="F509" s="1">
        <f t="shared" si="14"/>
        <v>44287</v>
      </c>
      <c r="G509">
        <v>958</v>
      </c>
      <c r="H509">
        <v>882</v>
      </c>
      <c r="I509">
        <f>Table1[[#This Row],[Aktual]]-Table1[[#This Row],[Target]]</f>
        <v>76</v>
      </c>
      <c r="J509" t="str">
        <f t="shared" si="15"/>
        <v>Mencapai Target</v>
      </c>
      <c r="K509">
        <f>VLOOKUP(A509,'[1]Tren Jumlah Kompetitor'!A$2:F$1465,6,0)</f>
        <v>113</v>
      </c>
      <c r="L509" s="4">
        <f>(Table1[[#This Row],[Aktual]]-Table1[[#This Row],[Target]])/Table1[[#This Row],[Target]]</f>
        <v>8.6167800453514742E-2</v>
      </c>
    </row>
    <row r="510" spans="1:12" x14ac:dyDescent="0.3">
      <c r="A510">
        <v>509</v>
      </c>
      <c r="B510" t="s">
        <v>35</v>
      </c>
      <c r="C510" t="s">
        <v>50</v>
      </c>
      <c r="D510">
        <v>5</v>
      </c>
      <c r="E510">
        <v>2021</v>
      </c>
      <c r="F510" s="1">
        <f t="shared" si="14"/>
        <v>44317</v>
      </c>
      <c r="G510">
        <v>1067</v>
      </c>
      <c r="H510">
        <v>864</v>
      </c>
      <c r="I510">
        <f>Table1[[#This Row],[Aktual]]-Table1[[#This Row],[Target]]</f>
        <v>203</v>
      </c>
      <c r="J510" t="str">
        <f t="shared" si="15"/>
        <v>Mencapai Target</v>
      </c>
      <c r="K510">
        <f>VLOOKUP(A510,'[1]Tren Jumlah Kompetitor'!A$2:F$1465,6,0)</f>
        <v>112</v>
      </c>
      <c r="L510" s="4">
        <f>(Table1[[#This Row],[Aktual]]-Table1[[#This Row],[Target]])/Table1[[#This Row],[Target]]</f>
        <v>0.23495370370370369</v>
      </c>
    </row>
    <row r="511" spans="1:12" x14ac:dyDescent="0.3">
      <c r="A511">
        <v>510</v>
      </c>
      <c r="B511" t="s">
        <v>35</v>
      </c>
      <c r="C511" t="s">
        <v>50</v>
      </c>
      <c r="D511">
        <v>6</v>
      </c>
      <c r="E511">
        <v>2021</v>
      </c>
      <c r="F511" s="1">
        <f t="shared" si="14"/>
        <v>44348</v>
      </c>
      <c r="G511">
        <v>1047</v>
      </c>
      <c r="H511">
        <v>882</v>
      </c>
      <c r="I511">
        <f>Table1[[#This Row],[Aktual]]-Table1[[#This Row],[Target]]</f>
        <v>165</v>
      </c>
      <c r="J511" t="str">
        <f t="shared" si="15"/>
        <v>Mencapai Target</v>
      </c>
      <c r="K511">
        <f>VLOOKUP(A511,'[1]Tren Jumlah Kompetitor'!A$2:F$1465,6,0)</f>
        <v>119</v>
      </c>
      <c r="L511" s="4">
        <f>(Table1[[#This Row],[Aktual]]-Table1[[#This Row],[Target]])/Table1[[#This Row],[Target]]</f>
        <v>0.1870748299319728</v>
      </c>
    </row>
    <row r="512" spans="1:12" x14ac:dyDescent="0.3">
      <c r="A512">
        <v>511</v>
      </c>
      <c r="B512" t="s">
        <v>35</v>
      </c>
      <c r="C512" t="s">
        <v>50</v>
      </c>
      <c r="D512">
        <v>7</v>
      </c>
      <c r="E512">
        <v>2021</v>
      </c>
      <c r="F512" s="1">
        <f t="shared" si="14"/>
        <v>44378</v>
      </c>
      <c r="G512">
        <v>1030</v>
      </c>
      <c r="H512">
        <v>882</v>
      </c>
      <c r="I512">
        <f>Table1[[#This Row],[Aktual]]-Table1[[#This Row],[Target]]</f>
        <v>148</v>
      </c>
      <c r="J512" t="str">
        <f t="shared" si="15"/>
        <v>Mencapai Target</v>
      </c>
      <c r="K512">
        <f>VLOOKUP(A512,'[1]Tren Jumlah Kompetitor'!A$2:F$1465,6,0)</f>
        <v>120</v>
      </c>
      <c r="L512" s="4">
        <f>(Table1[[#This Row],[Aktual]]-Table1[[#This Row],[Target]])/Table1[[#This Row],[Target]]</f>
        <v>0.16780045351473924</v>
      </c>
    </row>
    <row r="513" spans="1:12" x14ac:dyDescent="0.3">
      <c r="A513">
        <v>512</v>
      </c>
      <c r="B513" t="s">
        <v>35</v>
      </c>
      <c r="C513" t="s">
        <v>50</v>
      </c>
      <c r="D513">
        <v>8</v>
      </c>
      <c r="E513">
        <v>2021</v>
      </c>
      <c r="F513" s="1">
        <f t="shared" si="14"/>
        <v>44409</v>
      </c>
      <c r="G513">
        <v>1066</v>
      </c>
      <c r="H513">
        <v>908</v>
      </c>
      <c r="I513">
        <f>Table1[[#This Row],[Aktual]]-Table1[[#This Row],[Target]]</f>
        <v>158</v>
      </c>
      <c r="J513" t="str">
        <f t="shared" si="15"/>
        <v>Mencapai Target</v>
      </c>
      <c r="K513">
        <f>VLOOKUP(A513,'[1]Tren Jumlah Kompetitor'!A$2:F$1465,6,0)</f>
        <v>123</v>
      </c>
      <c r="L513" s="4">
        <f>(Table1[[#This Row],[Aktual]]-Table1[[#This Row],[Target]])/Table1[[#This Row],[Target]]</f>
        <v>0.17400881057268722</v>
      </c>
    </row>
    <row r="514" spans="1:12" x14ac:dyDescent="0.3">
      <c r="A514">
        <v>513</v>
      </c>
      <c r="B514" t="s">
        <v>35</v>
      </c>
      <c r="C514" t="s">
        <v>50</v>
      </c>
      <c r="D514">
        <v>9</v>
      </c>
      <c r="E514">
        <v>2021</v>
      </c>
      <c r="F514" s="1">
        <f t="shared" si="14"/>
        <v>44440</v>
      </c>
      <c r="G514">
        <v>926</v>
      </c>
      <c r="H514">
        <v>917</v>
      </c>
      <c r="I514">
        <f>Table1[[#This Row],[Aktual]]-Table1[[#This Row],[Target]]</f>
        <v>9</v>
      </c>
      <c r="J514" t="str">
        <f t="shared" si="15"/>
        <v>Mencapai Target</v>
      </c>
      <c r="K514">
        <f>VLOOKUP(A514,'[1]Tren Jumlah Kompetitor'!A$2:F$1465,6,0)</f>
        <v>124</v>
      </c>
      <c r="L514" s="4">
        <f>(Table1[[#This Row],[Aktual]]-Table1[[#This Row],[Target]])/Table1[[#This Row],[Target]]</f>
        <v>9.8146128680479828E-3</v>
      </c>
    </row>
    <row r="515" spans="1:12" x14ac:dyDescent="0.3">
      <c r="A515">
        <v>514</v>
      </c>
      <c r="B515" t="s">
        <v>35</v>
      </c>
      <c r="C515" t="s">
        <v>50</v>
      </c>
      <c r="D515">
        <v>10</v>
      </c>
      <c r="E515">
        <v>2021</v>
      </c>
      <c r="F515" s="1">
        <f t="shared" ref="F515:F578" si="16">DATE(E515,D515,1)</f>
        <v>44470</v>
      </c>
      <c r="G515">
        <v>993</v>
      </c>
      <c r="H515">
        <v>936</v>
      </c>
      <c r="I515">
        <f>Table1[[#This Row],[Aktual]]-Table1[[#This Row],[Target]]</f>
        <v>57</v>
      </c>
      <c r="J515" t="str">
        <f t="shared" ref="J515:J578" si="17">IF(G515&gt;H515,"Mencapai Target","Tidak Mencapai Target")</f>
        <v>Mencapai Target</v>
      </c>
      <c r="K515">
        <f>VLOOKUP(A515,'[1]Tren Jumlah Kompetitor'!A$2:F$1465,6,0)</f>
        <v>123</v>
      </c>
      <c r="L515" s="4">
        <f>(Table1[[#This Row],[Aktual]]-Table1[[#This Row],[Target]])/Table1[[#This Row],[Target]]</f>
        <v>6.0897435897435896E-2</v>
      </c>
    </row>
    <row r="516" spans="1:12" x14ac:dyDescent="0.3">
      <c r="A516">
        <v>515</v>
      </c>
      <c r="B516" t="s">
        <v>35</v>
      </c>
      <c r="C516" t="s">
        <v>50</v>
      </c>
      <c r="D516">
        <v>11</v>
      </c>
      <c r="E516">
        <v>2021</v>
      </c>
      <c r="F516" s="1">
        <f t="shared" si="16"/>
        <v>44501</v>
      </c>
      <c r="G516">
        <v>951</v>
      </c>
      <c r="H516">
        <v>964</v>
      </c>
      <c r="I516">
        <f>Table1[[#This Row],[Aktual]]-Table1[[#This Row],[Target]]</f>
        <v>-13</v>
      </c>
      <c r="J516" t="str">
        <f t="shared" si="17"/>
        <v>Tidak Mencapai Target</v>
      </c>
      <c r="K516">
        <f>VLOOKUP(A516,'[1]Tren Jumlah Kompetitor'!A$2:F$1465,6,0)</f>
        <v>122</v>
      </c>
      <c r="L516" s="4">
        <f>(Table1[[#This Row],[Aktual]]-Table1[[#This Row],[Target]])/Table1[[#This Row],[Target]]</f>
        <v>-1.3485477178423237E-2</v>
      </c>
    </row>
    <row r="517" spans="1:12" x14ac:dyDescent="0.3">
      <c r="A517">
        <v>516</v>
      </c>
      <c r="B517" t="s">
        <v>35</v>
      </c>
      <c r="C517" t="s">
        <v>50</v>
      </c>
      <c r="D517">
        <v>12</v>
      </c>
      <c r="E517">
        <v>2021</v>
      </c>
      <c r="F517" s="1">
        <f t="shared" si="16"/>
        <v>44531</v>
      </c>
      <c r="G517">
        <v>911</v>
      </c>
      <c r="H517">
        <v>993</v>
      </c>
      <c r="I517">
        <f>Table1[[#This Row],[Aktual]]-Table1[[#This Row],[Target]]</f>
        <v>-82</v>
      </c>
      <c r="J517" t="str">
        <f t="shared" si="17"/>
        <v>Tidak Mencapai Target</v>
      </c>
      <c r="K517">
        <f>VLOOKUP(A517,'[1]Tren Jumlah Kompetitor'!A$2:F$1465,6,0)</f>
        <v>127</v>
      </c>
      <c r="L517" s="4">
        <f>(Table1[[#This Row],[Aktual]]-Table1[[#This Row],[Target]])/Table1[[#This Row],[Target]]</f>
        <v>-8.2578046324269891E-2</v>
      </c>
    </row>
    <row r="518" spans="1:12" x14ac:dyDescent="0.3">
      <c r="A518">
        <v>517</v>
      </c>
      <c r="B518" t="s">
        <v>35</v>
      </c>
      <c r="C518" t="s">
        <v>51</v>
      </c>
      <c r="D518">
        <v>1</v>
      </c>
      <c r="E518">
        <v>2021</v>
      </c>
      <c r="F518" s="1">
        <f t="shared" si="16"/>
        <v>44197</v>
      </c>
      <c r="G518">
        <v>200</v>
      </c>
      <c r="H518">
        <v>181</v>
      </c>
      <c r="I518">
        <f>Table1[[#This Row],[Aktual]]-Table1[[#This Row],[Target]]</f>
        <v>19</v>
      </c>
      <c r="J518" t="str">
        <f t="shared" si="17"/>
        <v>Mencapai Target</v>
      </c>
      <c r="K518">
        <f>VLOOKUP(A518,'[1]Tren Jumlah Kompetitor'!A$2:F$1465,6,0)</f>
        <v>133</v>
      </c>
      <c r="L518" s="4">
        <f>(Table1[[#This Row],[Aktual]]-Table1[[#This Row],[Target]])/Table1[[#This Row],[Target]]</f>
        <v>0.10497237569060773</v>
      </c>
    </row>
    <row r="519" spans="1:12" x14ac:dyDescent="0.3">
      <c r="A519">
        <v>518</v>
      </c>
      <c r="B519" t="s">
        <v>35</v>
      </c>
      <c r="C519" t="s">
        <v>51</v>
      </c>
      <c r="D519">
        <v>2</v>
      </c>
      <c r="E519">
        <v>2021</v>
      </c>
      <c r="F519" s="1">
        <f t="shared" si="16"/>
        <v>44228</v>
      </c>
      <c r="G519">
        <v>208</v>
      </c>
      <c r="H519">
        <v>188</v>
      </c>
      <c r="I519">
        <f>Table1[[#This Row],[Aktual]]-Table1[[#This Row],[Target]]</f>
        <v>20</v>
      </c>
      <c r="J519" t="str">
        <f t="shared" si="17"/>
        <v>Mencapai Target</v>
      </c>
      <c r="K519">
        <f>VLOOKUP(A519,'[1]Tren Jumlah Kompetitor'!A$2:F$1465,6,0)</f>
        <v>136</v>
      </c>
      <c r="L519" s="4">
        <f>(Table1[[#This Row],[Aktual]]-Table1[[#This Row],[Target]])/Table1[[#This Row],[Target]]</f>
        <v>0.10638297872340426</v>
      </c>
    </row>
    <row r="520" spans="1:12" x14ac:dyDescent="0.3">
      <c r="A520">
        <v>519</v>
      </c>
      <c r="B520" t="s">
        <v>35</v>
      </c>
      <c r="C520" t="s">
        <v>51</v>
      </c>
      <c r="D520">
        <v>3</v>
      </c>
      <c r="E520">
        <v>2021</v>
      </c>
      <c r="F520" s="1">
        <f t="shared" si="16"/>
        <v>44256</v>
      </c>
      <c r="G520">
        <v>213</v>
      </c>
      <c r="H520">
        <v>192</v>
      </c>
      <c r="I520">
        <f>Table1[[#This Row],[Aktual]]-Table1[[#This Row],[Target]]</f>
        <v>21</v>
      </c>
      <c r="J520" t="str">
        <f t="shared" si="17"/>
        <v>Mencapai Target</v>
      </c>
      <c r="K520">
        <f>VLOOKUP(A520,'[1]Tren Jumlah Kompetitor'!A$2:F$1465,6,0)</f>
        <v>142</v>
      </c>
      <c r="L520" s="4">
        <f>(Table1[[#This Row],[Aktual]]-Table1[[#This Row],[Target]])/Table1[[#This Row],[Target]]</f>
        <v>0.109375</v>
      </c>
    </row>
    <row r="521" spans="1:12" x14ac:dyDescent="0.3">
      <c r="A521">
        <v>520</v>
      </c>
      <c r="B521" t="s">
        <v>35</v>
      </c>
      <c r="C521" t="s">
        <v>51</v>
      </c>
      <c r="D521">
        <v>4</v>
      </c>
      <c r="E521">
        <v>2021</v>
      </c>
      <c r="F521" s="1">
        <f t="shared" si="16"/>
        <v>44287</v>
      </c>
      <c r="G521">
        <v>209</v>
      </c>
      <c r="H521">
        <v>193</v>
      </c>
      <c r="I521">
        <f>Table1[[#This Row],[Aktual]]-Table1[[#This Row],[Target]]</f>
        <v>16</v>
      </c>
      <c r="J521" t="str">
        <f t="shared" si="17"/>
        <v>Mencapai Target</v>
      </c>
      <c r="K521">
        <f>VLOOKUP(A521,'[1]Tren Jumlah Kompetitor'!A$2:F$1465,6,0)</f>
        <v>145</v>
      </c>
      <c r="L521" s="4">
        <f>(Table1[[#This Row],[Aktual]]-Table1[[#This Row],[Target]])/Table1[[#This Row],[Target]]</f>
        <v>8.2901554404145081E-2</v>
      </c>
    </row>
    <row r="522" spans="1:12" x14ac:dyDescent="0.3">
      <c r="A522">
        <v>521</v>
      </c>
      <c r="B522" t="s">
        <v>35</v>
      </c>
      <c r="C522" t="s">
        <v>51</v>
      </c>
      <c r="D522">
        <v>5</v>
      </c>
      <c r="E522">
        <v>2021</v>
      </c>
      <c r="F522" s="1">
        <f t="shared" si="16"/>
        <v>44317</v>
      </c>
      <c r="G522">
        <v>198</v>
      </c>
      <c r="H522">
        <v>188</v>
      </c>
      <c r="I522">
        <f>Table1[[#This Row],[Aktual]]-Table1[[#This Row],[Target]]</f>
        <v>10</v>
      </c>
      <c r="J522" t="str">
        <f t="shared" si="17"/>
        <v>Mencapai Target</v>
      </c>
      <c r="K522">
        <f>VLOOKUP(A522,'[1]Tren Jumlah Kompetitor'!A$2:F$1465,6,0)</f>
        <v>148</v>
      </c>
      <c r="L522" s="4">
        <f>(Table1[[#This Row],[Aktual]]-Table1[[#This Row],[Target]])/Table1[[#This Row],[Target]]</f>
        <v>5.3191489361702128E-2</v>
      </c>
    </row>
    <row r="523" spans="1:12" x14ac:dyDescent="0.3">
      <c r="A523">
        <v>522</v>
      </c>
      <c r="B523" t="s">
        <v>35</v>
      </c>
      <c r="C523" t="s">
        <v>51</v>
      </c>
      <c r="D523">
        <v>6</v>
      </c>
      <c r="E523">
        <v>2021</v>
      </c>
      <c r="F523" s="1">
        <f t="shared" si="16"/>
        <v>44348</v>
      </c>
      <c r="G523">
        <v>218</v>
      </c>
      <c r="H523">
        <v>191</v>
      </c>
      <c r="I523">
        <f>Table1[[#This Row],[Aktual]]-Table1[[#This Row],[Target]]</f>
        <v>27</v>
      </c>
      <c r="J523" t="str">
        <f t="shared" si="17"/>
        <v>Mencapai Target</v>
      </c>
      <c r="K523">
        <f>VLOOKUP(A523,'[1]Tren Jumlah Kompetitor'!A$2:F$1465,6,0)</f>
        <v>149</v>
      </c>
      <c r="L523" s="4">
        <f>(Table1[[#This Row],[Aktual]]-Table1[[#This Row],[Target]])/Table1[[#This Row],[Target]]</f>
        <v>0.14136125654450263</v>
      </c>
    </row>
    <row r="524" spans="1:12" x14ac:dyDescent="0.3">
      <c r="A524">
        <v>523</v>
      </c>
      <c r="B524" t="s">
        <v>35</v>
      </c>
      <c r="C524" t="s">
        <v>51</v>
      </c>
      <c r="D524">
        <v>7</v>
      </c>
      <c r="E524">
        <v>2021</v>
      </c>
      <c r="F524" s="1">
        <f t="shared" si="16"/>
        <v>44378</v>
      </c>
      <c r="G524">
        <v>208</v>
      </c>
      <c r="H524">
        <v>195</v>
      </c>
      <c r="I524">
        <f>Table1[[#This Row],[Aktual]]-Table1[[#This Row],[Target]]</f>
        <v>13</v>
      </c>
      <c r="J524" t="str">
        <f t="shared" si="17"/>
        <v>Mencapai Target</v>
      </c>
      <c r="K524">
        <f>VLOOKUP(A524,'[1]Tren Jumlah Kompetitor'!A$2:F$1465,6,0)</f>
        <v>147</v>
      </c>
      <c r="L524" s="4">
        <f>(Table1[[#This Row],[Aktual]]-Table1[[#This Row],[Target]])/Table1[[#This Row],[Target]]</f>
        <v>6.6666666666666666E-2</v>
      </c>
    </row>
    <row r="525" spans="1:12" x14ac:dyDescent="0.3">
      <c r="A525">
        <v>524</v>
      </c>
      <c r="B525" t="s">
        <v>35</v>
      </c>
      <c r="C525" t="s">
        <v>51</v>
      </c>
      <c r="D525">
        <v>8</v>
      </c>
      <c r="E525">
        <v>2021</v>
      </c>
      <c r="F525" s="1">
        <f t="shared" si="16"/>
        <v>44409</v>
      </c>
      <c r="G525">
        <v>238</v>
      </c>
      <c r="H525">
        <v>199</v>
      </c>
      <c r="I525">
        <f>Table1[[#This Row],[Aktual]]-Table1[[#This Row],[Target]]</f>
        <v>39</v>
      </c>
      <c r="J525" t="str">
        <f t="shared" si="17"/>
        <v>Mencapai Target</v>
      </c>
      <c r="K525">
        <f>VLOOKUP(A525,'[1]Tren Jumlah Kompetitor'!A$2:F$1465,6,0)</f>
        <v>149</v>
      </c>
      <c r="L525" s="4">
        <f>(Table1[[#This Row],[Aktual]]-Table1[[#This Row],[Target]])/Table1[[#This Row],[Target]]</f>
        <v>0.19597989949748743</v>
      </c>
    </row>
    <row r="526" spans="1:12" x14ac:dyDescent="0.3">
      <c r="A526">
        <v>525</v>
      </c>
      <c r="B526" t="s">
        <v>35</v>
      </c>
      <c r="C526" t="s">
        <v>51</v>
      </c>
      <c r="D526">
        <v>9</v>
      </c>
      <c r="E526">
        <v>2021</v>
      </c>
      <c r="F526" s="1">
        <f t="shared" si="16"/>
        <v>44440</v>
      </c>
      <c r="G526">
        <v>229</v>
      </c>
      <c r="H526">
        <v>205</v>
      </c>
      <c r="I526">
        <f>Table1[[#This Row],[Aktual]]-Table1[[#This Row],[Target]]</f>
        <v>24</v>
      </c>
      <c r="J526" t="str">
        <f t="shared" si="17"/>
        <v>Mencapai Target</v>
      </c>
      <c r="K526">
        <f>VLOOKUP(A526,'[1]Tren Jumlah Kompetitor'!A$2:F$1465,6,0)</f>
        <v>155</v>
      </c>
      <c r="L526" s="4">
        <f>(Table1[[#This Row],[Aktual]]-Table1[[#This Row],[Target]])/Table1[[#This Row],[Target]]</f>
        <v>0.11707317073170732</v>
      </c>
    </row>
    <row r="527" spans="1:12" x14ac:dyDescent="0.3">
      <c r="A527">
        <v>526</v>
      </c>
      <c r="B527" t="s">
        <v>35</v>
      </c>
      <c r="C527" t="s">
        <v>51</v>
      </c>
      <c r="D527">
        <v>10</v>
      </c>
      <c r="E527">
        <v>2021</v>
      </c>
      <c r="F527" s="1">
        <f t="shared" si="16"/>
        <v>44470</v>
      </c>
      <c r="G527">
        <v>234</v>
      </c>
      <c r="H527">
        <v>211</v>
      </c>
      <c r="I527">
        <f>Table1[[#This Row],[Aktual]]-Table1[[#This Row],[Target]]</f>
        <v>23</v>
      </c>
      <c r="J527" t="str">
        <f t="shared" si="17"/>
        <v>Mencapai Target</v>
      </c>
      <c r="K527">
        <f>VLOOKUP(A527,'[1]Tren Jumlah Kompetitor'!A$2:F$1465,6,0)</f>
        <v>157</v>
      </c>
      <c r="L527" s="4">
        <f>(Table1[[#This Row],[Aktual]]-Table1[[#This Row],[Target]])/Table1[[#This Row],[Target]]</f>
        <v>0.10900473933649289</v>
      </c>
    </row>
    <row r="528" spans="1:12" x14ac:dyDescent="0.3">
      <c r="A528">
        <v>527</v>
      </c>
      <c r="B528" t="s">
        <v>35</v>
      </c>
      <c r="C528" t="s">
        <v>51</v>
      </c>
      <c r="D528">
        <v>11</v>
      </c>
      <c r="E528">
        <v>2021</v>
      </c>
      <c r="F528" s="1">
        <f t="shared" si="16"/>
        <v>44501</v>
      </c>
      <c r="G528">
        <v>234</v>
      </c>
      <c r="H528">
        <v>218</v>
      </c>
      <c r="I528">
        <f>Table1[[#This Row],[Aktual]]-Table1[[#This Row],[Target]]</f>
        <v>16</v>
      </c>
      <c r="J528" t="str">
        <f t="shared" si="17"/>
        <v>Mencapai Target</v>
      </c>
      <c r="K528">
        <f>VLOOKUP(A528,'[1]Tren Jumlah Kompetitor'!A$2:F$1465,6,0)</f>
        <v>161</v>
      </c>
      <c r="L528" s="4">
        <f>(Table1[[#This Row],[Aktual]]-Table1[[#This Row],[Target]])/Table1[[#This Row],[Target]]</f>
        <v>7.3394495412844041E-2</v>
      </c>
    </row>
    <row r="529" spans="1:12" x14ac:dyDescent="0.3">
      <c r="A529">
        <v>528</v>
      </c>
      <c r="B529" t="s">
        <v>35</v>
      </c>
      <c r="C529" t="s">
        <v>51</v>
      </c>
      <c r="D529">
        <v>12</v>
      </c>
      <c r="E529">
        <v>2021</v>
      </c>
      <c r="F529" s="1">
        <f t="shared" si="16"/>
        <v>44531</v>
      </c>
      <c r="G529">
        <v>233</v>
      </c>
      <c r="H529">
        <v>224</v>
      </c>
      <c r="I529">
        <f>Table1[[#This Row],[Aktual]]-Table1[[#This Row],[Target]]</f>
        <v>9</v>
      </c>
      <c r="J529" t="str">
        <f t="shared" si="17"/>
        <v>Mencapai Target</v>
      </c>
      <c r="K529">
        <f>VLOOKUP(A529,'[1]Tren Jumlah Kompetitor'!A$2:F$1465,6,0)</f>
        <v>163</v>
      </c>
      <c r="L529" s="4">
        <f>(Table1[[#This Row],[Aktual]]-Table1[[#This Row],[Target]])/Table1[[#This Row],[Target]]</f>
        <v>4.0178571428571432E-2</v>
      </c>
    </row>
    <row r="530" spans="1:12" x14ac:dyDescent="0.3">
      <c r="A530">
        <v>529</v>
      </c>
      <c r="B530" t="s">
        <v>35</v>
      </c>
      <c r="C530" t="s">
        <v>52</v>
      </c>
      <c r="D530">
        <v>1</v>
      </c>
      <c r="E530">
        <v>2021</v>
      </c>
      <c r="F530" s="1">
        <f t="shared" si="16"/>
        <v>44197</v>
      </c>
      <c r="G530">
        <v>1123</v>
      </c>
      <c r="H530">
        <v>1170</v>
      </c>
      <c r="I530">
        <f>Table1[[#This Row],[Aktual]]-Table1[[#This Row],[Target]]</f>
        <v>-47</v>
      </c>
      <c r="J530" t="str">
        <f t="shared" si="17"/>
        <v>Tidak Mencapai Target</v>
      </c>
      <c r="K530">
        <f>VLOOKUP(A530,'[1]Tren Jumlah Kompetitor'!A$2:F$1465,6,0)</f>
        <v>120</v>
      </c>
      <c r="L530" s="4">
        <f>(Table1[[#This Row],[Aktual]]-Table1[[#This Row],[Target]])/Table1[[#This Row],[Target]]</f>
        <v>-4.0170940170940174E-2</v>
      </c>
    </row>
    <row r="531" spans="1:12" x14ac:dyDescent="0.3">
      <c r="A531">
        <v>530</v>
      </c>
      <c r="B531" t="s">
        <v>35</v>
      </c>
      <c r="C531" t="s">
        <v>52</v>
      </c>
      <c r="D531">
        <v>2</v>
      </c>
      <c r="E531">
        <v>2021</v>
      </c>
      <c r="F531" s="1">
        <f t="shared" si="16"/>
        <v>44228</v>
      </c>
      <c r="G531">
        <v>1134</v>
      </c>
      <c r="H531">
        <v>1228</v>
      </c>
      <c r="I531">
        <f>Table1[[#This Row],[Aktual]]-Table1[[#This Row],[Target]]</f>
        <v>-94</v>
      </c>
      <c r="J531" t="str">
        <f t="shared" si="17"/>
        <v>Tidak Mencapai Target</v>
      </c>
      <c r="K531">
        <f>VLOOKUP(A531,'[1]Tren Jumlah Kompetitor'!A$2:F$1465,6,0)</f>
        <v>122</v>
      </c>
      <c r="L531" s="4">
        <f>(Table1[[#This Row],[Aktual]]-Table1[[#This Row],[Target]])/Table1[[#This Row],[Target]]</f>
        <v>-7.6547231270358312E-2</v>
      </c>
    </row>
    <row r="532" spans="1:12" x14ac:dyDescent="0.3">
      <c r="A532">
        <v>531</v>
      </c>
      <c r="B532" t="s">
        <v>35</v>
      </c>
      <c r="C532" t="s">
        <v>52</v>
      </c>
      <c r="D532">
        <v>3</v>
      </c>
      <c r="E532">
        <v>2021</v>
      </c>
      <c r="F532" s="1">
        <f t="shared" si="16"/>
        <v>44256</v>
      </c>
      <c r="G532">
        <v>1336</v>
      </c>
      <c r="H532">
        <v>1253</v>
      </c>
      <c r="I532">
        <f>Table1[[#This Row],[Aktual]]-Table1[[#This Row],[Target]]</f>
        <v>83</v>
      </c>
      <c r="J532" t="str">
        <f t="shared" si="17"/>
        <v>Mencapai Target</v>
      </c>
      <c r="K532">
        <f>VLOOKUP(A532,'[1]Tren Jumlah Kompetitor'!A$2:F$1465,6,0)</f>
        <v>122</v>
      </c>
      <c r="L532" s="4">
        <f>(Table1[[#This Row],[Aktual]]-Table1[[#This Row],[Target]])/Table1[[#This Row],[Target]]</f>
        <v>6.6241021548284124E-2</v>
      </c>
    </row>
    <row r="533" spans="1:12" x14ac:dyDescent="0.3">
      <c r="A533">
        <v>532</v>
      </c>
      <c r="B533" t="s">
        <v>35</v>
      </c>
      <c r="C533" t="s">
        <v>52</v>
      </c>
      <c r="D533">
        <v>4</v>
      </c>
      <c r="E533">
        <v>2021</v>
      </c>
      <c r="F533" s="1">
        <f t="shared" si="16"/>
        <v>44287</v>
      </c>
      <c r="G533">
        <v>1186</v>
      </c>
      <c r="H533">
        <v>1278</v>
      </c>
      <c r="I533">
        <f>Table1[[#This Row],[Aktual]]-Table1[[#This Row],[Target]]</f>
        <v>-92</v>
      </c>
      <c r="J533" t="str">
        <f t="shared" si="17"/>
        <v>Tidak Mencapai Target</v>
      </c>
      <c r="K533">
        <f>VLOOKUP(A533,'[1]Tren Jumlah Kompetitor'!A$2:F$1465,6,0)</f>
        <v>127</v>
      </c>
      <c r="L533" s="4">
        <f>(Table1[[#This Row],[Aktual]]-Table1[[#This Row],[Target]])/Table1[[#This Row],[Target]]</f>
        <v>-7.1987480438184662E-2</v>
      </c>
    </row>
    <row r="534" spans="1:12" x14ac:dyDescent="0.3">
      <c r="A534">
        <v>533</v>
      </c>
      <c r="B534" t="s">
        <v>35</v>
      </c>
      <c r="C534" t="s">
        <v>52</v>
      </c>
      <c r="D534">
        <v>5</v>
      </c>
      <c r="E534">
        <v>2021</v>
      </c>
      <c r="F534" s="1">
        <f t="shared" si="16"/>
        <v>44317</v>
      </c>
      <c r="G534">
        <v>1193</v>
      </c>
      <c r="H534">
        <v>1278</v>
      </c>
      <c r="I534">
        <f>Table1[[#This Row],[Aktual]]-Table1[[#This Row],[Target]]</f>
        <v>-85</v>
      </c>
      <c r="J534" t="str">
        <f t="shared" si="17"/>
        <v>Tidak Mencapai Target</v>
      </c>
      <c r="K534">
        <f>VLOOKUP(A534,'[1]Tren Jumlah Kompetitor'!A$2:F$1465,6,0)</f>
        <v>131</v>
      </c>
      <c r="L534" s="4">
        <f>(Table1[[#This Row],[Aktual]]-Table1[[#This Row],[Target]])/Table1[[#This Row],[Target]]</f>
        <v>-6.6510172143974963E-2</v>
      </c>
    </row>
    <row r="535" spans="1:12" x14ac:dyDescent="0.3">
      <c r="A535">
        <v>534</v>
      </c>
      <c r="B535" t="s">
        <v>35</v>
      </c>
      <c r="C535" t="s">
        <v>52</v>
      </c>
      <c r="D535">
        <v>6</v>
      </c>
      <c r="E535">
        <v>2021</v>
      </c>
      <c r="F535" s="1">
        <f t="shared" si="16"/>
        <v>44348</v>
      </c>
      <c r="G535">
        <v>1256</v>
      </c>
      <c r="H535">
        <v>1303</v>
      </c>
      <c r="I535">
        <f>Table1[[#This Row],[Aktual]]-Table1[[#This Row],[Target]]</f>
        <v>-47</v>
      </c>
      <c r="J535" t="str">
        <f t="shared" si="17"/>
        <v>Tidak Mencapai Target</v>
      </c>
      <c r="K535">
        <f>VLOOKUP(A535,'[1]Tren Jumlah Kompetitor'!A$2:F$1465,6,0)</f>
        <v>134</v>
      </c>
      <c r="L535" s="4">
        <f>(Table1[[#This Row],[Aktual]]-Table1[[#This Row],[Target]])/Table1[[#This Row],[Target]]</f>
        <v>-3.6070606293169612E-2</v>
      </c>
    </row>
    <row r="536" spans="1:12" x14ac:dyDescent="0.3">
      <c r="A536">
        <v>535</v>
      </c>
      <c r="B536" t="s">
        <v>35</v>
      </c>
      <c r="C536" t="s">
        <v>52</v>
      </c>
      <c r="D536">
        <v>7</v>
      </c>
      <c r="E536">
        <v>2021</v>
      </c>
      <c r="F536" s="1">
        <f t="shared" si="16"/>
        <v>44378</v>
      </c>
      <c r="G536">
        <v>1290</v>
      </c>
      <c r="H536">
        <v>1329</v>
      </c>
      <c r="I536">
        <f>Table1[[#This Row],[Aktual]]-Table1[[#This Row],[Target]]</f>
        <v>-39</v>
      </c>
      <c r="J536" t="str">
        <f t="shared" si="17"/>
        <v>Tidak Mencapai Target</v>
      </c>
      <c r="K536">
        <f>VLOOKUP(A536,'[1]Tren Jumlah Kompetitor'!A$2:F$1465,6,0)</f>
        <v>135</v>
      </c>
      <c r="L536" s="4">
        <f>(Table1[[#This Row],[Aktual]]-Table1[[#This Row],[Target]])/Table1[[#This Row],[Target]]</f>
        <v>-2.9345372460496615E-2</v>
      </c>
    </row>
    <row r="537" spans="1:12" x14ac:dyDescent="0.3">
      <c r="A537">
        <v>536</v>
      </c>
      <c r="B537" t="s">
        <v>35</v>
      </c>
      <c r="C537" t="s">
        <v>52</v>
      </c>
      <c r="D537">
        <v>8</v>
      </c>
      <c r="E537">
        <v>2021</v>
      </c>
      <c r="F537" s="1">
        <f t="shared" si="16"/>
        <v>44409</v>
      </c>
      <c r="G537">
        <v>1252</v>
      </c>
      <c r="H537">
        <v>1356</v>
      </c>
      <c r="I537">
        <f>Table1[[#This Row],[Aktual]]-Table1[[#This Row],[Target]]</f>
        <v>-104</v>
      </c>
      <c r="J537" t="str">
        <f t="shared" si="17"/>
        <v>Tidak Mencapai Target</v>
      </c>
      <c r="K537">
        <f>VLOOKUP(A537,'[1]Tren Jumlah Kompetitor'!A$2:F$1465,6,0)</f>
        <v>133</v>
      </c>
      <c r="L537" s="4">
        <f>(Table1[[#This Row],[Aktual]]-Table1[[#This Row],[Target]])/Table1[[#This Row],[Target]]</f>
        <v>-7.6696165191740412E-2</v>
      </c>
    </row>
    <row r="538" spans="1:12" x14ac:dyDescent="0.3">
      <c r="A538">
        <v>537</v>
      </c>
      <c r="B538" t="s">
        <v>35</v>
      </c>
      <c r="C538" t="s">
        <v>52</v>
      </c>
      <c r="D538">
        <v>9</v>
      </c>
      <c r="E538">
        <v>2021</v>
      </c>
      <c r="F538" s="1">
        <f t="shared" si="16"/>
        <v>44440</v>
      </c>
      <c r="G538">
        <v>1110</v>
      </c>
      <c r="H538">
        <v>1397</v>
      </c>
      <c r="I538">
        <f>Table1[[#This Row],[Aktual]]-Table1[[#This Row],[Target]]</f>
        <v>-287</v>
      </c>
      <c r="J538" t="str">
        <f t="shared" si="17"/>
        <v>Tidak Mencapai Target</v>
      </c>
      <c r="K538">
        <f>VLOOKUP(A538,'[1]Tren Jumlah Kompetitor'!A$2:F$1465,6,0)</f>
        <v>134</v>
      </c>
      <c r="L538" s="4">
        <f>(Table1[[#This Row],[Aktual]]-Table1[[#This Row],[Target]])/Table1[[#This Row],[Target]]</f>
        <v>-0.2054402290622763</v>
      </c>
    </row>
    <row r="539" spans="1:12" x14ac:dyDescent="0.3">
      <c r="A539">
        <v>538</v>
      </c>
      <c r="B539" t="s">
        <v>35</v>
      </c>
      <c r="C539" t="s">
        <v>52</v>
      </c>
      <c r="D539">
        <v>10</v>
      </c>
      <c r="E539">
        <v>2021</v>
      </c>
      <c r="F539" s="1">
        <f t="shared" si="16"/>
        <v>44470</v>
      </c>
      <c r="G539">
        <v>1278</v>
      </c>
      <c r="H539">
        <v>1411</v>
      </c>
      <c r="I539">
        <f>Table1[[#This Row],[Aktual]]-Table1[[#This Row],[Target]]</f>
        <v>-133</v>
      </c>
      <c r="J539" t="str">
        <f t="shared" si="17"/>
        <v>Tidak Mencapai Target</v>
      </c>
      <c r="K539">
        <f>VLOOKUP(A539,'[1]Tren Jumlah Kompetitor'!A$2:F$1465,6,0)</f>
        <v>136</v>
      </c>
      <c r="L539" s="4">
        <f>(Table1[[#This Row],[Aktual]]-Table1[[#This Row],[Target]])/Table1[[#This Row],[Target]]</f>
        <v>-9.4259390503189225E-2</v>
      </c>
    </row>
    <row r="540" spans="1:12" x14ac:dyDescent="0.3">
      <c r="A540">
        <v>539</v>
      </c>
      <c r="B540" t="s">
        <v>35</v>
      </c>
      <c r="C540" t="s">
        <v>52</v>
      </c>
      <c r="D540">
        <v>11</v>
      </c>
      <c r="E540">
        <v>2021</v>
      </c>
      <c r="F540" s="1">
        <f t="shared" si="16"/>
        <v>44501</v>
      </c>
      <c r="G540">
        <v>1270</v>
      </c>
      <c r="H540">
        <v>1453</v>
      </c>
      <c r="I540">
        <f>Table1[[#This Row],[Aktual]]-Table1[[#This Row],[Target]]</f>
        <v>-183</v>
      </c>
      <c r="J540" t="str">
        <f t="shared" si="17"/>
        <v>Tidak Mencapai Target</v>
      </c>
      <c r="K540">
        <f>VLOOKUP(A540,'[1]Tren Jumlah Kompetitor'!A$2:F$1465,6,0)</f>
        <v>136</v>
      </c>
      <c r="L540" s="4">
        <f>(Table1[[#This Row],[Aktual]]-Table1[[#This Row],[Target]])/Table1[[#This Row],[Target]]</f>
        <v>-0.12594631796283551</v>
      </c>
    </row>
    <row r="541" spans="1:12" x14ac:dyDescent="0.3">
      <c r="A541">
        <v>540</v>
      </c>
      <c r="B541" t="s">
        <v>35</v>
      </c>
      <c r="C541" t="s">
        <v>52</v>
      </c>
      <c r="D541">
        <v>12</v>
      </c>
      <c r="E541">
        <v>2021</v>
      </c>
      <c r="F541" s="1">
        <f t="shared" si="16"/>
        <v>44531</v>
      </c>
      <c r="G541">
        <v>1318</v>
      </c>
      <c r="H541">
        <v>1453</v>
      </c>
      <c r="I541">
        <f>Table1[[#This Row],[Aktual]]-Table1[[#This Row],[Target]]</f>
        <v>-135</v>
      </c>
      <c r="J541" t="str">
        <f t="shared" si="17"/>
        <v>Tidak Mencapai Target</v>
      </c>
      <c r="K541">
        <f>VLOOKUP(A541,'[1]Tren Jumlah Kompetitor'!A$2:F$1465,6,0)</f>
        <v>135</v>
      </c>
      <c r="L541" s="4">
        <f>(Table1[[#This Row],[Aktual]]-Table1[[#This Row],[Target]])/Table1[[#This Row],[Target]]</f>
        <v>-9.2911218169304893E-2</v>
      </c>
    </row>
    <row r="542" spans="1:12" x14ac:dyDescent="0.3">
      <c r="A542">
        <v>541</v>
      </c>
      <c r="B542" t="s">
        <v>35</v>
      </c>
      <c r="C542" t="s">
        <v>53</v>
      </c>
      <c r="D542">
        <v>1</v>
      </c>
      <c r="E542">
        <v>2021</v>
      </c>
      <c r="F542" s="1">
        <f t="shared" si="16"/>
        <v>44197</v>
      </c>
      <c r="G542">
        <v>826</v>
      </c>
      <c r="H542">
        <v>802</v>
      </c>
      <c r="I542">
        <f>Table1[[#This Row],[Aktual]]-Table1[[#This Row],[Target]]</f>
        <v>24</v>
      </c>
      <c r="J542" t="str">
        <f t="shared" si="17"/>
        <v>Mencapai Target</v>
      </c>
      <c r="K542">
        <f>VLOOKUP(A542,'[1]Tren Jumlah Kompetitor'!A$2:F$1465,6,0)</f>
        <v>69</v>
      </c>
      <c r="L542" s="4">
        <f>(Table1[[#This Row],[Aktual]]-Table1[[#This Row],[Target]])/Table1[[#This Row],[Target]]</f>
        <v>2.9925187032418952E-2</v>
      </c>
    </row>
    <row r="543" spans="1:12" x14ac:dyDescent="0.3">
      <c r="A543">
        <v>542</v>
      </c>
      <c r="B543" t="s">
        <v>35</v>
      </c>
      <c r="C543" t="s">
        <v>53</v>
      </c>
      <c r="D543">
        <v>2</v>
      </c>
      <c r="E543">
        <v>2021</v>
      </c>
      <c r="F543" s="1">
        <f t="shared" si="16"/>
        <v>44228</v>
      </c>
      <c r="G543">
        <v>971</v>
      </c>
      <c r="H543">
        <v>802</v>
      </c>
      <c r="I543">
        <f>Table1[[#This Row],[Aktual]]-Table1[[#This Row],[Target]]</f>
        <v>169</v>
      </c>
      <c r="J543" t="str">
        <f t="shared" si="17"/>
        <v>Mencapai Target</v>
      </c>
      <c r="K543">
        <f>VLOOKUP(A543,'[1]Tren Jumlah Kompetitor'!A$2:F$1465,6,0)</f>
        <v>75</v>
      </c>
      <c r="L543" s="4">
        <f>(Table1[[#This Row],[Aktual]]-Table1[[#This Row],[Target]])/Table1[[#This Row],[Target]]</f>
        <v>0.21072319201995013</v>
      </c>
    </row>
    <row r="544" spans="1:12" x14ac:dyDescent="0.3">
      <c r="A544">
        <v>543</v>
      </c>
      <c r="B544" t="s">
        <v>35</v>
      </c>
      <c r="C544" t="s">
        <v>53</v>
      </c>
      <c r="D544">
        <v>3</v>
      </c>
      <c r="E544">
        <v>2021</v>
      </c>
      <c r="F544" s="1">
        <f t="shared" si="16"/>
        <v>44256</v>
      </c>
      <c r="G544">
        <v>907</v>
      </c>
      <c r="H544">
        <v>810</v>
      </c>
      <c r="I544">
        <f>Table1[[#This Row],[Aktual]]-Table1[[#This Row],[Target]]</f>
        <v>97</v>
      </c>
      <c r="J544" t="str">
        <f t="shared" si="17"/>
        <v>Mencapai Target</v>
      </c>
      <c r="K544">
        <f>VLOOKUP(A544,'[1]Tren Jumlah Kompetitor'!A$2:F$1465,6,0)</f>
        <v>78</v>
      </c>
      <c r="L544" s="4">
        <f>(Table1[[#This Row],[Aktual]]-Table1[[#This Row],[Target]])/Table1[[#This Row],[Target]]</f>
        <v>0.11975308641975309</v>
      </c>
    </row>
    <row r="545" spans="1:12" x14ac:dyDescent="0.3">
      <c r="A545">
        <v>544</v>
      </c>
      <c r="B545" t="s">
        <v>35</v>
      </c>
      <c r="C545" t="s">
        <v>53</v>
      </c>
      <c r="D545">
        <v>4</v>
      </c>
      <c r="E545">
        <v>2021</v>
      </c>
      <c r="F545" s="1">
        <f t="shared" si="16"/>
        <v>44287</v>
      </c>
      <c r="G545">
        <v>918</v>
      </c>
      <c r="H545">
        <v>818</v>
      </c>
      <c r="I545">
        <f>Table1[[#This Row],[Aktual]]-Table1[[#This Row],[Target]]</f>
        <v>100</v>
      </c>
      <c r="J545" t="str">
        <f t="shared" si="17"/>
        <v>Mencapai Target</v>
      </c>
      <c r="K545">
        <f>VLOOKUP(A545,'[1]Tren Jumlah Kompetitor'!A$2:F$1465,6,0)</f>
        <v>83</v>
      </c>
      <c r="L545" s="4">
        <f>(Table1[[#This Row],[Aktual]]-Table1[[#This Row],[Target]])/Table1[[#This Row],[Target]]</f>
        <v>0.12224938875305623</v>
      </c>
    </row>
    <row r="546" spans="1:12" x14ac:dyDescent="0.3">
      <c r="A546">
        <v>545</v>
      </c>
      <c r="B546" t="s">
        <v>35</v>
      </c>
      <c r="C546" t="s">
        <v>53</v>
      </c>
      <c r="D546">
        <v>5</v>
      </c>
      <c r="E546">
        <v>2021</v>
      </c>
      <c r="F546" s="1">
        <f t="shared" si="16"/>
        <v>44317</v>
      </c>
      <c r="G546">
        <v>832</v>
      </c>
      <c r="H546">
        <v>834</v>
      </c>
      <c r="I546">
        <f>Table1[[#This Row],[Aktual]]-Table1[[#This Row],[Target]]</f>
        <v>-2</v>
      </c>
      <c r="J546" t="str">
        <f t="shared" si="17"/>
        <v>Tidak Mencapai Target</v>
      </c>
      <c r="K546">
        <f>VLOOKUP(A546,'[1]Tren Jumlah Kompetitor'!A$2:F$1465,6,0)</f>
        <v>88</v>
      </c>
      <c r="L546" s="4">
        <f>(Table1[[#This Row],[Aktual]]-Table1[[#This Row],[Target]])/Table1[[#This Row],[Target]]</f>
        <v>-2.3980815347721821E-3</v>
      </c>
    </row>
    <row r="547" spans="1:12" x14ac:dyDescent="0.3">
      <c r="A547">
        <v>546</v>
      </c>
      <c r="B547" t="s">
        <v>35</v>
      </c>
      <c r="C547" t="s">
        <v>53</v>
      </c>
      <c r="D547">
        <v>6</v>
      </c>
      <c r="E547">
        <v>2021</v>
      </c>
      <c r="F547" s="1">
        <f t="shared" si="16"/>
        <v>44348</v>
      </c>
      <c r="G547">
        <v>920</v>
      </c>
      <c r="H547">
        <v>851</v>
      </c>
      <c r="I547">
        <f>Table1[[#This Row],[Aktual]]-Table1[[#This Row],[Target]]</f>
        <v>69</v>
      </c>
      <c r="J547" t="str">
        <f t="shared" si="17"/>
        <v>Mencapai Target</v>
      </c>
      <c r="K547">
        <f>VLOOKUP(A547,'[1]Tren Jumlah Kompetitor'!A$2:F$1465,6,0)</f>
        <v>95</v>
      </c>
      <c r="L547" s="4">
        <f>(Table1[[#This Row],[Aktual]]-Table1[[#This Row],[Target]])/Table1[[#This Row],[Target]]</f>
        <v>8.1081081081081086E-2</v>
      </c>
    </row>
    <row r="548" spans="1:12" x14ac:dyDescent="0.3">
      <c r="A548">
        <v>547</v>
      </c>
      <c r="B548" t="s">
        <v>35</v>
      </c>
      <c r="C548" t="s">
        <v>53</v>
      </c>
      <c r="D548">
        <v>7</v>
      </c>
      <c r="E548">
        <v>2021</v>
      </c>
      <c r="F548" s="1">
        <f t="shared" si="16"/>
        <v>44378</v>
      </c>
      <c r="G548">
        <v>835</v>
      </c>
      <c r="H548">
        <v>851</v>
      </c>
      <c r="I548">
        <f>Table1[[#This Row],[Aktual]]-Table1[[#This Row],[Target]]</f>
        <v>-16</v>
      </c>
      <c r="J548" t="str">
        <f t="shared" si="17"/>
        <v>Tidak Mencapai Target</v>
      </c>
      <c r="K548">
        <f>VLOOKUP(A548,'[1]Tren Jumlah Kompetitor'!A$2:F$1465,6,0)</f>
        <v>93</v>
      </c>
      <c r="L548" s="4">
        <f>(Table1[[#This Row],[Aktual]]-Table1[[#This Row],[Target]])/Table1[[#This Row],[Target]]</f>
        <v>-1.8801410105757931E-2</v>
      </c>
    </row>
    <row r="549" spans="1:12" x14ac:dyDescent="0.3">
      <c r="A549">
        <v>548</v>
      </c>
      <c r="B549" t="s">
        <v>35</v>
      </c>
      <c r="C549" t="s">
        <v>53</v>
      </c>
      <c r="D549">
        <v>8</v>
      </c>
      <c r="E549">
        <v>2021</v>
      </c>
      <c r="F549" s="1">
        <f t="shared" si="16"/>
        <v>44409</v>
      </c>
      <c r="G549">
        <v>827</v>
      </c>
      <c r="H549">
        <v>876</v>
      </c>
      <c r="I549">
        <f>Table1[[#This Row],[Aktual]]-Table1[[#This Row],[Target]]</f>
        <v>-49</v>
      </c>
      <c r="J549" t="str">
        <f t="shared" si="17"/>
        <v>Tidak Mencapai Target</v>
      </c>
      <c r="K549">
        <f>VLOOKUP(A549,'[1]Tren Jumlah Kompetitor'!A$2:F$1465,6,0)</f>
        <v>96</v>
      </c>
      <c r="L549" s="4">
        <f>(Table1[[#This Row],[Aktual]]-Table1[[#This Row],[Target]])/Table1[[#This Row],[Target]]</f>
        <v>-5.5936073059360727E-2</v>
      </c>
    </row>
    <row r="550" spans="1:12" x14ac:dyDescent="0.3">
      <c r="A550">
        <v>549</v>
      </c>
      <c r="B550" t="s">
        <v>35</v>
      </c>
      <c r="C550" t="s">
        <v>53</v>
      </c>
      <c r="D550">
        <v>9</v>
      </c>
      <c r="E550">
        <v>2021</v>
      </c>
      <c r="F550" s="1">
        <f t="shared" si="16"/>
        <v>44440</v>
      </c>
      <c r="G550">
        <v>896</v>
      </c>
      <c r="H550">
        <v>876</v>
      </c>
      <c r="I550">
        <f>Table1[[#This Row],[Aktual]]-Table1[[#This Row],[Target]]</f>
        <v>20</v>
      </c>
      <c r="J550" t="str">
        <f t="shared" si="17"/>
        <v>Mencapai Target</v>
      </c>
      <c r="K550">
        <f>VLOOKUP(A550,'[1]Tren Jumlah Kompetitor'!A$2:F$1465,6,0)</f>
        <v>99</v>
      </c>
      <c r="L550" s="4">
        <f>(Table1[[#This Row],[Aktual]]-Table1[[#This Row],[Target]])/Table1[[#This Row],[Target]]</f>
        <v>2.2831050228310501E-2</v>
      </c>
    </row>
    <row r="551" spans="1:12" x14ac:dyDescent="0.3">
      <c r="A551">
        <v>550</v>
      </c>
      <c r="B551" t="s">
        <v>35</v>
      </c>
      <c r="C551" t="s">
        <v>53</v>
      </c>
      <c r="D551">
        <v>10</v>
      </c>
      <c r="E551">
        <v>2021</v>
      </c>
      <c r="F551" s="1">
        <f t="shared" si="16"/>
        <v>44470</v>
      </c>
      <c r="G551">
        <v>923</v>
      </c>
      <c r="H551">
        <v>903</v>
      </c>
      <c r="I551">
        <f>Table1[[#This Row],[Aktual]]-Table1[[#This Row],[Target]]</f>
        <v>20</v>
      </c>
      <c r="J551" t="str">
        <f t="shared" si="17"/>
        <v>Mencapai Target</v>
      </c>
      <c r="K551">
        <f>VLOOKUP(A551,'[1]Tren Jumlah Kompetitor'!A$2:F$1465,6,0)</f>
        <v>104</v>
      </c>
      <c r="L551" s="4">
        <f>(Table1[[#This Row],[Aktual]]-Table1[[#This Row],[Target]])/Table1[[#This Row],[Target]]</f>
        <v>2.2148394241417499E-2</v>
      </c>
    </row>
    <row r="552" spans="1:12" x14ac:dyDescent="0.3">
      <c r="A552">
        <v>551</v>
      </c>
      <c r="B552" t="s">
        <v>35</v>
      </c>
      <c r="C552" t="s">
        <v>53</v>
      </c>
      <c r="D552">
        <v>11</v>
      </c>
      <c r="E552">
        <v>2021</v>
      </c>
      <c r="F552" s="1">
        <f t="shared" si="16"/>
        <v>44501</v>
      </c>
      <c r="G552">
        <v>932</v>
      </c>
      <c r="H552">
        <v>912</v>
      </c>
      <c r="I552">
        <f>Table1[[#This Row],[Aktual]]-Table1[[#This Row],[Target]]</f>
        <v>20</v>
      </c>
      <c r="J552" t="str">
        <f t="shared" si="17"/>
        <v>Mencapai Target</v>
      </c>
      <c r="K552">
        <f>VLOOKUP(A552,'[1]Tren Jumlah Kompetitor'!A$2:F$1465,6,0)</f>
        <v>110</v>
      </c>
      <c r="L552" s="4">
        <f>(Table1[[#This Row],[Aktual]]-Table1[[#This Row],[Target]])/Table1[[#This Row],[Target]]</f>
        <v>2.1929824561403508E-2</v>
      </c>
    </row>
    <row r="553" spans="1:12" x14ac:dyDescent="0.3">
      <c r="A553">
        <v>552</v>
      </c>
      <c r="B553" t="s">
        <v>35</v>
      </c>
      <c r="C553" t="s">
        <v>53</v>
      </c>
      <c r="D553">
        <v>12</v>
      </c>
      <c r="E553">
        <v>2021</v>
      </c>
      <c r="F553" s="1">
        <f t="shared" si="16"/>
        <v>44531</v>
      </c>
      <c r="G553">
        <v>989</v>
      </c>
      <c r="H553">
        <v>930</v>
      </c>
      <c r="I553">
        <f>Table1[[#This Row],[Aktual]]-Table1[[#This Row],[Target]]</f>
        <v>59</v>
      </c>
      <c r="J553" t="str">
        <f t="shared" si="17"/>
        <v>Mencapai Target</v>
      </c>
      <c r="K553">
        <f>VLOOKUP(A553,'[1]Tren Jumlah Kompetitor'!A$2:F$1465,6,0)</f>
        <v>116</v>
      </c>
      <c r="L553" s="4">
        <f>(Table1[[#This Row],[Aktual]]-Table1[[#This Row],[Target]])/Table1[[#This Row],[Target]]</f>
        <v>6.3440860215053768E-2</v>
      </c>
    </row>
    <row r="554" spans="1:12" x14ac:dyDescent="0.3">
      <c r="A554">
        <v>553</v>
      </c>
      <c r="B554" t="s">
        <v>35</v>
      </c>
      <c r="C554" t="s">
        <v>54</v>
      </c>
      <c r="D554">
        <v>1</v>
      </c>
      <c r="E554">
        <v>2021</v>
      </c>
      <c r="F554" s="1">
        <f t="shared" si="16"/>
        <v>44197</v>
      </c>
      <c r="G554">
        <v>543</v>
      </c>
      <c r="H554">
        <v>538</v>
      </c>
      <c r="I554">
        <f>Table1[[#This Row],[Aktual]]-Table1[[#This Row],[Target]]</f>
        <v>5</v>
      </c>
      <c r="J554" t="str">
        <f t="shared" si="17"/>
        <v>Mencapai Target</v>
      </c>
      <c r="K554">
        <f>VLOOKUP(A554,'[1]Tren Jumlah Kompetitor'!A$2:F$1465,6,0)</f>
        <v>111</v>
      </c>
      <c r="L554" s="4">
        <f>(Table1[[#This Row],[Aktual]]-Table1[[#This Row],[Target]])/Table1[[#This Row],[Target]]</f>
        <v>9.2936802973977699E-3</v>
      </c>
    </row>
    <row r="555" spans="1:12" x14ac:dyDescent="0.3">
      <c r="A555">
        <v>554</v>
      </c>
      <c r="B555" t="s">
        <v>35</v>
      </c>
      <c r="C555" t="s">
        <v>54</v>
      </c>
      <c r="D555">
        <v>2</v>
      </c>
      <c r="E555">
        <v>2021</v>
      </c>
      <c r="F555" s="1">
        <f t="shared" si="16"/>
        <v>44228</v>
      </c>
      <c r="G555">
        <v>626</v>
      </c>
      <c r="H555">
        <v>548</v>
      </c>
      <c r="I555">
        <f>Table1[[#This Row],[Aktual]]-Table1[[#This Row],[Target]]</f>
        <v>78</v>
      </c>
      <c r="J555" t="str">
        <f t="shared" si="17"/>
        <v>Mencapai Target</v>
      </c>
      <c r="K555">
        <f>VLOOKUP(A555,'[1]Tren Jumlah Kompetitor'!A$2:F$1465,6,0)</f>
        <v>109</v>
      </c>
      <c r="L555" s="4">
        <f>(Table1[[#This Row],[Aktual]]-Table1[[#This Row],[Target]])/Table1[[#This Row],[Target]]</f>
        <v>0.14233576642335766</v>
      </c>
    </row>
    <row r="556" spans="1:12" x14ac:dyDescent="0.3">
      <c r="A556">
        <v>555</v>
      </c>
      <c r="B556" t="s">
        <v>35</v>
      </c>
      <c r="C556" t="s">
        <v>54</v>
      </c>
      <c r="D556">
        <v>3</v>
      </c>
      <c r="E556">
        <v>2021</v>
      </c>
      <c r="F556" s="1">
        <f t="shared" si="16"/>
        <v>44256</v>
      </c>
      <c r="G556">
        <v>560</v>
      </c>
      <c r="H556">
        <v>548</v>
      </c>
      <c r="I556">
        <f>Table1[[#This Row],[Aktual]]-Table1[[#This Row],[Target]]</f>
        <v>12</v>
      </c>
      <c r="J556" t="str">
        <f t="shared" si="17"/>
        <v>Mencapai Target</v>
      </c>
      <c r="K556">
        <f>VLOOKUP(A556,'[1]Tren Jumlah Kompetitor'!A$2:F$1465,6,0)</f>
        <v>115</v>
      </c>
      <c r="L556" s="4">
        <f>(Table1[[#This Row],[Aktual]]-Table1[[#This Row],[Target]])/Table1[[#This Row],[Target]]</f>
        <v>2.1897810218978103E-2</v>
      </c>
    </row>
    <row r="557" spans="1:12" x14ac:dyDescent="0.3">
      <c r="A557">
        <v>556</v>
      </c>
      <c r="B557" t="s">
        <v>35</v>
      </c>
      <c r="C557" t="s">
        <v>54</v>
      </c>
      <c r="D557">
        <v>4</v>
      </c>
      <c r="E557">
        <v>2021</v>
      </c>
      <c r="F557" s="1">
        <f t="shared" si="16"/>
        <v>44287</v>
      </c>
      <c r="G557">
        <v>640</v>
      </c>
      <c r="H557">
        <v>554</v>
      </c>
      <c r="I557">
        <f>Table1[[#This Row],[Aktual]]-Table1[[#This Row],[Target]]</f>
        <v>86</v>
      </c>
      <c r="J557" t="str">
        <f t="shared" si="17"/>
        <v>Mencapai Target</v>
      </c>
      <c r="K557">
        <f>VLOOKUP(A557,'[1]Tren Jumlah Kompetitor'!A$2:F$1465,6,0)</f>
        <v>116</v>
      </c>
      <c r="L557" s="4">
        <f>(Table1[[#This Row],[Aktual]]-Table1[[#This Row],[Target]])/Table1[[#This Row],[Target]]</f>
        <v>0.1552346570397112</v>
      </c>
    </row>
    <row r="558" spans="1:12" x14ac:dyDescent="0.3">
      <c r="A558">
        <v>557</v>
      </c>
      <c r="B558" t="s">
        <v>35</v>
      </c>
      <c r="C558" t="s">
        <v>54</v>
      </c>
      <c r="D558">
        <v>5</v>
      </c>
      <c r="E558">
        <v>2021</v>
      </c>
      <c r="F558" s="1">
        <f t="shared" si="16"/>
        <v>44317</v>
      </c>
      <c r="G558">
        <v>628</v>
      </c>
      <c r="H558">
        <v>537</v>
      </c>
      <c r="I558">
        <f>Table1[[#This Row],[Aktual]]-Table1[[#This Row],[Target]]</f>
        <v>91</v>
      </c>
      <c r="J558" t="str">
        <f t="shared" si="17"/>
        <v>Mencapai Target</v>
      </c>
      <c r="K558">
        <f>VLOOKUP(A558,'[1]Tren Jumlah Kompetitor'!A$2:F$1465,6,0)</f>
        <v>122</v>
      </c>
      <c r="L558" s="4">
        <f>(Table1[[#This Row],[Aktual]]-Table1[[#This Row],[Target]])/Table1[[#This Row],[Target]]</f>
        <v>0.16945996275605213</v>
      </c>
    </row>
    <row r="559" spans="1:12" x14ac:dyDescent="0.3">
      <c r="A559">
        <v>558</v>
      </c>
      <c r="B559" t="s">
        <v>35</v>
      </c>
      <c r="C559" t="s">
        <v>54</v>
      </c>
      <c r="D559">
        <v>6</v>
      </c>
      <c r="E559">
        <v>2021</v>
      </c>
      <c r="F559" s="1">
        <f t="shared" si="16"/>
        <v>44348</v>
      </c>
      <c r="G559">
        <v>556</v>
      </c>
      <c r="H559">
        <v>542</v>
      </c>
      <c r="I559">
        <f>Table1[[#This Row],[Aktual]]-Table1[[#This Row],[Target]]</f>
        <v>14</v>
      </c>
      <c r="J559" t="str">
        <f t="shared" si="17"/>
        <v>Mencapai Target</v>
      </c>
      <c r="K559">
        <f>VLOOKUP(A559,'[1]Tren Jumlah Kompetitor'!A$2:F$1465,6,0)</f>
        <v>122</v>
      </c>
      <c r="L559" s="4">
        <f>(Table1[[#This Row],[Aktual]]-Table1[[#This Row],[Target]])/Table1[[#This Row],[Target]]</f>
        <v>2.5830258302583026E-2</v>
      </c>
    </row>
    <row r="560" spans="1:12" x14ac:dyDescent="0.3">
      <c r="A560">
        <v>559</v>
      </c>
      <c r="B560" t="s">
        <v>35</v>
      </c>
      <c r="C560" t="s">
        <v>54</v>
      </c>
      <c r="D560">
        <v>7</v>
      </c>
      <c r="E560">
        <v>2021</v>
      </c>
      <c r="F560" s="1">
        <f t="shared" si="16"/>
        <v>44378</v>
      </c>
      <c r="G560">
        <v>615</v>
      </c>
      <c r="H560">
        <v>553</v>
      </c>
      <c r="I560">
        <f>Table1[[#This Row],[Aktual]]-Table1[[#This Row],[Target]]</f>
        <v>62</v>
      </c>
      <c r="J560" t="str">
        <f t="shared" si="17"/>
        <v>Mencapai Target</v>
      </c>
      <c r="K560">
        <f>VLOOKUP(A560,'[1]Tren Jumlah Kompetitor'!A$2:F$1465,6,0)</f>
        <v>128</v>
      </c>
      <c r="L560" s="4">
        <f>(Table1[[#This Row],[Aktual]]-Table1[[#This Row],[Target]])/Table1[[#This Row],[Target]]</f>
        <v>0.11211573236889692</v>
      </c>
    </row>
    <row r="561" spans="1:12" x14ac:dyDescent="0.3">
      <c r="A561">
        <v>560</v>
      </c>
      <c r="B561" t="s">
        <v>35</v>
      </c>
      <c r="C561" t="s">
        <v>54</v>
      </c>
      <c r="D561">
        <v>8</v>
      </c>
      <c r="E561">
        <v>2021</v>
      </c>
      <c r="F561" s="1">
        <f t="shared" si="16"/>
        <v>44409</v>
      </c>
      <c r="G561">
        <v>585</v>
      </c>
      <c r="H561">
        <v>570</v>
      </c>
      <c r="I561">
        <f>Table1[[#This Row],[Aktual]]-Table1[[#This Row],[Target]]</f>
        <v>15</v>
      </c>
      <c r="J561" t="str">
        <f t="shared" si="17"/>
        <v>Mencapai Target</v>
      </c>
      <c r="K561">
        <f>VLOOKUP(A561,'[1]Tren Jumlah Kompetitor'!A$2:F$1465,6,0)</f>
        <v>127</v>
      </c>
      <c r="L561" s="4">
        <f>(Table1[[#This Row],[Aktual]]-Table1[[#This Row],[Target]])/Table1[[#This Row],[Target]]</f>
        <v>2.6315789473684209E-2</v>
      </c>
    </row>
    <row r="562" spans="1:12" x14ac:dyDescent="0.3">
      <c r="A562">
        <v>561</v>
      </c>
      <c r="B562" t="s">
        <v>35</v>
      </c>
      <c r="C562" t="s">
        <v>54</v>
      </c>
      <c r="D562">
        <v>9</v>
      </c>
      <c r="E562">
        <v>2021</v>
      </c>
      <c r="F562" s="1">
        <f t="shared" si="16"/>
        <v>44440</v>
      </c>
      <c r="G562">
        <v>589</v>
      </c>
      <c r="H562">
        <v>587</v>
      </c>
      <c r="I562">
        <f>Table1[[#This Row],[Aktual]]-Table1[[#This Row],[Target]]</f>
        <v>2</v>
      </c>
      <c r="J562" t="str">
        <f t="shared" si="17"/>
        <v>Mencapai Target</v>
      </c>
      <c r="K562">
        <f>VLOOKUP(A562,'[1]Tren Jumlah Kompetitor'!A$2:F$1465,6,0)</f>
        <v>131</v>
      </c>
      <c r="L562" s="4">
        <f>(Table1[[#This Row],[Aktual]]-Table1[[#This Row],[Target]])/Table1[[#This Row],[Target]]</f>
        <v>3.4071550255536627E-3</v>
      </c>
    </row>
    <row r="563" spans="1:12" x14ac:dyDescent="0.3">
      <c r="A563">
        <v>562</v>
      </c>
      <c r="B563" t="s">
        <v>35</v>
      </c>
      <c r="C563" t="s">
        <v>54</v>
      </c>
      <c r="D563">
        <v>10</v>
      </c>
      <c r="E563">
        <v>2021</v>
      </c>
      <c r="F563" s="1">
        <f t="shared" si="16"/>
        <v>44470</v>
      </c>
      <c r="G563">
        <v>570</v>
      </c>
      <c r="H563">
        <v>587</v>
      </c>
      <c r="I563">
        <f>Table1[[#This Row],[Aktual]]-Table1[[#This Row],[Target]]</f>
        <v>-17</v>
      </c>
      <c r="J563" t="str">
        <f t="shared" si="17"/>
        <v>Tidak Mencapai Target</v>
      </c>
      <c r="K563">
        <f>VLOOKUP(A563,'[1]Tren Jumlah Kompetitor'!A$2:F$1465,6,0)</f>
        <v>134</v>
      </c>
      <c r="L563" s="4">
        <f>(Table1[[#This Row],[Aktual]]-Table1[[#This Row],[Target]])/Table1[[#This Row],[Target]]</f>
        <v>-2.8960817717206135E-2</v>
      </c>
    </row>
    <row r="564" spans="1:12" x14ac:dyDescent="0.3">
      <c r="A564">
        <v>563</v>
      </c>
      <c r="B564" t="s">
        <v>35</v>
      </c>
      <c r="C564" t="s">
        <v>54</v>
      </c>
      <c r="D564">
        <v>11</v>
      </c>
      <c r="E564">
        <v>2021</v>
      </c>
      <c r="F564" s="1">
        <f t="shared" si="16"/>
        <v>44501</v>
      </c>
      <c r="G564">
        <v>542</v>
      </c>
      <c r="H564">
        <v>605</v>
      </c>
      <c r="I564">
        <f>Table1[[#This Row],[Aktual]]-Table1[[#This Row],[Target]]</f>
        <v>-63</v>
      </c>
      <c r="J564" t="str">
        <f t="shared" si="17"/>
        <v>Tidak Mencapai Target</v>
      </c>
      <c r="K564">
        <f>VLOOKUP(A564,'[1]Tren Jumlah Kompetitor'!A$2:F$1465,6,0)</f>
        <v>139</v>
      </c>
      <c r="L564" s="4">
        <f>(Table1[[#This Row],[Aktual]]-Table1[[#This Row],[Target]])/Table1[[#This Row],[Target]]</f>
        <v>-0.10413223140495868</v>
      </c>
    </row>
    <row r="565" spans="1:12" x14ac:dyDescent="0.3">
      <c r="A565">
        <v>564</v>
      </c>
      <c r="B565" t="s">
        <v>35</v>
      </c>
      <c r="C565" t="s">
        <v>54</v>
      </c>
      <c r="D565">
        <v>12</v>
      </c>
      <c r="E565">
        <v>2021</v>
      </c>
      <c r="F565" s="1">
        <f t="shared" si="16"/>
        <v>44531</v>
      </c>
      <c r="G565">
        <v>536</v>
      </c>
      <c r="H565">
        <v>605</v>
      </c>
      <c r="I565">
        <f>Table1[[#This Row],[Aktual]]-Table1[[#This Row],[Target]]</f>
        <v>-69</v>
      </c>
      <c r="J565" t="str">
        <f t="shared" si="17"/>
        <v>Tidak Mencapai Target</v>
      </c>
      <c r="K565">
        <f>VLOOKUP(A565,'[1]Tren Jumlah Kompetitor'!A$2:F$1465,6,0)</f>
        <v>142</v>
      </c>
      <c r="L565" s="4">
        <f>(Table1[[#This Row],[Aktual]]-Table1[[#This Row],[Target]])/Table1[[#This Row],[Target]]</f>
        <v>-0.1140495867768595</v>
      </c>
    </row>
    <row r="566" spans="1:12" x14ac:dyDescent="0.3">
      <c r="A566">
        <v>565</v>
      </c>
      <c r="B566" t="s">
        <v>35</v>
      </c>
      <c r="C566" t="s">
        <v>55</v>
      </c>
      <c r="D566">
        <v>1</v>
      </c>
      <c r="E566">
        <v>2021</v>
      </c>
      <c r="F566" s="1">
        <f t="shared" si="16"/>
        <v>44197</v>
      </c>
      <c r="G566">
        <v>508</v>
      </c>
      <c r="H566">
        <v>519</v>
      </c>
      <c r="I566">
        <f>Table1[[#This Row],[Aktual]]-Table1[[#This Row],[Target]]</f>
        <v>-11</v>
      </c>
      <c r="J566" t="str">
        <f t="shared" si="17"/>
        <v>Tidak Mencapai Target</v>
      </c>
      <c r="K566">
        <f>VLOOKUP(A566,'[1]Tren Jumlah Kompetitor'!A$2:F$1465,6,0)</f>
        <v>91</v>
      </c>
      <c r="L566" s="4">
        <f>(Table1[[#This Row],[Aktual]]-Table1[[#This Row],[Target]])/Table1[[#This Row],[Target]]</f>
        <v>-2.119460500963391E-2</v>
      </c>
    </row>
    <row r="567" spans="1:12" x14ac:dyDescent="0.3">
      <c r="A567">
        <v>566</v>
      </c>
      <c r="B567" t="s">
        <v>35</v>
      </c>
      <c r="C567" t="s">
        <v>55</v>
      </c>
      <c r="D567">
        <v>2</v>
      </c>
      <c r="E567">
        <v>2021</v>
      </c>
      <c r="F567" s="1">
        <f t="shared" si="16"/>
        <v>44228</v>
      </c>
      <c r="G567">
        <v>502</v>
      </c>
      <c r="H567">
        <v>544</v>
      </c>
      <c r="I567">
        <f>Table1[[#This Row],[Aktual]]-Table1[[#This Row],[Target]]</f>
        <v>-42</v>
      </c>
      <c r="J567" t="str">
        <f t="shared" si="17"/>
        <v>Tidak Mencapai Target</v>
      </c>
      <c r="K567">
        <f>VLOOKUP(A567,'[1]Tren Jumlah Kompetitor'!A$2:F$1465,6,0)</f>
        <v>89</v>
      </c>
      <c r="L567" s="4">
        <f>(Table1[[#This Row],[Aktual]]-Table1[[#This Row],[Target]])/Table1[[#This Row],[Target]]</f>
        <v>-7.720588235294118E-2</v>
      </c>
    </row>
    <row r="568" spans="1:12" x14ac:dyDescent="0.3">
      <c r="A568">
        <v>567</v>
      </c>
      <c r="B568" t="s">
        <v>35</v>
      </c>
      <c r="C568" t="s">
        <v>55</v>
      </c>
      <c r="D568">
        <v>3</v>
      </c>
      <c r="E568">
        <v>2021</v>
      </c>
      <c r="F568" s="1">
        <f t="shared" si="16"/>
        <v>44256</v>
      </c>
      <c r="G568">
        <v>591</v>
      </c>
      <c r="H568">
        <v>544</v>
      </c>
      <c r="I568">
        <f>Table1[[#This Row],[Aktual]]-Table1[[#This Row],[Target]]</f>
        <v>47</v>
      </c>
      <c r="J568" t="str">
        <f t="shared" si="17"/>
        <v>Mencapai Target</v>
      </c>
      <c r="K568">
        <f>VLOOKUP(A568,'[1]Tren Jumlah Kompetitor'!A$2:F$1465,6,0)</f>
        <v>95</v>
      </c>
      <c r="L568" s="4">
        <f>(Table1[[#This Row],[Aktual]]-Table1[[#This Row],[Target]])/Table1[[#This Row],[Target]]</f>
        <v>8.639705882352941E-2</v>
      </c>
    </row>
    <row r="569" spans="1:12" x14ac:dyDescent="0.3">
      <c r="A569">
        <v>568</v>
      </c>
      <c r="B569" t="s">
        <v>35</v>
      </c>
      <c r="C569" t="s">
        <v>55</v>
      </c>
      <c r="D569">
        <v>4</v>
      </c>
      <c r="E569">
        <v>2021</v>
      </c>
      <c r="F569" s="1">
        <f t="shared" si="16"/>
        <v>44287</v>
      </c>
      <c r="G569">
        <v>541</v>
      </c>
      <c r="H569">
        <v>550</v>
      </c>
      <c r="I569">
        <f>Table1[[#This Row],[Aktual]]-Table1[[#This Row],[Target]]</f>
        <v>-9</v>
      </c>
      <c r="J569" t="str">
        <f t="shared" si="17"/>
        <v>Tidak Mencapai Target</v>
      </c>
      <c r="K569">
        <f>VLOOKUP(A569,'[1]Tren Jumlah Kompetitor'!A$2:F$1465,6,0)</f>
        <v>100</v>
      </c>
      <c r="L569" s="4">
        <f>(Table1[[#This Row],[Aktual]]-Table1[[#This Row],[Target]])/Table1[[#This Row],[Target]]</f>
        <v>-1.6363636363636365E-2</v>
      </c>
    </row>
    <row r="570" spans="1:12" x14ac:dyDescent="0.3">
      <c r="A570">
        <v>569</v>
      </c>
      <c r="B570" t="s">
        <v>35</v>
      </c>
      <c r="C570" t="s">
        <v>55</v>
      </c>
      <c r="D570">
        <v>5</v>
      </c>
      <c r="E570">
        <v>2021</v>
      </c>
      <c r="F570" s="1">
        <f t="shared" si="16"/>
        <v>44317</v>
      </c>
      <c r="G570">
        <v>566</v>
      </c>
      <c r="H570">
        <v>506</v>
      </c>
      <c r="I570">
        <f>Table1[[#This Row],[Aktual]]-Table1[[#This Row],[Target]]</f>
        <v>60</v>
      </c>
      <c r="J570" t="str">
        <f t="shared" si="17"/>
        <v>Mencapai Target</v>
      </c>
      <c r="K570">
        <f>VLOOKUP(A570,'[1]Tren Jumlah Kompetitor'!A$2:F$1465,6,0)</f>
        <v>105</v>
      </c>
      <c r="L570" s="4">
        <f>(Table1[[#This Row],[Aktual]]-Table1[[#This Row],[Target]])/Table1[[#This Row],[Target]]</f>
        <v>0.11857707509881422</v>
      </c>
    </row>
    <row r="571" spans="1:12" x14ac:dyDescent="0.3">
      <c r="A571">
        <v>570</v>
      </c>
      <c r="B571" t="s">
        <v>35</v>
      </c>
      <c r="C571" t="s">
        <v>55</v>
      </c>
      <c r="D571">
        <v>6</v>
      </c>
      <c r="E571">
        <v>2021</v>
      </c>
      <c r="F571" s="1">
        <f t="shared" si="16"/>
        <v>44348</v>
      </c>
      <c r="G571">
        <v>596</v>
      </c>
      <c r="H571">
        <v>516</v>
      </c>
      <c r="I571">
        <f>Table1[[#This Row],[Aktual]]-Table1[[#This Row],[Target]]</f>
        <v>80</v>
      </c>
      <c r="J571" t="str">
        <f t="shared" si="17"/>
        <v>Mencapai Target</v>
      </c>
      <c r="K571">
        <f>VLOOKUP(A571,'[1]Tren Jumlah Kompetitor'!A$2:F$1465,6,0)</f>
        <v>110</v>
      </c>
      <c r="L571" s="4">
        <f>(Table1[[#This Row],[Aktual]]-Table1[[#This Row],[Target]])/Table1[[#This Row],[Target]]</f>
        <v>0.15503875968992248</v>
      </c>
    </row>
    <row r="572" spans="1:12" x14ac:dyDescent="0.3">
      <c r="A572">
        <v>571</v>
      </c>
      <c r="B572" t="s">
        <v>35</v>
      </c>
      <c r="C572" t="s">
        <v>55</v>
      </c>
      <c r="D572">
        <v>7</v>
      </c>
      <c r="E572">
        <v>2021</v>
      </c>
      <c r="F572" s="1">
        <f t="shared" si="16"/>
        <v>44378</v>
      </c>
      <c r="G572">
        <v>592</v>
      </c>
      <c r="H572">
        <v>516</v>
      </c>
      <c r="I572">
        <f>Table1[[#This Row],[Aktual]]-Table1[[#This Row],[Target]]</f>
        <v>76</v>
      </c>
      <c r="J572" t="str">
        <f t="shared" si="17"/>
        <v>Mencapai Target</v>
      </c>
      <c r="K572">
        <f>VLOOKUP(A572,'[1]Tren Jumlah Kompetitor'!A$2:F$1465,6,0)</f>
        <v>109</v>
      </c>
      <c r="L572" s="4">
        <f>(Table1[[#This Row],[Aktual]]-Table1[[#This Row],[Target]])/Table1[[#This Row],[Target]]</f>
        <v>0.14728682170542637</v>
      </c>
    </row>
    <row r="573" spans="1:12" x14ac:dyDescent="0.3">
      <c r="A573">
        <v>572</v>
      </c>
      <c r="B573" t="s">
        <v>35</v>
      </c>
      <c r="C573" t="s">
        <v>55</v>
      </c>
      <c r="D573">
        <v>8</v>
      </c>
      <c r="E573">
        <v>2021</v>
      </c>
      <c r="F573" s="1">
        <f t="shared" si="16"/>
        <v>44409</v>
      </c>
      <c r="G573">
        <v>598</v>
      </c>
      <c r="H573">
        <v>521</v>
      </c>
      <c r="I573">
        <f>Table1[[#This Row],[Aktual]]-Table1[[#This Row],[Target]]</f>
        <v>77</v>
      </c>
      <c r="J573" t="str">
        <f t="shared" si="17"/>
        <v>Mencapai Target</v>
      </c>
      <c r="K573">
        <f>VLOOKUP(A573,'[1]Tren Jumlah Kompetitor'!A$2:F$1465,6,0)</f>
        <v>107</v>
      </c>
      <c r="L573" s="4">
        <f>(Table1[[#This Row],[Aktual]]-Table1[[#This Row],[Target]])/Table1[[#This Row],[Target]]</f>
        <v>0.14779270633397312</v>
      </c>
    </row>
    <row r="574" spans="1:12" x14ac:dyDescent="0.3">
      <c r="A574">
        <v>573</v>
      </c>
      <c r="B574" t="s">
        <v>35</v>
      </c>
      <c r="C574" t="s">
        <v>55</v>
      </c>
      <c r="D574">
        <v>9</v>
      </c>
      <c r="E574">
        <v>2021</v>
      </c>
      <c r="F574" s="1">
        <f t="shared" si="16"/>
        <v>44440</v>
      </c>
      <c r="G574">
        <v>511</v>
      </c>
      <c r="H574">
        <v>532</v>
      </c>
      <c r="I574">
        <f>Table1[[#This Row],[Aktual]]-Table1[[#This Row],[Target]]</f>
        <v>-21</v>
      </c>
      <c r="J574" t="str">
        <f t="shared" si="17"/>
        <v>Tidak Mencapai Target</v>
      </c>
      <c r="K574">
        <f>VLOOKUP(A574,'[1]Tren Jumlah Kompetitor'!A$2:F$1465,6,0)</f>
        <v>111</v>
      </c>
      <c r="L574" s="4">
        <f>(Table1[[#This Row],[Aktual]]-Table1[[#This Row],[Target]])/Table1[[#This Row],[Target]]</f>
        <v>-3.9473684210526314E-2</v>
      </c>
    </row>
    <row r="575" spans="1:12" x14ac:dyDescent="0.3">
      <c r="A575">
        <v>574</v>
      </c>
      <c r="B575" t="s">
        <v>35</v>
      </c>
      <c r="C575" t="s">
        <v>55</v>
      </c>
      <c r="D575">
        <v>10</v>
      </c>
      <c r="E575">
        <v>2021</v>
      </c>
      <c r="F575" s="1">
        <f t="shared" si="16"/>
        <v>44470</v>
      </c>
      <c r="G575">
        <v>579</v>
      </c>
      <c r="H575">
        <v>548</v>
      </c>
      <c r="I575">
        <f>Table1[[#This Row],[Aktual]]-Table1[[#This Row],[Target]]</f>
        <v>31</v>
      </c>
      <c r="J575" t="str">
        <f t="shared" si="17"/>
        <v>Mencapai Target</v>
      </c>
      <c r="K575">
        <f>VLOOKUP(A575,'[1]Tren Jumlah Kompetitor'!A$2:F$1465,6,0)</f>
        <v>118</v>
      </c>
      <c r="L575" s="4">
        <f>(Table1[[#This Row],[Aktual]]-Table1[[#This Row],[Target]])/Table1[[#This Row],[Target]]</f>
        <v>5.6569343065693431E-2</v>
      </c>
    </row>
    <row r="576" spans="1:12" x14ac:dyDescent="0.3">
      <c r="A576">
        <v>575</v>
      </c>
      <c r="B576" t="s">
        <v>35</v>
      </c>
      <c r="C576" t="s">
        <v>55</v>
      </c>
      <c r="D576">
        <v>11</v>
      </c>
      <c r="E576">
        <v>2021</v>
      </c>
      <c r="F576" s="1">
        <f t="shared" si="16"/>
        <v>44501</v>
      </c>
      <c r="G576">
        <v>609</v>
      </c>
      <c r="H576">
        <v>553</v>
      </c>
      <c r="I576">
        <f>Table1[[#This Row],[Aktual]]-Table1[[#This Row],[Target]]</f>
        <v>56</v>
      </c>
      <c r="J576" t="str">
        <f t="shared" si="17"/>
        <v>Mencapai Target</v>
      </c>
      <c r="K576">
        <f>VLOOKUP(A576,'[1]Tren Jumlah Kompetitor'!A$2:F$1465,6,0)</f>
        <v>123</v>
      </c>
      <c r="L576" s="4">
        <f>(Table1[[#This Row],[Aktual]]-Table1[[#This Row],[Target]])/Table1[[#This Row],[Target]]</f>
        <v>0.10126582278481013</v>
      </c>
    </row>
    <row r="577" spans="1:12" x14ac:dyDescent="0.3">
      <c r="A577">
        <v>576</v>
      </c>
      <c r="B577" t="s">
        <v>35</v>
      </c>
      <c r="C577" t="s">
        <v>55</v>
      </c>
      <c r="D577">
        <v>12</v>
      </c>
      <c r="E577">
        <v>2021</v>
      </c>
      <c r="F577" s="1">
        <f t="shared" si="16"/>
        <v>44531</v>
      </c>
      <c r="G577">
        <v>541</v>
      </c>
      <c r="H577">
        <v>570</v>
      </c>
      <c r="I577">
        <f>Table1[[#This Row],[Aktual]]-Table1[[#This Row],[Target]]</f>
        <v>-29</v>
      </c>
      <c r="J577" t="str">
        <f t="shared" si="17"/>
        <v>Tidak Mencapai Target</v>
      </c>
      <c r="K577">
        <f>VLOOKUP(A577,'[1]Tren Jumlah Kompetitor'!A$2:F$1465,6,0)</f>
        <v>129</v>
      </c>
      <c r="L577" s="4">
        <f>(Table1[[#This Row],[Aktual]]-Table1[[#This Row],[Target]])/Table1[[#This Row],[Target]]</f>
        <v>-5.0877192982456139E-2</v>
      </c>
    </row>
    <row r="578" spans="1:12" x14ac:dyDescent="0.3">
      <c r="A578">
        <v>577</v>
      </c>
      <c r="B578" t="s">
        <v>35</v>
      </c>
      <c r="C578" t="s">
        <v>56</v>
      </c>
      <c r="D578">
        <v>1</v>
      </c>
      <c r="E578">
        <v>2021</v>
      </c>
      <c r="F578" s="1">
        <f t="shared" si="16"/>
        <v>44197</v>
      </c>
      <c r="G578">
        <v>471</v>
      </c>
      <c r="H578">
        <v>445</v>
      </c>
      <c r="I578">
        <f>Table1[[#This Row],[Aktual]]-Table1[[#This Row],[Target]]</f>
        <v>26</v>
      </c>
      <c r="J578" t="str">
        <f t="shared" si="17"/>
        <v>Mencapai Target</v>
      </c>
      <c r="K578">
        <f>VLOOKUP(A578,'[1]Tren Jumlah Kompetitor'!A$2:F$1465,6,0)</f>
        <v>106</v>
      </c>
      <c r="L578" s="4">
        <f>(Table1[[#This Row],[Aktual]]-Table1[[#This Row],[Target]])/Table1[[#This Row],[Target]]</f>
        <v>5.8426966292134834E-2</v>
      </c>
    </row>
    <row r="579" spans="1:12" x14ac:dyDescent="0.3">
      <c r="A579">
        <v>578</v>
      </c>
      <c r="B579" t="s">
        <v>35</v>
      </c>
      <c r="C579" t="s">
        <v>56</v>
      </c>
      <c r="D579">
        <v>2</v>
      </c>
      <c r="E579">
        <v>2021</v>
      </c>
      <c r="F579" s="1">
        <f t="shared" ref="F579:F642" si="18">DATE(E579,D579,1)</f>
        <v>44228</v>
      </c>
      <c r="G579">
        <v>477</v>
      </c>
      <c r="H579">
        <v>467</v>
      </c>
      <c r="I579">
        <f>Table1[[#This Row],[Aktual]]-Table1[[#This Row],[Target]]</f>
        <v>10</v>
      </c>
      <c r="J579" t="str">
        <f t="shared" ref="J579:J642" si="19">IF(G579&gt;H579,"Mencapai Target","Tidak Mencapai Target")</f>
        <v>Mencapai Target</v>
      </c>
      <c r="K579">
        <f>VLOOKUP(A579,'[1]Tren Jumlah Kompetitor'!A$2:F$1465,6,0)</f>
        <v>112</v>
      </c>
      <c r="L579" s="4">
        <f>(Table1[[#This Row],[Aktual]]-Table1[[#This Row],[Target]])/Table1[[#This Row],[Target]]</f>
        <v>2.1413276231263382E-2</v>
      </c>
    </row>
    <row r="580" spans="1:12" x14ac:dyDescent="0.3">
      <c r="A580">
        <v>579</v>
      </c>
      <c r="B580" t="s">
        <v>35</v>
      </c>
      <c r="C580" t="s">
        <v>56</v>
      </c>
      <c r="D580">
        <v>3</v>
      </c>
      <c r="E580">
        <v>2021</v>
      </c>
      <c r="F580" s="1">
        <f t="shared" si="18"/>
        <v>44256</v>
      </c>
      <c r="G580">
        <v>544</v>
      </c>
      <c r="H580">
        <v>467</v>
      </c>
      <c r="I580">
        <f>Table1[[#This Row],[Aktual]]-Table1[[#This Row],[Target]]</f>
        <v>77</v>
      </c>
      <c r="J580" t="str">
        <f t="shared" si="19"/>
        <v>Mencapai Target</v>
      </c>
      <c r="K580">
        <f>VLOOKUP(A580,'[1]Tren Jumlah Kompetitor'!A$2:F$1465,6,0)</f>
        <v>112</v>
      </c>
      <c r="L580" s="4">
        <f>(Table1[[#This Row],[Aktual]]-Table1[[#This Row],[Target]])/Table1[[#This Row],[Target]]</f>
        <v>0.16488222698072805</v>
      </c>
    </row>
    <row r="581" spans="1:12" x14ac:dyDescent="0.3">
      <c r="A581">
        <v>580</v>
      </c>
      <c r="B581" t="s">
        <v>35</v>
      </c>
      <c r="C581" t="s">
        <v>56</v>
      </c>
      <c r="D581">
        <v>4</v>
      </c>
      <c r="E581">
        <v>2021</v>
      </c>
      <c r="F581" s="1">
        <f t="shared" si="18"/>
        <v>44287</v>
      </c>
      <c r="G581">
        <v>510</v>
      </c>
      <c r="H581">
        <v>471</v>
      </c>
      <c r="I581">
        <f>Table1[[#This Row],[Aktual]]-Table1[[#This Row],[Target]]</f>
        <v>39</v>
      </c>
      <c r="J581" t="str">
        <f t="shared" si="19"/>
        <v>Mencapai Target</v>
      </c>
      <c r="K581">
        <f>VLOOKUP(A581,'[1]Tren Jumlah Kompetitor'!A$2:F$1465,6,0)</f>
        <v>117</v>
      </c>
      <c r="L581" s="4">
        <f>(Table1[[#This Row],[Aktual]]-Table1[[#This Row],[Target]])/Table1[[#This Row],[Target]]</f>
        <v>8.2802547770700632E-2</v>
      </c>
    </row>
    <row r="582" spans="1:12" x14ac:dyDescent="0.3">
      <c r="A582">
        <v>581</v>
      </c>
      <c r="B582" t="s">
        <v>35</v>
      </c>
      <c r="C582" t="s">
        <v>56</v>
      </c>
      <c r="D582">
        <v>5</v>
      </c>
      <c r="E582">
        <v>2021</v>
      </c>
      <c r="F582" s="1">
        <f t="shared" si="18"/>
        <v>44317</v>
      </c>
      <c r="G582">
        <v>511</v>
      </c>
      <c r="H582">
        <v>471</v>
      </c>
      <c r="I582">
        <f>Table1[[#This Row],[Aktual]]-Table1[[#This Row],[Target]]</f>
        <v>40</v>
      </c>
      <c r="J582" t="str">
        <f t="shared" si="19"/>
        <v>Mencapai Target</v>
      </c>
      <c r="K582">
        <f>VLOOKUP(A582,'[1]Tren Jumlah Kompetitor'!A$2:F$1465,6,0)</f>
        <v>121</v>
      </c>
      <c r="L582" s="4">
        <f>(Table1[[#This Row],[Aktual]]-Table1[[#This Row],[Target]])/Table1[[#This Row],[Target]]</f>
        <v>8.4925690021231418E-2</v>
      </c>
    </row>
    <row r="583" spans="1:12" x14ac:dyDescent="0.3">
      <c r="A583">
        <v>582</v>
      </c>
      <c r="B583" t="s">
        <v>35</v>
      </c>
      <c r="C583" t="s">
        <v>56</v>
      </c>
      <c r="D583">
        <v>6</v>
      </c>
      <c r="E583">
        <v>2021</v>
      </c>
      <c r="F583" s="1">
        <f t="shared" si="18"/>
        <v>44348</v>
      </c>
      <c r="G583">
        <v>493</v>
      </c>
      <c r="H583">
        <v>476</v>
      </c>
      <c r="I583">
        <f>Table1[[#This Row],[Aktual]]-Table1[[#This Row],[Target]]</f>
        <v>17</v>
      </c>
      <c r="J583" t="str">
        <f t="shared" si="19"/>
        <v>Mencapai Target</v>
      </c>
      <c r="K583">
        <f>VLOOKUP(A583,'[1]Tren Jumlah Kompetitor'!A$2:F$1465,6,0)</f>
        <v>127</v>
      </c>
      <c r="L583" s="4">
        <f>(Table1[[#This Row],[Aktual]]-Table1[[#This Row],[Target]])/Table1[[#This Row],[Target]]</f>
        <v>3.5714285714285712E-2</v>
      </c>
    </row>
    <row r="584" spans="1:12" x14ac:dyDescent="0.3">
      <c r="A584">
        <v>583</v>
      </c>
      <c r="B584" t="s">
        <v>35</v>
      </c>
      <c r="C584" t="s">
        <v>56</v>
      </c>
      <c r="D584">
        <v>7</v>
      </c>
      <c r="E584">
        <v>2021</v>
      </c>
      <c r="F584" s="1">
        <f t="shared" si="18"/>
        <v>44378</v>
      </c>
      <c r="G584">
        <v>561</v>
      </c>
      <c r="H584">
        <v>486</v>
      </c>
      <c r="I584">
        <f>Table1[[#This Row],[Aktual]]-Table1[[#This Row],[Target]]</f>
        <v>75</v>
      </c>
      <c r="J584" t="str">
        <f t="shared" si="19"/>
        <v>Mencapai Target</v>
      </c>
      <c r="K584">
        <f>VLOOKUP(A584,'[1]Tren Jumlah Kompetitor'!A$2:F$1465,6,0)</f>
        <v>128</v>
      </c>
      <c r="L584" s="4">
        <f>(Table1[[#This Row],[Aktual]]-Table1[[#This Row],[Target]])/Table1[[#This Row],[Target]]</f>
        <v>0.15432098765432098</v>
      </c>
    </row>
    <row r="585" spans="1:12" x14ac:dyDescent="0.3">
      <c r="A585">
        <v>584</v>
      </c>
      <c r="B585" t="s">
        <v>35</v>
      </c>
      <c r="C585" t="s">
        <v>56</v>
      </c>
      <c r="D585">
        <v>8</v>
      </c>
      <c r="E585">
        <v>2021</v>
      </c>
      <c r="F585" s="1">
        <f t="shared" si="18"/>
        <v>44409</v>
      </c>
      <c r="G585">
        <v>528</v>
      </c>
      <c r="H585">
        <v>491</v>
      </c>
      <c r="I585">
        <f>Table1[[#This Row],[Aktual]]-Table1[[#This Row],[Target]]</f>
        <v>37</v>
      </c>
      <c r="J585" t="str">
        <f t="shared" si="19"/>
        <v>Mencapai Target</v>
      </c>
      <c r="K585">
        <f>VLOOKUP(A585,'[1]Tren Jumlah Kompetitor'!A$2:F$1465,6,0)</f>
        <v>127</v>
      </c>
      <c r="L585" s="4">
        <f>(Table1[[#This Row],[Aktual]]-Table1[[#This Row],[Target]])/Table1[[#This Row],[Target]]</f>
        <v>7.5356415478615074E-2</v>
      </c>
    </row>
    <row r="586" spans="1:12" x14ac:dyDescent="0.3">
      <c r="A586">
        <v>585</v>
      </c>
      <c r="B586" t="s">
        <v>35</v>
      </c>
      <c r="C586" t="s">
        <v>56</v>
      </c>
      <c r="D586">
        <v>9</v>
      </c>
      <c r="E586">
        <v>2021</v>
      </c>
      <c r="F586" s="1">
        <f t="shared" si="18"/>
        <v>44440</v>
      </c>
      <c r="G586">
        <v>539</v>
      </c>
      <c r="H586">
        <v>505</v>
      </c>
      <c r="I586">
        <f>Table1[[#This Row],[Aktual]]-Table1[[#This Row],[Target]]</f>
        <v>34</v>
      </c>
      <c r="J586" t="str">
        <f t="shared" si="19"/>
        <v>Mencapai Target</v>
      </c>
      <c r="K586">
        <f>VLOOKUP(A586,'[1]Tren Jumlah Kompetitor'!A$2:F$1465,6,0)</f>
        <v>129</v>
      </c>
      <c r="L586" s="4">
        <f>(Table1[[#This Row],[Aktual]]-Table1[[#This Row],[Target]])/Table1[[#This Row],[Target]]</f>
        <v>6.7326732673267331E-2</v>
      </c>
    </row>
    <row r="587" spans="1:12" x14ac:dyDescent="0.3">
      <c r="A587">
        <v>586</v>
      </c>
      <c r="B587" t="s">
        <v>35</v>
      </c>
      <c r="C587" t="s">
        <v>56</v>
      </c>
      <c r="D587">
        <v>10</v>
      </c>
      <c r="E587">
        <v>2021</v>
      </c>
      <c r="F587" s="1">
        <f t="shared" si="18"/>
        <v>44470</v>
      </c>
      <c r="G587">
        <v>507</v>
      </c>
      <c r="H587">
        <v>520</v>
      </c>
      <c r="I587">
        <f>Table1[[#This Row],[Aktual]]-Table1[[#This Row],[Target]]</f>
        <v>-13</v>
      </c>
      <c r="J587" t="str">
        <f t="shared" si="19"/>
        <v>Tidak Mencapai Target</v>
      </c>
      <c r="K587">
        <f>VLOOKUP(A587,'[1]Tren Jumlah Kompetitor'!A$2:F$1465,6,0)</f>
        <v>129</v>
      </c>
      <c r="L587" s="4">
        <f>(Table1[[#This Row],[Aktual]]-Table1[[#This Row],[Target]])/Table1[[#This Row],[Target]]</f>
        <v>-2.5000000000000001E-2</v>
      </c>
    </row>
    <row r="588" spans="1:12" x14ac:dyDescent="0.3">
      <c r="A588">
        <v>587</v>
      </c>
      <c r="B588" t="s">
        <v>35</v>
      </c>
      <c r="C588" t="s">
        <v>56</v>
      </c>
      <c r="D588">
        <v>11</v>
      </c>
      <c r="E588">
        <v>2021</v>
      </c>
      <c r="F588" s="1">
        <f t="shared" si="18"/>
        <v>44501</v>
      </c>
      <c r="G588">
        <v>506</v>
      </c>
      <c r="H588">
        <v>536</v>
      </c>
      <c r="I588">
        <f>Table1[[#This Row],[Aktual]]-Table1[[#This Row],[Target]]</f>
        <v>-30</v>
      </c>
      <c r="J588" t="str">
        <f t="shared" si="19"/>
        <v>Tidak Mencapai Target</v>
      </c>
      <c r="K588">
        <f>VLOOKUP(A588,'[1]Tren Jumlah Kompetitor'!A$2:F$1465,6,0)</f>
        <v>129</v>
      </c>
      <c r="L588" s="4">
        <f>(Table1[[#This Row],[Aktual]]-Table1[[#This Row],[Target]])/Table1[[#This Row],[Target]]</f>
        <v>-5.5970149253731345E-2</v>
      </c>
    </row>
    <row r="589" spans="1:12" x14ac:dyDescent="0.3">
      <c r="A589">
        <v>588</v>
      </c>
      <c r="B589" t="s">
        <v>35</v>
      </c>
      <c r="C589" t="s">
        <v>56</v>
      </c>
      <c r="D589">
        <v>12</v>
      </c>
      <c r="E589">
        <v>2021</v>
      </c>
      <c r="F589" s="1">
        <f t="shared" si="18"/>
        <v>44531</v>
      </c>
      <c r="G589">
        <v>565</v>
      </c>
      <c r="H589">
        <v>536</v>
      </c>
      <c r="I589">
        <f>Table1[[#This Row],[Aktual]]-Table1[[#This Row],[Target]]</f>
        <v>29</v>
      </c>
      <c r="J589" t="str">
        <f t="shared" si="19"/>
        <v>Mencapai Target</v>
      </c>
      <c r="K589">
        <f>VLOOKUP(A589,'[1]Tren Jumlah Kompetitor'!A$2:F$1465,6,0)</f>
        <v>132</v>
      </c>
      <c r="L589" s="4">
        <f>(Table1[[#This Row],[Aktual]]-Table1[[#This Row],[Target]])/Table1[[#This Row],[Target]]</f>
        <v>5.4104477611940295E-2</v>
      </c>
    </row>
    <row r="590" spans="1:12" x14ac:dyDescent="0.3">
      <c r="A590">
        <v>589</v>
      </c>
      <c r="B590" t="s">
        <v>35</v>
      </c>
      <c r="C590" t="s">
        <v>57</v>
      </c>
      <c r="D590">
        <v>1</v>
      </c>
      <c r="E590">
        <v>2021</v>
      </c>
      <c r="F590" s="1">
        <f t="shared" si="18"/>
        <v>44197</v>
      </c>
      <c r="G590">
        <v>606</v>
      </c>
      <c r="H590">
        <v>613</v>
      </c>
      <c r="I590">
        <f>Table1[[#This Row],[Aktual]]-Table1[[#This Row],[Target]]</f>
        <v>-7</v>
      </c>
      <c r="J590" t="str">
        <f t="shared" si="19"/>
        <v>Tidak Mencapai Target</v>
      </c>
      <c r="K590">
        <f>VLOOKUP(A590,'[1]Tren Jumlah Kompetitor'!A$2:F$1465,6,0)</f>
        <v>107</v>
      </c>
      <c r="L590" s="4">
        <f>(Table1[[#This Row],[Aktual]]-Table1[[#This Row],[Target]])/Table1[[#This Row],[Target]]</f>
        <v>-1.1419249592169658E-2</v>
      </c>
    </row>
    <row r="591" spans="1:12" x14ac:dyDescent="0.3">
      <c r="A591">
        <v>590</v>
      </c>
      <c r="B591" t="s">
        <v>35</v>
      </c>
      <c r="C591" t="s">
        <v>57</v>
      </c>
      <c r="D591">
        <v>2</v>
      </c>
      <c r="E591">
        <v>2021</v>
      </c>
      <c r="F591" s="1">
        <f t="shared" si="18"/>
        <v>44228</v>
      </c>
      <c r="G591">
        <v>721</v>
      </c>
      <c r="H591">
        <v>668</v>
      </c>
      <c r="I591">
        <f>Table1[[#This Row],[Aktual]]-Table1[[#This Row],[Target]]</f>
        <v>53</v>
      </c>
      <c r="J591" t="str">
        <f t="shared" si="19"/>
        <v>Mencapai Target</v>
      </c>
      <c r="K591">
        <f>VLOOKUP(A591,'[1]Tren Jumlah Kompetitor'!A$2:F$1465,6,0)</f>
        <v>112</v>
      </c>
      <c r="L591" s="4">
        <f>(Table1[[#This Row],[Aktual]]-Table1[[#This Row],[Target]])/Table1[[#This Row],[Target]]</f>
        <v>7.9341317365269462E-2</v>
      </c>
    </row>
    <row r="592" spans="1:12" x14ac:dyDescent="0.3">
      <c r="A592">
        <v>591</v>
      </c>
      <c r="B592" t="s">
        <v>35</v>
      </c>
      <c r="C592" t="s">
        <v>57</v>
      </c>
      <c r="D592">
        <v>3</v>
      </c>
      <c r="E592">
        <v>2021</v>
      </c>
      <c r="F592" s="1">
        <f t="shared" si="18"/>
        <v>44256</v>
      </c>
      <c r="G592">
        <v>674</v>
      </c>
      <c r="H592">
        <v>681</v>
      </c>
      <c r="I592">
        <f>Table1[[#This Row],[Aktual]]-Table1[[#This Row],[Target]]</f>
        <v>-7</v>
      </c>
      <c r="J592" t="str">
        <f t="shared" si="19"/>
        <v>Tidak Mencapai Target</v>
      </c>
      <c r="K592">
        <f>VLOOKUP(A592,'[1]Tren Jumlah Kompetitor'!A$2:F$1465,6,0)</f>
        <v>116</v>
      </c>
      <c r="L592" s="4">
        <f>(Table1[[#This Row],[Aktual]]-Table1[[#This Row],[Target]])/Table1[[#This Row],[Target]]</f>
        <v>-1.0279001468428781E-2</v>
      </c>
    </row>
    <row r="593" spans="1:12" x14ac:dyDescent="0.3">
      <c r="A593">
        <v>592</v>
      </c>
      <c r="B593" t="s">
        <v>35</v>
      </c>
      <c r="C593" t="s">
        <v>57</v>
      </c>
      <c r="D593">
        <v>4</v>
      </c>
      <c r="E593">
        <v>2021</v>
      </c>
      <c r="F593" s="1">
        <f t="shared" si="18"/>
        <v>44287</v>
      </c>
      <c r="G593">
        <v>639</v>
      </c>
      <c r="H593">
        <v>695</v>
      </c>
      <c r="I593">
        <f>Table1[[#This Row],[Aktual]]-Table1[[#This Row],[Target]]</f>
        <v>-56</v>
      </c>
      <c r="J593" t="str">
        <f t="shared" si="19"/>
        <v>Tidak Mencapai Target</v>
      </c>
      <c r="K593">
        <f>VLOOKUP(A593,'[1]Tren Jumlah Kompetitor'!A$2:F$1465,6,0)</f>
        <v>117</v>
      </c>
      <c r="L593" s="4">
        <f>(Table1[[#This Row],[Aktual]]-Table1[[#This Row],[Target]])/Table1[[#This Row],[Target]]</f>
        <v>-8.0575539568345317E-2</v>
      </c>
    </row>
    <row r="594" spans="1:12" x14ac:dyDescent="0.3">
      <c r="A594">
        <v>593</v>
      </c>
      <c r="B594" t="s">
        <v>35</v>
      </c>
      <c r="C594" t="s">
        <v>57</v>
      </c>
      <c r="D594">
        <v>5</v>
      </c>
      <c r="E594">
        <v>2021</v>
      </c>
      <c r="F594" s="1">
        <f t="shared" si="18"/>
        <v>44317</v>
      </c>
      <c r="G594">
        <v>701</v>
      </c>
      <c r="H594">
        <v>660</v>
      </c>
      <c r="I594">
        <f>Table1[[#This Row],[Aktual]]-Table1[[#This Row],[Target]]</f>
        <v>41</v>
      </c>
      <c r="J594" t="str">
        <f t="shared" si="19"/>
        <v>Mencapai Target</v>
      </c>
      <c r="K594">
        <f>VLOOKUP(A594,'[1]Tren Jumlah Kompetitor'!A$2:F$1465,6,0)</f>
        <v>117</v>
      </c>
      <c r="L594" s="4">
        <f>(Table1[[#This Row],[Aktual]]-Table1[[#This Row],[Target]])/Table1[[#This Row],[Target]]</f>
        <v>6.2121212121212119E-2</v>
      </c>
    </row>
    <row r="595" spans="1:12" x14ac:dyDescent="0.3">
      <c r="A595">
        <v>594</v>
      </c>
      <c r="B595" t="s">
        <v>35</v>
      </c>
      <c r="C595" t="s">
        <v>57</v>
      </c>
      <c r="D595">
        <v>6</v>
      </c>
      <c r="E595">
        <v>2021</v>
      </c>
      <c r="F595" s="1">
        <f t="shared" si="18"/>
        <v>44348</v>
      </c>
      <c r="G595">
        <v>646</v>
      </c>
      <c r="H595">
        <v>660</v>
      </c>
      <c r="I595">
        <f>Table1[[#This Row],[Aktual]]-Table1[[#This Row],[Target]]</f>
        <v>-14</v>
      </c>
      <c r="J595" t="str">
        <f t="shared" si="19"/>
        <v>Tidak Mencapai Target</v>
      </c>
      <c r="K595">
        <f>VLOOKUP(A595,'[1]Tren Jumlah Kompetitor'!A$2:F$1465,6,0)</f>
        <v>117</v>
      </c>
      <c r="L595" s="4">
        <f>(Table1[[#This Row],[Aktual]]-Table1[[#This Row],[Target]])/Table1[[#This Row],[Target]]</f>
        <v>-2.1212121212121213E-2</v>
      </c>
    </row>
    <row r="596" spans="1:12" x14ac:dyDescent="0.3">
      <c r="A596">
        <v>595</v>
      </c>
      <c r="B596" t="s">
        <v>35</v>
      </c>
      <c r="C596" t="s">
        <v>57</v>
      </c>
      <c r="D596">
        <v>7</v>
      </c>
      <c r="E596">
        <v>2021</v>
      </c>
      <c r="F596" s="1">
        <f t="shared" si="18"/>
        <v>44378</v>
      </c>
      <c r="G596">
        <v>654</v>
      </c>
      <c r="H596">
        <v>660</v>
      </c>
      <c r="I596">
        <f>Table1[[#This Row],[Aktual]]-Table1[[#This Row],[Target]]</f>
        <v>-6</v>
      </c>
      <c r="J596" t="str">
        <f t="shared" si="19"/>
        <v>Tidak Mencapai Target</v>
      </c>
      <c r="K596">
        <f>VLOOKUP(A596,'[1]Tren Jumlah Kompetitor'!A$2:F$1465,6,0)</f>
        <v>122</v>
      </c>
      <c r="L596" s="4">
        <f>(Table1[[#This Row],[Aktual]]-Table1[[#This Row],[Target]])/Table1[[#This Row],[Target]]</f>
        <v>-9.0909090909090905E-3</v>
      </c>
    </row>
    <row r="597" spans="1:12" x14ac:dyDescent="0.3">
      <c r="A597">
        <v>596</v>
      </c>
      <c r="B597" t="s">
        <v>35</v>
      </c>
      <c r="C597" t="s">
        <v>57</v>
      </c>
      <c r="D597">
        <v>8</v>
      </c>
      <c r="E597">
        <v>2021</v>
      </c>
      <c r="F597" s="1">
        <f t="shared" si="18"/>
        <v>44409</v>
      </c>
      <c r="G597">
        <v>605</v>
      </c>
      <c r="H597">
        <v>673</v>
      </c>
      <c r="I597">
        <f>Table1[[#This Row],[Aktual]]-Table1[[#This Row],[Target]]</f>
        <v>-68</v>
      </c>
      <c r="J597" t="str">
        <f t="shared" si="19"/>
        <v>Tidak Mencapai Target</v>
      </c>
      <c r="K597">
        <f>VLOOKUP(A597,'[1]Tren Jumlah Kompetitor'!A$2:F$1465,6,0)</f>
        <v>121</v>
      </c>
      <c r="L597" s="4">
        <f>(Table1[[#This Row],[Aktual]]-Table1[[#This Row],[Target]])/Table1[[#This Row],[Target]]</f>
        <v>-0.10104011887072809</v>
      </c>
    </row>
    <row r="598" spans="1:12" x14ac:dyDescent="0.3">
      <c r="A598">
        <v>597</v>
      </c>
      <c r="B598" t="s">
        <v>35</v>
      </c>
      <c r="C598" t="s">
        <v>57</v>
      </c>
      <c r="D598">
        <v>9</v>
      </c>
      <c r="E598">
        <v>2021</v>
      </c>
      <c r="F598" s="1">
        <f t="shared" si="18"/>
        <v>44440</v>
      </c>
      <c r="G598">
        <v>649</v>
      </c>
      <c r="H598">
        <v>673</v>
      </c>
      <c r="I598">
        <f>Table1[[#This Row],[Aktual]]-Table1[[#This Row],[Target]]</f>
        <v>-24</v>
      </c>
      <c r="J598" t="str">
        <f t="shared" si="19"/>
        <v>Tidak Mencapai Target</v>
      </c>
      <c r="K598">
        <f>VLOOKUP(A598,'[1]Tren Jumlah Kompetitor'!A$2:F$1465,6,0)</f>
        <v>125</v>
      </c>
      <c r="L598" s="4">
        <f>(Table1[[#This Row],[Aktual]]-Table1[[#This Row],[Target]])/Table1[[#This Row],[Target]]</f>
        <v>-3.5661218424962851E-2</v>
      </c>
    </row>
    <row r="599" spans="1:12" x14ac:dyDescent="0.3">
      <c r="A599">
        <v>598</v>
      </c>
      <c r="B599" t="s">
        <v>35</v>
      </c>
      <c r="C599" t="s">
        <v>57</v>
      </c>
      <c r="D599">
        <v>10</v>
      </c>
      <c r="E599">
        <v>2021</v>
      </c>
      <c r="F599" s="1">
        <f t="shared" si="18"/>
        <v>44470</v>
      </c>
      <c r="G599">
        <v>716</v>
      </c>
      <c r="H599">
        <v>687</v>
      </c>
      <c r="I599">
        <f>Table1[[#This Row],[Aktual]]-Table1[[#This Row],[Target]]</f>
        <v>29</v>
      </c>
      <c r="J599" t="str">
        <f t="shared" si="19"/>
        <v>Mencapai Target</v>
      </c>
      <c r="K599">
        <f>VLOOKUP(A599,'[1]Tren Jumlah Kompetitor'!A$2:F$1465,6,0)</f>
        <v>124</v>
      </c>
      <c r="L599" s="4">
        <f>(Table1[[#This Row],[Aktual]]-Table1[[#This Row],[Target]])/Table1[[#This Row],[Target]]</f>
        <v>4.2212518195050945E-2</v>
      </c>
    </row>
    <row r="600" spans="1:12" x14ac:dyDescent="0.3">
      <c r="A600">
        <v>599</v>
      </c>
      <c r="B600" t="s">
        <v>35</v>
      </c>
      <c r="C600" t="s">
        <v>57</v>
      </c>
      <c r="D600">
        <v>11</v>
      </c>
      <c r="E600">
        <v>2021</v>
      </c>
      <c r="F600" s="1">
        <f t="shared" si="18"/>
        <v>44501</v>
      </c>
      <c r="G600">
        <v>614</v>
      </c>
      <c r="H600">
        <v>693</v>
      </c>
      <c r="I600">
        <f>Table1[[#This Row],[Aktual]]-Table1[[#This Row],[Target]]</f>
        <v>-79</v>
      </c>
      <c r="J600" t="str">
        <f t="shared" si="19"/>
        <v>Tidak Mencapai Target</v>
      </c>
      <c r="K600">
        <f>VLOOKUP(A600,'[1]Tren Jumlah Kompetitor'!A$2:F$1465,6,0)</f>
        <v>127</v>
      </c>
      <c r="L600" s="4">
        <f>(Table1[[#This Row],[Aktual]]-Table1[[#This Row],[Target]])/Table1[[#This Row],[Target]]</f>
        <v>-0.113997113997114</v>
      </c>
    </row>
    <row r="601" spans="1:12" x14ac:dyDescent="0.3">
      <c r="A601">
        <v>600</v>
      </c>
      <c r="B601" t="s">
        <v>35</v>
      </c>
      <c r="C601" t="s">
        <v>57</v>
      </c>
      <c r="D601">
        <v>12</v>
      </c>
      <c r="E601">
        <v>2021</v>
      </c>
      <c r="F601" s="1">
        <f t="shared" si="18"/>
        <v>44531</v>
      </c>
      <c r="G601">
        <v>636</v>
      </c>
      <c r="H601">
        <v>707</v>
      </c>
      <c r="I601">
        <f>Table1[[#This Row],[Aktual]]-Table1[[#This Row],[Target]]</f>
        <v>-71</v>
      </c>
      <c r="J601" t="str">
        <f t="shared" si="19"/>
        <v>Tidak Mencapai Target</v>
      </c>
      <c r="K601">
        <f>VLOOKUP(A601,'[1]Tren Jumlah Kompetitor'!A$2:F$1465,6,0)</f>
        <v>131</v>
      </c>
      <c r="L601" s="4">
        <f>(Table1[[#This Row],[Aktual]]-Table1[[#This Row],[Target]])/Table1[[#This Row],[Target]]</f>
        <v>-0.10042432814710042</v>
      </c>
    </row>
    <row r="602" spans="1:12" x14ac:dyDescent="0.3">
      <c r="A602">
        <v>601</v>
      </c>
      <c r="B602" t="s">
        <v>35</v>
      </c>
      <c r="C602" t="s">
        <v>58</v>
      </c>
      <c r="D602">
        <v>1</v>
      </c>
      <c r="E602">
        <v>2021</v>
      </c>
      <c r="F602" s="1">
        <f t="shared" si="18"/>
        <v>44197</v>
      </c>
      <c r="G602">
        <v>338</v>
      </c>
      <c r="H602">
        <v>332</v>
      </c>
      <c r="I602">
        <f>Table1[[#This Row],[Aktual]]-Table1[[#This Row],[Target]]</f>
        <v>6</v>
      </c>
      <c r="J602" t="str">
        <f t="shared" si="19"/>
        <v>Mencapai Target</v>
      </c>
      <c r="K602">
        <f>VLOOKUP(A602,'[1]Tren Jumlah Kompetitor'!A$2:F$1465,6,0)</f>
        <v>47</v>
      </c>
      <c r="L602" s="4">
        <f>(Table1[[#This Row],[Aktual]]-Table1[[#This Row],[Target]])/Table1[[#This Row],[Target]]</f>
        <v>1.8072289156626505E-2</v>
      </c>
    </row>
    <row r="603" spans="1:12" x14ac:dyDescent="0.3">
      <c r="A603">
        <v>602</v>
      </c>
      <c r="B603" t="s">
        <v>35</v>
      </c>
      <c r="C603" t="s">
        <v>58</v>
      </c>
      <c r="D603">
        <v>2</v>
      </c>
      <c r="E603">
        <v>2021</v>
      </c>
      <c r="F603" s="1">
        <f t="shared" si="18"/>
        <v>44228</v>
      </c>
      <c r="G603">
        <v>369</v>
      </c>
      <c r="H603">
        <v>355</v>
      </c>
      <c r="I603">
        <f>Table1[[#This Row],[Aktual]]-Table1[[#This Row],[Target]]</f>
        <v>14</v>
      </c>
      <c r="J603" t="str">
        <f t="shared" si="19"/>
        <v>Mencapai Target</v>
      </c>
      <c r="K603">
        <f>VLOOKUP(A603,'[1]Tren Jumlah Kompetitor'!A$2:F$1465,6,0)</f>
        <v>45</v>
      </c>
      <c r="L603" s="4">
        <f>(Table1[[#This Row],[Aktual]]-Table1[[#This Row],[Target]])/Table1[[#This Row],[Target]]</f>
        <v>3.9436619718309862E-2</v>
      </c>
    </row>
    <row r="604" spans="1:12" x14ac:dyDescent="0.3">
      <c r="A604">
        <v>603</v>
      </c>
      <c r="B604" t="s">
        <v>35</v>
      </c>
      <c r="C604" t="s">
        <v>58</v>
      </c>
      <c r="D604">
        <v>3</v>
      </c>
      <c r="E604">
        <v>2021</v>
      </c>
      <c r="F604" s="1">
        <f t="shared" si="18"/>
        <v>44256</v>
      </c>
      <c r="G604">
        <v>344</v>
      </c>
      <c r="H604">
        <v>362</v>
      </c>
      <c r="I604">
        <f>Table1[[#This Row],[Aktual]]-Table1[[#This Row],[Target]]</f>
        <v>-18</v>
      </c>
      <c r="J604" t="str">
        <f t="shared" si="19"/>
        <v>Tidak Mencapai Target</v>
      </c>
      <c r="K604">
        <f>VLOOKUP(A604,'[1]Tren Jumlah Kompetitor'!A$2:F$1465,6,0)</f>
        <v>44</v>
      </c>
      <c r="L604" s="4">
        <f>(Table1[[#This Row],[Aktual]]-Table1[[#This Row],[Target]])/Table1[[#This Row],[Target]]</f>
        <v>-4.9723756906077346E-2</v>
      </c>
    </row>
    <row r="605" spans="1:12" x14ac:dyDescent="0.3">
      <c r="A605">
        <v>604</v>
      </c>
      <c r="B605" t="s">
        <v>35</v>
      </c>
      <c r="C605" t="s">
        <v>58</v>
      </c>
      <c r="D605">
        <v>4</v>
      </c>
      <c r="E605">
        <v>2021</v>
      </c>
      <c r="F605" s="1">
        <f t="shared" si="18"/>
        <v>44287</v>
      </c>
      <c r="G605">
        <v>376</v>
      </c>
      <c r="H605">
        <v>369</v>
      </c>
      <c r="I605">
        <f>Table1[[#This Row],[Aktual]]-Table1[[#This Row],[Target]]</f>
        <v>7</v>
      </c>
      <c r="J605" t="str">
        <f t="shared" si="19"/>
        <v>Mencapai Target</v>
      </c>
      <c r="K605">
        <f>VLOOKUP(A605,'[1]Tren Jumlah Kompetitor'!A$2:F$1465,6,0)</f>
        <v>51</v>
      </c>
      <c r="L605" s="4">
        <f>(Table1[[#This Row],[Aktual]]-Table1[[#This Row],[Target]])/Table1[[#This Row],[Target]]</f>
        <v>1.8970189701897018E-2</v>
      </c>
    </row>
    <row r="606" spans="1:12" x14ac:dyDescent="0.3">
      <c r="A606">
        <v>605</v>
      </c>
      <c r="B606" t="s">
        <v>35</v>
      </c>
      <c r="C606" t="s">
        <v>58</v>
      </c>
      <c r="D606">
        <v>5</v>
      </c>
      <c r="E606">
        <v>2021</v>
      </c>
      <c r="F606" s="1">
        <f t="shared" si="18"/>
        <v>44317</v>
      </c>
      <c r="G606">
        <v>351</v>
      </c>
      <c r="H606">
        <v>373</v>
      </c>
      <c r="I606">
        <f>Table1[[#This Row],[Aktual]]-Table1[[#This Row],[Target]]</f>
        <v>-22</v>
      </c>
      <c r="J606" t="str">
        <f t="shared" si="19"/>
        <v>Tidak Mencapai Target</v>
      </c>
      <c r="K606">
        <f>VLOOKUP(A606,'[1]Tren Jumlah Kompetitor'!A$2:F$1465,6,0)</f>
        <v>58</v>
      </c>
      <c r="L606" s="4">
        <f>(Table1[[#This Row],[Aktual]]-Table1[[#This Row],[Target]])/Table1[[#This Row],[Target]]</f>
        <v>-5.8981233243967826E-2</v>
      </c>
    </row>
    <row r="607" spans="1:12" x14ac:dyDescent="0.3">
      <c r="A607">
        <v>606</v>
      </c>
      <c r="B607" t="s">
        <v>35</v>
      </c>
      <c r="C607" t="s">
        <v>58</v>
      </c>
      <c r="D607">
        <v>6</v>
      </c>
      <c r="E607">
        <v>2021</v>
      </c>
      <c r="F607" s="1">
        <f t="shared" si="18"/>
        <v>44348</v>
      </c>
      <c r="G607">
        <v>378</v>
      </c>
      <c r="H607">
        <v>377</v>
      </c>
      <c r="I607">
        <f>Table1[[#This Row],[Aktual]]-Table1[[#This Row],[Target]]</f>
        <v>1</v>
      </c>
      <c r="J607" t="str">
        <f t="shared" si="19"/>
        <v>Mencapai Target</v>
      </c>
      <c r="K607">
        <f>VLOOKUP(A607,'[1]Tren Jumlah Kompetitor'!A$2:F$1465,6,0)</f>
        <v>56</v>
      </c>
      <c r="L607" s="4">
        <f>(Table1[[#This Row],[Aktual]]-Table1[[#This Row],[Target]])/Table1[[#This Row],[Target]]</f>
        <v>2.6525198938992041E-3</v>
      </c>
    </row>
    <row r="608" spans="1:12" x14ac:dyDescent="0.3">
      <c r="A608">
        <v>607</v>
      </c>
      <c r="B608" t="s">
        <v>35</v>
      </c>
      <c r="C608" t="s">
        <v>58</v>
      </c>
      <c r="D608">
        <v>7</v>
      </c>
      <c r="E608">
        <v>2021</v>
      </c>
      <c r="F608" s="1">
        <f t="shared" si="18"/>
        <v>44378</v>
      </c>
      <c r="G608">
        <v>365</v>
      </c>
      <c r="H608">
        <v>377</v>
      </c>
      <c r="I608">
        <f>Table1[[#This Row],[Aktual]]-Table1[[#This Row],[Target]]</f>
        <v>-12</v>
      </c>
      <c r="J608" t="str">
        <f t="shared" si="19"/>
        <v>Tidak Mencapai Target</v>
      </c>
      <c r="K608">
        <f>VLOOKUP(A608,'[1]Tren Jumlah Kompetitor'!A$2:F$1465,6,0)</f>
        <v>60</v>
      </c>
      <c r="L608" s="4">
        <f>(Table1[[#This Row],[Aktual]]-Table1[[#This Row],[Target]])/Table1[[#This Row],[Target]]</f>
        <v>-3.1830238726790451E-2</v>
      </c>
    </row>
    <row r="609" spans="1:12" x14ac:dyDescent="0.3">
      <c r="A609">
        <v>608</v>
      </c>
      <c r="B609" t="s">
        <v>35</v>
      </c>
      <c r="C609" t="s">
        <v>58</v>
      </c>
      <c r="D609">
        <v>8</v>
      </c>
      <c r="E609">
        <v>2021</v>
      </c>
      <c r="F609" s="1">
        <f t="shared" si="18"/>
        <v>44409</v>
      </c>
      <c r="G609">
        <v>360</v>
      </c>
      <c r="H609">
        <v>380</v>
      </c>
      <c r="I609">
        <f>Table1[[#This Row],[Aktual]]-Table1[[#This Row],[Target]]</f>
        <v>-20</v>
      </c>
      <c r="J609" t="str">
        <f t="shared" si="19"/>
        <v>Tidak Mencapai Target</v>
      </c>
      <c r="K609">
        <f>VLOOKUP(A609,'[1]Tren Jumlah Kompetitor'!A$2:F$1465,6,0)</f>
        <v>64</v>
      </c>
      <c r="L609" s="4">
        <f>(Table1[[#This Row],[Aktual]]-Table1[[#This Row],[Target]])/Table1[[#This Row],[Target]]</f>
        <v>-5.2631578947368418E-2</v>
      </c>
    </row>
    <row r="610" spans="1:12" x14ac:dyDescent="0.3">
      <c r="A610">
        <v>609</v>
      </c>
      <c r="B610" t="s">
        <v>35</v>
      </c>
      <c r="C610" t="s">
        <v>58</v>
      </c>
      <c r="D610">
        <v>9</v>
      </c>
      <c r="E610">
        <v>2021</v>
      </c>
      <c r="F610" s="1">
        <f t="shared" si="18"/>
        <v>44440</v>
      </c>
      <c r="G610">
        <v>405</v>
      </c>
      <c r="H610">
        <v>384</v>
      </c>
      <c r="I610">
        <f>Table1[[#This Row],[Aktual]]-Table1[[#This Row],[Target]]</f>
        <v>21</v>
      </c>
      <c r="J610" t="str">
        <f t="shared" si="19"/>
        <v>Mencapai Target</v>
      </c>
      <c r="K610">
        <f>VLOOKUP(A610,'[1]Tren Jumlah Kompetitor'!A$2:F$1465,6,0)</f>
        <v>64</v>
      </c>
      <c r="L610" s="4">
        <f>(Table1[[#This Row],[Aktual]]-Table1[[#This Row],[Target]])/Table1[[#This Row],[Target]]</f>
        <v>5.46875E-2</v>
      </c>
    </row>
    <row r="611" spans="1:12" x14ac:dyDescent="0.3">
      <c r="A611">
        <v>610</v>
      </c>
      <c r="B611" t="s">
        <v>35</v>
      </c>
      <c r="C611" t="s">
        <v>58</v>
      </c>
      <c r="D611">
        <v>10</v>
      </c>
      <c r="E611">
        <v>2021</v>
      </c>
      <c r="F611" s="1">
        <f t="shared" si="18"/>
        <v>44470</v>
      </c>
      <c r="G611">
        <v>382</v>
      </c>
      <c r="H611">
        <v>392</v>
      </c>
      <c r="I611">
        <f>Table1[[#This Row],[Aktual]]-Table1[[#This Row],[Target]]</f>
        <v>-10</v>
      </c>
      <c r="J611" t="str">
        <f t="shared" si="19"/>
        <v>Tidak Mencapai Target</v>
      </c>
      <c r="K611">
        <f>VLOOKUP(A611,'[1]Tren Jumlah Kompetitor'!A$2:F$1465,6,0)</f>
        <v>66</v>
      </c>
      <c r="L611" s="4">
        <f>(Table1[[#This Row],[Aktual]]-Table1[[#This Row],[Target]])/Table1[[#This Row],[Target]]</f>
        <v>-2.5510204081632654E-2</v>
      </c>
    </row>
    <row r="612" spans="1:12" x14ac:dyDescent="0.3">
      <c r="A612">
        <v>611</v>
      </c>
      <c r="B612" t="s">
        <v>35</v>
      </c>
      <c r="C612" t="s">
        <v>58</v>
      </c>
      <c r="D612">
        <v>11</v>
      </c>
      <c r="E612">
        <v>2021</v>
      </c>
      <c r="F612" s="1">
        <f t="shared" si="18"/>
        <v>44501</v>
      </c>
      <c r="G612">
        <v>392</v>
      </c>
      <c r="H612">
        <v>400</v>
      </c>
      <c r="I612">
        <f>Table1[[#This Row],[Aktual]]-Table1[[#This Row],[Target]]</f>
        <v>-8</v>
      </c>
      <c r="J612" t="str">
        <f t="shared" si="19"/>
        <v>Tidak Mencapai Target</v>
      </c>
      <c r="K612">
        <f>VLOOKUP(A612,'[1]Tren Jumlah Kompetitor'!A$2:F$1465,6,0)</f>
        <v>73</v>
      </c>
      <c r="L612" s="4">
        <f>(Table1[[#This Row],[Aktual]]-Table1[[#This Row],[Target]])/Table1[[#This Row],[Target]]</f>
        <v>-0.02</v>
      </c>
    </row>
    <row r="613" spans="1:12" x14ac:dyDescent="0.3">
      <c r="A613">
        <v>612</v>
      </c>
      <c r="B613" t="s">
        <v>35</v>
      </c>
      <c r="C613" t="s">
        <v>58</v>
      </c>
      <c r="D613">
        <v>12</v>
      </c>
      <c r="E613">
        <v>2021</v>
      </c>
      <c r="F613" s="1">
        <f t="shared" si="18"/>
        <v>44531</v>
      </c>
      <c r="G613">
        <v>353</v>
      </c>
      <c r="H613">
        <v>408</v>
      </c>
      <c r="I613">
        <f>Table1[[#This Row],[Aktual]]-Table1[[#This Row],[Target]]</f>
        <v>-55</v>
      </c>
      <c r="J613" t="str">
        <f t="shared" si="19"/>
        <v>Tidak Mencapai Target</v>
      </c>
      <c r="K613">
        <f>VLOOKUP(A613,'[1]Tren Jumlah Kompetitor'!A$2:F$1465,6,0)</f>
        <v>75</v>
      </c>
      <c r="L613" s="4">
        <f>(Table1[[#This Row],[Aktual]]-Table1[[#This Row],[Target]])/Table1[[#This Row],[Target]]</f>
        <v>-0.13480392156862744</v>
      </c>
    </row>
    <row r="614" spans="1:12" x14ac:dyDescent="0.3">
      <c r="A614">
        <v>613</v>
      </c>
      <c r="B614" t="s">
        <v>35</v>
      </c>
      <c r="C614" t="s">
        <v>59</v>
      </c>
      <c r="D614">
        <v>1</v>
      </c>
      <c r="E614">
        <v>2021</v>
      </c>
      <c r="F614" s="1">
        <f t="shared" si="18"/>
        <v>44197</v>
      </c>
      <c r="G614">
        <v>80</v>
      </c>
      <c r="H614">
        <v>84</v>
      </c>
      <c r="I614">
        <f>Table1[[#This Row],[Aktual]]-Table1[[#This Row],[Target]]</f>
        <v>-4</v>
      </c>
      <c r="J614" t="str">
        <f t="shared" si="19"/>
        <v>Tidak Mencapai Target</v>
      </c>
      <c r="K614">
        <f>VLOOKUP(A614,'[1]Tren Jumlah Kompetitor'!A$2:F$1465,6,0)</f>
        <v>45</v>
      </c>
      <c r="L614" s="4">
        <f>(Table1[[#This Row],[Aktual]]-Table1[[#This Row],[Target]])/Table1[[#This Row],[Target]]</f>
        <v>-4.7619047619047616E-2</v>
      </c>
    </row>
    <row r="615" spans="1:12" x14ac:dyDescent="0.3">
      <c r="A615">
        <v>614</v>
      </c>
      <c r="B615" t="s">
        <v>35</v>
      </c>
      <c r="C615" t="s">
        <v>59</v>
      </c>
      <c r="D615">
        <v>2</v>
      </c>
      <c r="E615">
        <v>2021</v>
      </c>
      <c r="F615" s="1">
        <f t="shared" si="18"/>
        <v>44228</v>
      </c>
      <c r="G615">
        <v>88</v>
      </c>
      <c r="H615">
        <v>89</v>
      </c>
      <c r="I615">
        <f>Table1[[#This Row],[Aktual]]-Table1[[#This Row],[Target]]</f>
        <v>-1</v>
      </c>
      <c r="J615" t="str">
        <f t="shared" si="19"/>
        <v>Tidak Mencapai Target</v>
      </c>
      <c r="K615">
        <f>VLOOKUP(A615,'[1]Tren Jumlah Kompetitor'!A$2:F$1465,6,0)</f>
        <v>51</v>
      </c>
      <c r="L615" s="4">
        <f>(Table1[[#This Row],[Aktual]]-Table1[[#This Row],[Target]])/Table1[[#This Row],[Target]]</f>
        <v>-1.1235955056179775E-2</v>
      </c>
    </row>
    <row r="616" spans="1:12" x14ac:dyDescent="0.3">
      <c r="A616">
        <v>615</v>
      </c>
      <c r="B616" t="s">
        <v>35</v>
      </c>
      <c r="C616" t="s">
        <v>59</v>
      </c>
      <c r="D616">
        <v>3</v>
      </c>
      <c r="E616">
        <v>2021</v>
      </c>
      <c r="F616" s="1">
        <f t="shared" si="18"/>
        <v>44256</v>
      </c>
      <c r="G616">
        <v>93</v>
      </c>
      <c r="H616">
        <v>90</v>
      </c>
      <c r="I616">
        <f>Table1[[#This Row],[Aktual]]-Table1[[#This Row],[Target]]</f>
        <v>3</v>
      </c>
      <c r="J616" t="str">
        <f t="shared" si="19"/>
        <v>Mencapai Target</v>
      </c>
      <c r="K616">
        <f>VLOOKUP(A616,'[1]Tren Jumlah Kompetitor'!A$2:F$1465,6,0)</f>
        <v>51</v>
      </c>
      <c r="L616" s="4">
        <f>(Table1[[#This Row],[Aktual]]-Table1[[#This Row],[Target]])/Table1[[#This Row],[Target]]</f>
        <v>3.3333333333333333E-2</v>
      </c>
    </row>
    <row r="617" spans="1:12" x14ac:dyDescent="0.3">
      <c r="A617">
        <v>616</v>
      </c>
      <c r="B617" t="s">
        <v>35</v>
      </c>
      <c r="C617" t="s">
        <v>59</v>
      </c>
      <c r="D617">
        <v>4</v>
      </c>
      <c r="E617">
        <v>2021</v>
      </c>
      <c r="F617" s="1">
        <f t="shared" si="18"/>
        <v>44287</v>
      </c>
      <c r="G617">
        <v>82</v>
      </c>
      <c r="H617">
        <v>90</v>
      </c>
      <c r="I617">
        <f>Table1[[#This Row],[Aktual]]-Table1[[#This Row],[Target]]</f>
        <v>-8</v>
      </c>
      <c r="J617" t="str">
        <f t="shared" si="19"/>
        <v>Tidak Mencapai Target</v>
      </c>
      <c r="K617">
        <f>VLOOKUP(A617,'[1]Tren Jumlah Kompetitor'!A$2:F$1465,6,0)</f>
        <v>57</v>
      </c>
      <c r="L617" s="4">
        <f>(Table1[[#This Row],[Aktual]]-Table1[[#This Row],[Target]])/Table1[[#This Row],[Target]]</f>
        <v>-8.8888888888888892E-2</v>
      </c>
    </row>
    <row r="618" spans="1:12" x14ac:dyDescent="0.3">
      <c r="A618">
        <v>617</v>
      </c>
      <c r="B618" t="s">
        <v>35</v>
      </c>
      <c r="C618" t="s">
        <v>59</v>
      </c>
      <c r="D618">
        <v>5</v>
      </c>
      <c r="E618">
        <v>2021</v>
      </c>
      <c r="F618" s="1">
        <f t="shared" si="18"/>
        <v>44317</v>
      </c>
      <c r="G618">
        <v>83</v>
      </c>
      <c r="H618">
        <v>89</v>
      </c>
      <c r="I618">
        <f>Table1[[#This Row],[Aktual]]-Table1[[#This Row],[Target]]</f>
        <v>-6</v>
      </c>
      <c r="J618" t="str">
        <f t="shared" si="19"/>
        <v>Tidak Mencapai Target</v>
      </c>
      <c r="K618">
        <f>VLOOKUP(A618,'[1]Tren Jumlah Kompetitor'!A$2:F$1465,6,0)</f>
        <v>63</v>
      </c>
      <c r="L618" s="4">
        <f>(Table1[[#This Row],[Aktual]]-Table1[[#This Row],[Target]])/Table1[[#This Row],[Target]]</f>
        <v>-6.741573033707865E-2</v>
      </c>
    </row>
    <row r="619" spans="1:12" x14ac:dyDescent="0.3">
      <c r="A619">
        <v>618</v>
      </c>
      <c r="B619" t="s">
        <v>35</v>
      </c>
      <c r="C619" t="s">
        <v>59</v>
      </c>
      <c r="D619">
        <v>6</v>
      </c>
      <c r="E619">
        <v>2021</v>
      </c>
      <c r="F619" s="1">
        <f t="shared" si="18"/>
        <v>44348</v>
      </c>
      <c r="G619">
        <v>90</v>
      </c>
      <c r="H619">
        <v>89</v>
      </c>
      <c r="I619">
        <f>Table1[[#This Row],[Aktual]]-Table1[[#This Row],[Target]]</f>
        <v>1</v>
      </c>
      <c r="J619" t="str">
        <f t="shared" si="19"/>
        <v>Mencapai Target</v>
      </c>
      <c r="K619">
        <f>VLOOKUP(A619,'[1]Tren Jumlah Kompetitor'!A$2:F$1465,6,0)</f>
        <v>65</v>
      </c>
      <c r="L619" s="4">
        <f>(Table1[[#This Row],[Aktual]]-Table1[[#This Row],[Target]])/Table1[[#This Row],[Target]]</f>
        <v>1.1235955056179775E-2</v>
      </c>
    </row>
    <row r="620" spans="1:12" x14ac:dyDescent="0.3">
      <c r="A620">
        <v>619</v>
      </c>
      <c r="B620" t="s">
        <v>35</v>
      </c>
      <c r="C620" t="s">
        <v>59</v>
      </c>
      <c r="D620">
        <v>7</v>
      </c>
      <c r="E620">
        <v>2021</v>
      </c>
      <c r="F620" s="1">
        <f t="shared" si="18"/>
        <v>44378</v>
      </c>
      <c r="G620">
        <v>86</v>
      </c>
      <c r="H620">
        <v>91</v>
      </c>
      <c r="I620">
        <f>Table1[[#This Row],[Aktual]]-Table1[[#This Row],[Target]]</f>
        <v>-5</v>
      </c>
      <c r="J620" t="str">
        <f t="shared" si="19"/>
        <v>Tidak Mencapai Target</v>
      </c>
      <c r="K620">
        <f>VLOOKUP(A620,'[1]Tren Jumlah Kompetitor'!A$2:F$1465,6,0)</f>
        <v>68</v>
      </c>
      <c r="L620" s="4">
        <f>(Table1[[#This Row],[Aktual]]-Table1[[#This Row],[Target]])/Table1[[#This Row],[Target]]</f>
        <v>-5.4945054945054944E-2</v>
      </c>
    </row>
    <row r="621" spans="1:12" x14ac:dyDescent="0.3">
      <c r="A621">
        <v>620</v>
      </c>
      <c r="B621" t="s">
        <v>35</v>
      </c>
      <c r="C621" t="s">
        <v>59</v>
      </c>
      <c r="D621">
        <v>8</v>
      </c>
      <c r="E621">
        <v>2021</v>
      </c>
      <c r="F621" s="1">
        <f t="shared" si="18"/>
        <v>44409</v>
      </c>
      <c r="G621">
        <v>89</v>
      </c>
      <c r="H621">
        <v>94</v>
      </c>
      <c r="I621">
        <f>Table1[[#This Row],[Aktual]]-Table1[[#This Row],[Target]]</f>
        <v>-5</v>
      </c>
      <c r="J621" t="str">
        <f t="shared" si="19"/>
        <v>Tidak Mencapai Target</v>
      </c>
      <c r="K621">
        <f>VLOOKUP(A621,'[1]Tren Jumlah Kompetitor'!A$2:F$1465,6,0)</f>
        <v>67</v>
      </c>
      <c r="L621" s="4">
        <f>(Table1[[#This Row],[Aktual]]-Table1[[#This Row],[Target]])/Table1[[#This Row],[Target]]</f>
        <v>-5.3191489361702128E-2</v>
      </c>
    </row>
    <row r="622" spans="1:12" x14ac:dyDescent="0.3">
      <c r="A622">
        <v>621</v>
      </c>
      <c r="B622" t="s">
        <v>35</v>
      </c>
      <c r="C622" t="s">
        <v>59</v>
      </c>
      <c r="D622">
        <v>9</v>
      </c>
      <c r="E622">
        <v>2021</v>
      </c>
      <c r="F622" s="1">
        <f t="shared" si="18"/>
        <v>44440</v>
      </c>
      <c r="G622">
        <v>83</v>
      </c>
      <c r="H622">
        <v>96</v>
      </c>
      <c r="I622">
        <f>Table1[[#This Row],[Aktual]]-Table1[[#This Row],[Target]]</f>
        <v>-13</v>
      </c>
      <c r="J622" t="str">
        <f t="shared" si="19"/>
        <v>Tidak Mencapai Target</v>
      </c>
      <c r="K622">
        <f>VLOOKUP(A622,'[1]Tren Jumlah Kompetitor'!A$2:F$1465,6,0)</f>
        <v>74</v>
      </c>
      <c r="L622" s="4">
        <f>(Table1[[#This Row],[Aktual]]-Table1[[#This Row],[Target]])/Table1[[#This Row],[Target]]</f>
        <v>-0.13541666666666666</v>
      </c>
    </row>
    <row r="623" spans="1:12" x14ac:dyDescent="0.3">
      <c r="A623">
        <v>622</v>
      </c>
      <c r="B623" t="s">
        <v>35</v>
      </c>
      <c r="C623" t="s">
        <v>59</v>
      </c>
      <c r="D623">
        <v>10</v>
      </c>
      <c r="E623">
        <v>2021</v>
      </c>
      <c r="F623" s="1">
        <f t="shared" si="18"/>
        <v>44470</v>
      </c>
      <c r="G623">
        <v>95</v>
      </c>
      <c r="H623">
        <v>97</v>
      </c>
      <c r="I623">
        <f>Table1[[#This Row],[Aktual]]-Table1[[#This Row],[Target]]</f>
        <v>-2</v>
      </c>
      <c r="J623" t="str">
        <f t="shared" si="19"/>
        <v>Tidak Mencapai Target</v>
      </c>
      <c r="K623">
        <f>VLOOKUP(A623,'[1]Tren Jumlah Kompetitor'!A$2:F$1465,6,0)</f>
        <v>76</v>
      </c>
      <c r="L623" s="4">
        <f>(Table1[[#This Row],[Aktual]]-Table1[[#This Row],[Target]])/Table1[[#This Row],[Target]]</f>
        <v>-2.0618556701030927E-2</v>
      </c>
    </row>
    <row r="624" spans="1:12" x14ac:dyDescent="0.3">
      <c r="A624">
        <v>623</v>
      </c>
      <c r="B624" t="s">
        <v>35</v>
      </c>
      <c r="C624" t="s">
        <v>59</v>
      </c>
      <c r="D624">
        <v>11</v>
      </c>
      <c r="E624">
        <v>2021</v>
      </c>
      <c r="F624" s="1">
        <f t="shared" si="18"/>
        <v>44501</v>
      </c>
      <c r="G624">
        <v>94</v>
      </c>
      <c r="H624">
        <v>100</v>
      </c>
      <c r="I624">
        <f>Table1[[#This Row],[Aktual]]-Table1[[#This Row],[Target]]</f>
        <v>-6</v>
      </c>
      <c r="J624" t="str">
        <f t="shared" si="19"/>
        <v>Tidak Mencapai Target</v>
      </c>
      <c r="K624">
        <f>VLOOKUP(A624,'[1]Tren Jumlah Kompetitor'!A$2:F$1465,6,0)</f>
        <v>75</v>
      </c>
      <c r="L624" s="4">
        <f>(Table1[[#This Row],[Aktual]]-Table1[[#This Row],[Target]])/Table1[[#This Row],[Target]]</f>
        <v>-0.06</v>
      </c>
    </row>
    <row r="625" spans="1:12" x14ac:dyDescent="0.3">
      <c r="A625">
        <v>624</v>
      </c>
      <c r="B625" t="s">
        <v>35</v>
      </c>
      <c r="C625" t="s">
        <v>59</v>
      </c>
      <c r="D625">
        <v>12</v>
      </c>
      <c r="E625">
        <v>2021</v>
      </c>
      <c r="F625" s="1">
        <f t="shared" si="18"/>
        <v>44531</v>
      </c>
      <c r="G625">
        <v>93</v>
      </c>
      <c r="H625">
        <v>103</v>
      </c>
      <c r="I625">
        <f>Table1[[#This Row],[Aktual]]-Table1[[#This Row],[Target]]</f>
        <v>-10</v>
      </c>
      <c r="J625" t="str">
        <f t="shared" si="19"/>
        <v>Tidak Mencapai Target</v>
      </c>
      <c r="K625">
        <f>VLOOKUP(A625,'[1]Tren Jumlah Kompetitor'!A$2:F$1465,6,0)</f>
        <v>77</v>
      </c>
      <c r="L625" s="4">
        <f>(Table1[[#This Row],[Aktual]]-Table1[[#This Row],[Target]])/Table1[[#This Row],[Target]]</f>
        <v>-9.7087378640776698E-2</v>
      </c>
    </row>
    <row r="626" spans="1:12" x14ac:dyDescent="0.3">
      <c r="A626">
        <v>625</v>
      </c>
      <c r="B626" t="s">
        <v>61</v>
      </c>
      <c r="C626" t="s">
        <v>60</v>
      </c>
      <c r="D626">
        <v>1</v>
      </c>
      <c r="E626">
        <v>2021</v>
      </c>
      <c r="F626" s="1">
        <f t="shared" si="18"/>
        <v>44197</v>
      </c>
      <c r="G626">
        <v>617</v>
      </c>
      <c r="H626">
        <v>624</v>
      </c>
      <c r="I626">
        <f>Table1[[#This Row],[Aktual]]-Table1[[#This Row],[Target]]</f>
        <v>-7</v>
      </c>
      <c r="J626" t="str">
        <f t="shared" si="19"/>
        <v>Tidak Mencapai Target</v>
      </c>
      <c r="K626">
        <f>VLOOKUP(A626,'[1]Tren Jumlah Kompetitor'!A$2:F$1465,6,0)</f>
        <v>31</v>
      </c>
      <c r="L626" s="4">
        <f>(Table1[[#This Row],[Aktual]]-Table1[[#This Row],[Target]])/Table1[[#This Row],[Target]]</f>
        <v>-1.1217948717948718E-2</v>
      </c>
    </row>
    <row r="627" spans="1:12" x14ac:dyDescent="0.3">
      <c r="A627">
        <v>626</v>
      </c>
      <c r="B627" t="s">
        <v>61</v>
      </c>
      <c r="C627" t="s">
        <v>60</v>
      </c>
      <c r="D627">
        <v>2</v>
      </c>
      <c r="E627">
        <v>2021</v>
      </c>
      <c r="F627" s="1">
        <f t="shared" si="18"/>
        <v>44228</v>
      </c>
      <c r="G627">
        <v>629</v>
      </c>
      <c r="H627">
        <v>636</v>
      </c>
      <c r="I627">
        <f>Table1[[#This Row],[Aktual]]-Table1[[#This Row],[Target]]</f>
        <v>-7</v>
      </c>
      <c r="J627" t="str">
        <f t="shared" si="19"/>
        <v>Tidak Mencapai Target</v>
      </c>
      <c r="K627">
        <f>VLOOKUP(A627,'[1]Tren Jumlah Kompetitor'!A$2:F$1465,6,0)</f>
        <v>37</v>
      </c>
      <c r="L627" s="4">
        <f>(Table1[[#This Row],[Aktual]]-Table1[[#This Row],[Target]])/Table1[[#This Row],[Target]]</f>
        <v>-1.10062893081761E-2</v>
      </c>
    </row>
    <row r="628" spans="1:12" x14ac:dyDescent="0.3">
      <c r="A628">
        <v>627</v>
      </c>
      <c r="B628" t="s">
        <v>61</v>
      </c>
      <c r="C628" t="s">
        <v>60</v>
      </c>
      <c r="D628">
        <v>3</v>
      </c>
      <c r="E628">
        <v>2021</v>
      </c>
      <c r="F628" s="1">
        <f t="shared" si="18"/>
        <v>44256</v>
      </c>
      <c r="G628">
        <v>629</v>
      </c>
      <c r="H628">
        <v>636</v>
      </c>
      <c r="I628">
        <f>Table1[[#This Row],[Aktual]]-Table1[[#This Row],[Target]]</f>
        <v>-7</v>
      </c>
      <c r="J628" t="str">
        <f t="shared" si="19"/>
        <v>Tidak Mencapai Target</v>
      </c>
      <c r="K628">
        <f>VLOOKUP(A628,'[1]Tren Jumlah Kompetitor'!A$2:F$1465,6,0)</f>
        <v>38</v>
      </c>
      <c r="L628" s="4">
        <f>(Table1[[#This Row],[Aktual]]-Table1[[#This Row],[Target]])/Table1[[#This Row],[Target]]</f>
        <v>-1.10062893081761E-2</v>
      </c>
    </row>
    <row r="629" spans="1:12" x14ac:dyDescent="0.3">
      <c r="A629">
        <v>628</v>
      </c>
      <c r="B629" t="s">
        <v>61</v>
      </c>
      <c r="C629" t="s">
        <v>60</v>
      </c>
      <c r="D629">
        <v>4</v>
      </c>
      <c r="E629">
        <v>2021</v>
      </c>
      <c r="F629" s="1">
        <f t="shared" si="18"/>
        <v>44287</v>
      </c>
      <c r="G629">
        <v>682</v>
      </c>
      <c r="H629">
        <v>642</v>
      </c>
      <c r="I629">
        <f>Table1[[#This Row],[Aktual]]-Table1[[#This Row],[Target]]</f>
        <v>40</v>
      </c>
      <c r="J629" t="str">
        <f t="shared" si="19"/>
        <v>Mencapai Target</v>
      </c>
      <c r="K629">
        <f>VLOOKUP(A629,'[1]Tren Jumlah Kompetitor'!A$2:F$1465,6,0)</f>
        <v>36</v>
      </c>
      <c r="L629" s="4">
        <f>(Table1[[#This Row],[Aktual]]-Table1[[#This Row],[Target]])/Table1[[#This Row],[Target]]</f>
        <v>6.2305295950155763E-2</v>
      </c>
    </row>
    <row r="630" spans="1:12" x14ac:dyDescent="0.3">
      <c r="A630">
        <v>629</v>
      </c>
      <c r="B630" t="s">
        <v>61</v>
      </c>
      <c r="C630" t="s">
        <v>60</v>
      </c>
      <c r="D630">
        <v>5</v>
      </c>
      <c r="E630">
        <v>2021</v>
      </c>
      <c r="F630" s="1">
        <f t="shared" si="18"/>
        <v>44317</v>
      </c>
      <c r="G630">
        <v>658</v>
      </c>
      <c r="H630">
        <v>649</v>
      </c>
      <c r="I630">
        <f>Table1[[#This Row],[Aktual]]-Table1[[#This Row],[Target]]</f>
        <v>9</v>
      </c>
      <c r="J630" t="str">
        <f t="shared" si="19"/>
        <v>Mencapai Target</v>
      </c>
      <c r="K630">
        <f>VLOOKUP(A630,'[1]Tren Jumlah Kompetitor'!A$2:F$1465,6,0)</f>
        <v>40</v>
      </c>
      <c r="L630" s="4">
        <f>(Table1[[#This Row],[Aktual]]-Table1[[#This Row],[Target]])/Table1[[#This Row],[Target]]</f>
        <v>1.386748844375963E-2</v>
      </c>
    </row>
    <row r="631" spans="1:12" x14ac:dyDescent="0.3">
      <c r="A631">
        <v>630</v>
      </c>
      <c r="B631" t="s">
        <v>61</v>
      </c>
      <c r="C631" t="s">
        <v>60</v>
      </c>
      <c r="D631">
        <v>6</v>
      </c>
      <c r="E631">
        <v>2021</v>
      </c>
      <c r="F631" s="1">
        <f t="shared" si="18"/>
        <v>44348</v>
      </c>
      <c r="G631">
        <v>681</v>
      </c>
      <c r="H631">
        <v>655</v>
      </c>
      <c r="I631">
        <f>Table1[[#This Row],[Aktual]]-Table1[[#This Row],[Target]]</f>
        <v>26</v>
      </c>
      <c r="J631" t="str">
        <f t="shared" si="19"/>
        <v>Mencapai Target</v>
      </c>
      <c r="K631">
        <f>VLOOKUP(A631,'[1]Tren Jumlah Kompetitor'!A$2:F$1465,6,0)</f>
        <v>43</v>
      </c>
      <c r="L631" s="4">
        <f>(Table1[[#This Row],[Aktual]]-Table1[[#This Row],[Target]])/Table1[[#This Row],[Target]]</f>
        <v>3.9694656488549619E-2</v>
      </c>
    </row>
    <row r="632" spans="1:12" x14ac:dyDescent="0.3">
      <c r="A632">
        <v>631</v>
      </c>
      <c r="B632" t="s">
        <v>61</v>
      </c>
      <c r="C632" t="s">
        <v>60</v>
      </c>
      <c r="D632">
        <v>7</v>
      </c>
      <c r="E632">
        <v>2021</v>
      </c>
      <c r="F632" s="1">
        <f t="shared" si="18"/>
        <v>44378</v>
      </c>
      <c r="G632">
        <v>723</v>
      </c>
      <c r="H632">
        <v>662</v>
      </c>
      <c r="I632">
        <f>Table1[[#This Row],[Aktual]]-Table1[[#This Row],[Target]]</f>
        <v>61</v>
      </c>
      <c r="J632" t="str">
        <f t="shared" si="19"/>
        <v>Mencapai Target</v>
      </c>
      <c r="K632">
        <f>VLOOKUP(A632,'[1]Tren Jumlah Kompetitor'!A$2:F$1465,6,0)</f>
        <v>46</v>
      </c>
      <c r="L632" s="4">
        <f>(Table1[[#This Row],[Aktual]]-Table1[[#This Row],[Target]])/Table1[[#This Row],[Target]]</f>
        <v>9.2145015105740177E-2</v>
      </c>
    </row>
    <row r="633" spans="1:12" x14ac:dyDescent="0.3">
      <c r="A633">
        <v>632</v>
      </c>
      <c r="B633" t="s">
        <v>61</v>
      </c>
      <c r="C633" t="s">
        <v>60</v>
      </c>
      <c r="D633">
        <v>8</v>
      </c>
      <c r="E633">
        <v>2021</v>
      </c>
      <c r="F633" s="1">
        <f t="shared" si="18"/>
        <v>44409</v>
      </c>
      <c r="G633">
        <v>698</v>
      </c>
      <c r="H633">
        <v>682</v>
      </c>
      <c r="I633">
        <f>Table1[[#This Row],[Aktual]]-Table1[[#This Row],[Target]]</f>
        <v>16</v>
      </c>
      <c r="J633" t="str">
        <f t="shared" si="19"/>
        <v>Mencapai Target</v>
      </c>
      <c r="K633">
        <f>VLOOKUP(A633,'[1]Tren Jumlah Kompetitor'!A$2:F$1465,6,0)</f>
        <v>52</v>
      </c>
      <c r="L633" s="4">
        <f>(Table1[[#This Row],[Aktual]]-Table1[[#This Row],[Target]])/Table1[[#This Row],[Target]]</f>
        <v>2.3460410557184751E-2</v>
      </c>
    </row>
    <row r="634" spans="1:12" x14ac:dyDescent="0.3">
      <c r="A634">
        <v>633</v>
      </c>
      <c r="B634" t="s">
        <v>61</v>
      </c>
      <c r="C634" t="s">
        <v>60</v>
      </c>
      <c r="D634">
        <v>9</v>
      </c>
      <c r="E634">
        <v>2021</v>
      </c>
      <c r="F634" s="1">
        <f t="shared" si="18"/>
        <v>44440</v>
      </c>
      <c r="G634">
        <v>678</v>
      </c>
      <c r="H634">
        <v>682</v>
      </c>
      <c r="I634">
        <f>Table1[[#This Row],[Aktual]]-Table1[[#This Row],[Target]]</f>
        <v>-4</v>
      </c>
      <c r="J634" t="str">
        <f t="shared" si="19"/>
        <v>Tidak Mencapai Target</v>
      </c>
      <c r="K634">
        <f>VLOOKUP(A634,'[1]Tren Jumlah Kompetitor'!A$2:F$1465,6,0)</f>
        <v>51</v>
      </c>
      <c r="L634" s="4">
        <f>(Table1[[#This Row],[Aktual]]-Table1[[#This Row],[Target]])/Table1[[#This Row],[Target]]</f>
        <v>-5.8651026392961877E-3</v>
      </c>
    </row>
    <row r="635" spans="1:12" x14ac:dyDescent="0.3">
      <c r="A635">
        <v>634</v>
      </c>
      <c r="B635" t="s">
        <v>61</v>
      </c>
      <c r="C635" t="s">
        <v>60</v>
      </c>
      <c r="D635">
        <v>10</v>
      </c>
      <c r="E635">
        <v>2021</v>
      </c>
      <c r="F635" s="1">
        <f t="shared" si="18"/>
        <v>44470</v>
      </c>
      <c r="G635">
        <v>648</v>
      </c>
      <c r="H635">
        <v>682</v>
      </c>
      <c r="I635">
        <f>Table1[[#This Row],[Aktual]]-Table1[[#This Row],[Target]]</f>
        <v>-34</v>
      </c>
      <c r="J635" t="str">
        <f t="shared" si="19"/>
        <v>Tidak Mencapai Target</v>
      </c>
      <c r="K635">
        <f>VLOOKUP(A635,'[1]Tren Jumlah Kompetitor'!A$2:F$1465,6,0)</f>
        <v>57</v>
      </c>
      <c r="L635" s="4">
        <f>(Table1[[#This Row],[Aktual]]-Table1[[#This Row],[Target]])/Table1[[#This Row],[Target]]</f>
        <v>-4.9853372434017593E-2</v>
      </c>
    </row>
    <row r="636" spans="1:12" x14ac:dyDescent="0.3">
      <c r="A636">
        <v>635</v>
      </c>
      <c r="B636" t="s">
        <v>61</v>
      </c>
      <c r="C636" t="s">
        <v>60</v>
      </c>
      <c r="D636">
        <v>11</v>
      </c>
      <c r="E636">
        <v>2021</v>
      </c>
      <c r="F636" s="1">
        <f t="shared" si="18"/>
        <v>44501</v>
      </c>
      <c r="G636">
        <v>690</v>
      </c>
      <c r="H636">
        <v>702</v>
      </c>
      <c r="I636">
        <f>Table1[[#This Row],[Aktual]]-Table1[[#This Row],[Target]]</f>
        <v>-12</v>
      </c>
      <c r="J636" t="str">
        <f t="shared" si="19"/>
        <v>Tidak Mencapai Target</v>
      </c>
      <c r="K636">
        <f>VLOOKUP(A636,'[1]Tren Jumlah Kompetitor'!A$2:F$1465,6,0)</f>
        <v>62</v>
      </c>
      <c r="L636" s="4">
        <f>(Table1[[#This Row],[Aktual]]-Table1[[#This Row],[Target]])/Table1[[#This Row],[Target]]</f>
        <v>-1.7094017094017096E-2</v>
      </c>
    </row>
    <row r="637" spans="1:12" x14ac:dyDescent="0.3">
      <c r="A637">
        <v>636</v>
      </c>
      <c r="B637" t="s">
        <v>61</v>
      </c>
      <c r="C637" t="s">
        <v>60</v>
      </c>
      <c r="D637">
        <v>12</v>
      </c>
      <c r="E637">
        <v>2021</v>
      </c>
      <c r="F637" s="1">
        <f t="shared" si="18"/>
        <v>44531</v>
      </c>
      <c r="G637">
        <v>699</v>
      </c>
      <c r="H637">
        <v>716</v>
      </c>
      <c r="I637">
        <f>Table1[[#This Row],[Aktual]]-Table1[[#This Row],[Target]]</f>
        <v>-17</v>
      </c>
      <c r="J637" t="str">
        <f t="shared" si="19"/>
        <v>Tidak Mencapai Target</v>
      </c>
      <c r="K637">
        <f>VLOOKUP(A637,'[1]Tren Jumlah Kompetitor'!A$2:F$1465,6,0)</f>
        <v>67</v>
      </c>
      <c r="L637" s="4">
        <f>(Table1[[#This Row],[Aktual]]-Table1[[#This Row],[Target]])/Table1[[#This Row],[Target]]</f>
        <v>-2.3743016759776536E-2</v>
      </c>
    </row>
    <row r="638" spans="1:12" x14ac:dyDescent="0.3">
      <c r="A638">
        <v>637</v>
      </c>
      <c r="B638" t="s">
        <v>61</v>
      </c>
      <c r="C638" t="s">
        <v>62</v>
      </c>
      <c r="D638">
        <v>1</v>
      </c>
      <c r="E638">
        <v>2021</v>
      </c>
      <c r="F638" s="1">
        <f t="shared" si="18"/>
        <v>44197</v>
      </c>
      <c r="G638">
        <v>139</v>
      </c>
      <c r="H638">
        <v>128</v>
      </c>
      <c r="I638">
        <f>Table1[[#This Row],[Aktual]]-Table1[[#This Row],[Target]]</f>
        <v>11</v>
      </c>
      <c r="J638" t="str">
        <f t="shared" si="19"/>
        <v>Mencapai Target</v>
      </c>
      <c r="K638">
        <f>VLOOKUP(A638,'[1]Tren Jumlah Kompetitor'!A$2:F$1465,6,0)</f>
        <v>60</v>
      </c>
      <c r="L638" s="4">
        <f>(Table1[[#This Row],[Aktual]]-Table1[[#This Row],[Target]])/Table1[[#This Row],[Target]]</f>
        <v>8.59375E-2</v>
      </c>
    </row>
    <row r="639" spans="1:12" x14ac:dyDescent="0.3">
      <c r="A639">
        <v>638</v>
      </c>
      <c r="B639" t="s">
        <v>61</v>
      </c>
      <c r="C639" t="s">
        <v>62</v>
      </c>
      <c r="D639">
        <v>2</v>
      </c>
      <c r="E639">
        <v>2021</v>
      </c>
      <c r="F639" s="1">
        <f t="shared" si="18"/>
        <v>44228</v>
      </c>
      <c r="G639">
        <v>143</v>
      </c>
      <c r="H639">
        <v>129</v>
      </c>
      <c r="I639">
        <f>Table1[[#This Row],[Aktual]]-Table1[[#This Row],[Target]]</f>
        <v>14</v>
      </c>
      <c r="J639" t="str">
        <f t="shared" si="19"/>
        <v>Mencapai Target</v>
      </c>
      <c r="K639">
        <f>VLOOKUP(A639,'[1]Tren Jumlah Kompetitor'!A$2:F$1465,6,0)</f>
        <v>60</v>
      </c>
      <c r="L639" s="4">
        <f>(Table1[[#This Row],[Aktual]]-Table1[[#This Row],[Target]])/Table1[[#This Row],[Target]]</f>
        <v>0.10852713178294573</v>
      </c>
    </row>
    <row r="640" spans="1:12" x14ac:dyDescent="0.3">
      <c r="A640">
        <v>639</v>
      </c>
      <c r="B640" t="s">
        <v>61</v>
      </c>
      <c r="C640" t="s">
        <v>62</v>
      </c>
      <c r="D640">
        <v>3</v>
      </c>
      <c r="E640">
        <v>2021</v>
      </c>
      <c r="F640" s="1">
        <f t="shared" si="18"/>
        <v>44256</v>
      </c>
      <c r="G640">
        <v>148</v>
      </c>
      <c r="H640">
        <v>131</v>
      </c>
      <c r="I640">
        <f>Table1[[#This Row],[Aktual]]-Table1[[#This Row],[Target]]</f>
        <v>17</v>
      </c>
      <c r="J640" t="str">
        <f t="shared" si="19"/>
        <v>Mencapai Target</v>
      </c>
      <c r="K640">
        <f>VLOOKUP(A640,'[1]Tren Jumlah Kompetitor'!A$2:F$1465,6,0)</f>
        <v>63</v>
      </c>
      <c r="L640" s="4">
        <f>(Table1[[#This Row],[Aktual]]-Table1[[#This Row],[Target]])/Table1[[#This Row],[Target]]</f>
        <v>0.12977099236641221</v>
      </c>
    </row>
    <row r="641" spans="1:12" x14ac:dyDescent="0.3">
      <c r="A641">
        <v>640</v>
      </c>
      <c r="B641" t="s">
        <v>61</v>
      </c>
      <c r="C641" t="s">
        <v>62</v>
      </c>
      <c r="D641">
        <v>4</v>
      </c>
      <c r="E641">
        <v>2021</v>
      </c>
      <c r="F641" s="1">
        <f t="shared" si="18"/>
        <v>44287</v>
      </c>
      <c r="G641">
        <v>167</v>
      </c>
      <c r="H641">
        <v>131</v>
      </c>
      <c r="I641">
        <f>Table1[[#This Row],[Aktual]]-Table1[[#This Row],[Target]]</f>
        <v>36</v>
      </c>
      <c r="J641" t="str">
        <f t="shared" si="19"/>
        <v>Mencapai Target</v>
      </c>
      <c r="K641">
        <f>VLOOKUP(A641,'[1]Tren Jumlah Kompetitor'!A$2:F$1465,6,0)</f>
        <v>69</v>
      </c>
      <c r="L641" s="4">
        <f>(Table1[[#This Row],[Aktual]]-Table1[[#This Row],[Target]])/Table1[[#This Row],[Target]]</f>
        <v>0.27480916030534353</v>
      </c>
    </row>
    <row r="642" spans="1:12" x14ac:dyDescent="0.3">
      <c r="A642">
        <v>641</v>
      </c>
      <c r="B642" t="s">
        <v>61</v>
      </c>
      <c r="C642" t="s">
        <v>62</v>
      </c>
      <c r="D642">
        <v>5</v>
      </c>
      <c r="E642">
        <v>2021</v>
      </c>
      <c r="F642" s="1">
        <f t="shared" si="18"/>
        <v>44317</v>
      </c>
      <c r="G642">
        <v>141</v>
      </c>
      <c r="H642">
        <v>122</v>
      </c>
      <c r="I642">
        <f>Table1[[#This Row],[Aktual]]-Table1[[#This Row],[Target]]</f>
        <v>19</v>
      </c>
      <c r="J642" t="str">
        <f t="shared" si="19"/>
        <v>Mencapai Target</v>
      </c>
      <c r="K642">
        <f>VLOOKUP(A642,'[1]Tren Jumlah Kompetitor'!A$2:F$1465,6,0)</f>
        <v>68</v>
      </c>
      <c r="L642" s="4">
        <f>(Table1[[#This Row],[Aktual]]-Table1[[#This Row],[Target]])/Table1[[#This Row],[Target]]</f>
        <v>0.15573770491803279</v>
      </c>
    </row>
    <row r="643" spans="1:12" x14ac:dyDescent="0.3">
      <c r="A643">
        <v>642</v>
      </c>
      <c r="B643" t="s">
        <v>61</v>
      </c>
      <c r="C643" t="s">
        <v>62</v>
      </c>
      <c r="D643">
        <v>6</v>
      </c>
      <c r="E643">
        <v>2021</v>
      </c>
      <c r="F643" s="1">
        <f t="shared" ref="F643:F706" si="20">DATE(E643,D643,1)</f>
        <v>44348</v>
      </c>
      <c r="G643">
        <v>137</v>
      </c>
      <c r="H643">
        <v>125</v>
      </c>
      <c r="I643">
        <f>Table1[[#This Row],[Aktual]]-Table1[[#This Row],[Target]]</f>
        <v>12</v>
      </c>
      <c r="J643" t="str">
        <f t="shared" ref="J643:J706" si="21">IF(G643&gt;H643,"Mencapai Target","Tidak Mencapai Target")</f>
        <v>Mencapai Target</v>
      </c>
      <c r="K643">
        <f>VLOOKUP(A643,'[1]Tren Jumlah Kompetitor'!A$2:F$1465,6,0)</f>
        <v>68</v>
      </c>
      <c r="L643" s="4">
        <f>(Table1[[#This Row],[Aktual]]-Table1[[#This Row],[Target]])/Table1[[#This Row],[Target]]</f>
        <v>9.6000000000000002E-2</v>
      </c>
    </row>
    <row r="644" spans="1:12" x14ac:dyDescent="0.3">
      <c r="A644">
        <v>643</v>
      </c>
      <c r="B644" t="s">
        <v>61</v>
      </c>
      <c r="C644" t="s">
        <v>62</v>
      </c>
      <c r="D644">
        <v>7</v>
      </c>
      <c r="E644">
        <v>2021</v>
      </c>
      <c r="F644" s="1">
        <f t="shared" si="20"/>
        <v>44378</v>
      </c>
      <c r="G644">
        <v>161</v>
      </c>
      <c r="H644">
        <v>127</v>
      </c>
      <c r="I644">
        <f>Table1[[#This Row],[Aktual]]-Table1[[#This Row],[Target]]</f>
        <v>34</v>
      </c>
      <c r="J644" t="str">
        <f t="shared" si="21"/>
        <v>Mencapai Target</v>
      </c>
      <c r="K644">
        <f>VLOOKUP(A644,'[1]Tren Jumlah Kompetitor'!A$2:F$1465,6,0)</f>
        <v>72</v>
      </c>
      <c r="L644" s="4">
        <f>(Table1[[#This Row],[Aktual]]-Table1[[#This Row],[Target]])/Table1[[#This Row],[Target]]</f>
        <v>0.26771653543307089</v>
      </c>
    </row>
    <row r="645" spans="1:12" x14ac:dyDescent="0.3">
      <c r="A645">
        <v>644</v>
      </c>
      <c r="B645" t="s">
        <v>61</v>
      </c>
      <c r="C645" t="s">
        <v>62</v>
      </c>
      <c r="D645">
        <v>8</v>
      </c>
      <c r="E645">
        <v>2021</v>
      </c>
      <c r="F645" s="1">
        <f t="shared" si="20"/>
        <v>44409</v>
      </c>
      <c r="G645">
        <v>160</v>
      </c>
      <c r="H645">
        <v>131</v>
      </c>
      <c r="I645">
        <f>Table1[[#This Row],[Aktual]]-Table1[[#This Row],[Target]]</f>
        <v>29</v>
      </c>
      <c r="J645" t="str">
        <f t="shared" si="21"/>
        <v>Mencapai Target</v>
      </c>
      <c r="K645">
        <f>VLOOKUP(A645,'[1]Tren Jumlah Kompetitor'!A$2:F$1465,6,0)</f>
        <v>77</v>
      </c>
      <c r="L645" s="4">
        <f>(Table1[[#This Row],[Aktual]]-Table1[[#This Row],[Target]])/Table1[[#This Row],[Target]]</f>
        <v>0.22137404580152673</v>
      </c>
    </row>
    <row r="646" spans="1:12" x14ac:dyDescent="0.3">
      <c r="A646">
        <v>645</v>
      </c>
      <c r="B646" t="s">
        <v>61</v>
      </c>
      <c r="C646" t="s">
        <v>62</v>
      </c>
      <c r="D646">
        <v>9</v>
      </c>
      <c r="E646">
        <v>2021</v>
      </c>
      <c r="F646" s="1">
        <f t="shared" si="20"/>
        <v>44440</v>
      </c>
      <c r="G646">
        <v>157</v>
      </c>
      <c r="H646">
        <v>134</v>
      </c>
      <c r="I646">
        <f>Table1[[#This Row],[Aktual]]-Table1[[#This Row],[Target]]</f>
        <v>23</v>
      </c>
      <c r="J646" t="str">
        <f t="shared" si="21"/>
        <v>Mencapai Target</v>
      </c>
      <c r="K646">
        <f>VLOOKUP(A646,'[1]Tren Jumlah Kompetitor'!A$2:F$1465,6,0)</f>
        <v>84</v>
      </c>
      <c r="L646" s="4">
        <f>(Table1[[#This Row],[Aktual]]-Table1[[#This Row],[Target]])/Table1[[#This Row],[Target]]</f>
        <v>0.17164179104477612</v>
      </c>
    </row>
    <row r="647" spans="1:12" x14ac:dyDescent="0.3">
      <c r="A647">
        <v>646</v>
      </c>
      <c r="B647" t="s">
        <v>61</v>
      </c>
      <c r="C647" t="s">
        <v>62</v>
      </c>
      <c r="D647">
        <v>10</v>
      </c>
      <c r="E647">
        <v>2021</v>
      </c>
      <c r="F647" s="1">
        <f t="shared" si="20"/>
        <v>44470</v>
      </c>
      <c r="G647">
        <v>138</v>
      </c>
      <c r="H647">
        <v>138</v>
      </c>
      <c r="I647">
        <f>Table1[[#This Row],[Aktual]]-Table1[[#This Row],[Target]]</f>
        <v>0</v>
      </c>
      <c r="J647" t="str">
        <f t="shared" si="21"/>
        <v>Tidak Mencapai Target</v>
      </c>
      <c r="K647">
        <f>VLOOKUP(A647,'[1]Tren Jumlah Kompetitor'!A$2:F$1465,6,0)</f>
        <v>85</v>
      </c>
      <c r="L647" s="4">
        <f>(Table1[[#This Row],[Aktual]]-Table1[[#This Row],[Target]])/Table1[[#This Row],[Target]]</f>
        <v>0</v>
      </c>
    </row>
    <row r="648" spans="1:12" x14ac:dyDescent="0.3">
      <c r="A648">
        <v>647</v>
      </c>
      <c r="B648" t="s">
        <v>61</v>
      </c>
      <c r="C648" t="s">
        <v>62</v>
      </c>
      <c r="D648">
        <v>11</v>
      </c>
      <c r="E648">
        <v>2021</v>
      </c>
      <c r="F648" s="1">
        <f t="shared" si="20"/>
        <v>44501</v>
      </c>
      <c r="G648">
        <v>165</v>
      </c>
      <c r="H648">
        <v>139</v>
      </c>
      <c r="I648">
        <f>Table1[[#This Row],[Aktual]]-Table1[[#This Row],[Target]]</f>
        <v>26</v>
      </c>
      <c r="J648" t="str">
        <f t="shared" si="21"/>
        <v>Mencapai Target</v>
      </c>
      <c r="K648">
        <f>VLOOKUP(A648,'[1]Tren Jumlah Kompetitor'!A$2:F$1465,6,0)</f>
        <v>89</v>
      </c>
      <c r="L648" s="4">
        <f>(Table1[[#This Row],[Aktual]]-Table1[[#This Row],[Target]])/Table1[[#This Row],[Target]]</f>
        <v>0.18705035971223022</v>
      </c>
    </row>
    <row r="649" spans="1:12" x14ac:dyDescent="0.3">
      <c r="A649">
        <v>648</v>
      </c>
      <c r="B649" t="s">
        <v>61</v>
      </c>
      <c r="C649" t="s">
        <v>62</v>
      </c>
      <c r="D649">
        <v>12</v>
      </c>
      <c r="E649">
        <v>2021</v>
      </c>
      <c r="F649" s="1">
        <f t="shared" si="20"/>
        <v>44531</v>
      </c>
      <c r="G649">
        <v>166</v>
      </c>
      <c r="H649">
        <v>142</v>
      </c>
      <c r="I649">
        <f>Table1[[#This Row],[Aktual]]-Table1[[#This Row],[Target]]</f>
        <v>24</v>
      </c>
      <c r="J649" t="str">
        <f t="shared" si="21"/>
        <v>Mencapai Target</v>
      </c>
      <c r="K649">
        <f>VLOOKUP(A649,'[1]Tren Jumlah Kompetitor'!A$2:F$1465,6,0)</f>
        <v>91</v>
      </c>
      <c r="L649" s="4">
        <f>(Table1[[#This Row],[Aktual]]-Table1[[#This Row],[Target]])/Table1[[#This Row],[Target]]</f>
        <v>0.16901408450704225</v>
      </c>
    </row>
    <row r="650" spans="1:12" x14ac:dyDescent="0.3">
      <c r="A650">
        <v>649</v>
      </c>
      <c r="B650" t="s">
        <v>61</v>
      </c>
      <c r="C650" t="s">
        <v>63</v>
      </c>
      <c r="D650">
        <v>1</v>
      </c>
      <c r="E650">
        <v>2021</v>
      </c>
      <c r="F650" s="1">
        <f t="shared" si="20"/>
        <v>44197</v>
      </c>
      <c r="G650">
        <v>146</v>
      </c>
      <c r="H650">
        <v>132</v>
      </c>
      <c r="I650">
        <f>Table1[[#This Row],[Aktual]]-Table1[[#This Row],[Target]]</f>
        <v>14</v>
      </c>
      <c r="J650" t="str">
        <f t="shared" si="21"/>
        <v>Mencapai Target</v>
      </c>
      <c r="K650">
        <f>VLOOKUP(A650,'[1]Tren Jumlah Kompetitor'!A$2:F$1465,6,0)</f>
        <v>87</v>
      </c>
      <c r="L650" s="4">
        <f>(Table1[[#This Row],[Aktual]]-Table1[[#This Row],[Target]])/Table1[[#This Row],[Target]]</f>
        <v>0.10606060606060606</v>
      </c>
    </row>
    <row r="651" spans="1:12" x14ac:dyDescent="0.3">
      <c r="A651">
        <v>650</v>
      </c>
      <c r="B651" t="s">
        <v>61</v>
      </c>
      <c r="C651" t="s">
        <v>63</v>
      </c>
      <c r="D651">
        <v>2</v>
      </c>
      <c r="E651">
        <v>2021</v>
      </c>
      <c r="F651" s="1">
        <f t="shared" si="20"/>
        <v>44228</v>
      </c>
      <c r="G651">
        <v>153</v>
      </c>
      <c r="H651">
        <v>138</v>
      </c>
      <c r="I651">
        <f>Table1[[#This Row],[Aktual]]-Table1[[#This Row],[Target]]</f>
        <v>15</v>
      </c>
      <c r="J651" t="str">
        <f t="shared" si="21"/>
        <v>Mencapai Target</v>
      </c>
      <c r="K651">
        <f>VLOOKUP(A651,'[1]Tren Jumlah Kompetitor'!A$2:F$1465,6,0)</f>
        <v>88</v>
      </c>
      <c r="L651" s="4">
        <f>(Table1[[#This Row],[Aktual]]-Table1[[#This Row],[Target]])/Table1[[#This Row],[Target]]</f>
        <v>0.10869565217391304</v>
      </c>
    </row>
    <row r="652" spans="1:12" x14ac:dyDescent="0.3">
      <c r="A652">
        <v>651</v>
      </c>
      <c r="B652" t="s">
        <v>61</v>
      </c>
      <c r="C652" t="s">
        <v>63</v>
      </c>
      <c r="D652">
        <v>3</v>
      </c>
      <c r="E652">
        <v>2021</v>
      </c>
      <c r="F652" s="1">
        <f t="shared" si="20"/>
        <v>44256</v>
      </c>
      <c r="G652">
        <v>161</v>
      </c>
      <c r="H652">
        <v>141</v>
      </c>
      <c r="I652">
        <f>Table1[[#This Row],[Aktual]]-Table1[[#This Row],[Target]]</f>
        <v>20</v>
      </c>
      <c r="J652" t="str">
        <f t="shared" si="21"/>
        <v>Mencapai Target</v>
      </c>
      <c r="K652">
        <f>VLOOKUP(A652,'[1]Tren Jumlah Kompetitor'!A$2:F$1465,6,0)</f>
        <v>93</v>
      </c>
      <c r="L652" s="4">
        <f>(Table1[[#This Row],[Aktual]]-Table1[[#This Row],[Target]])/Table1[[#This Row],[Target]]</f>
        <v>0.14184397163120568</v>
      </c>
    </row>
    <row r="653" spans="1:12" x14ac:dyDescent="0.3">
      <c r="A653">
        <v>652</v>
      </c>
      <c r="B653" t="s">
        <v>61</v>
      </c>
      <c r="C653" t="s">
        <v>63</v>
      </c>
      <c r="D653">
        <v>4</v>
      </c>
      <c r="E653">
        <v>2021</v>
      </c>
      <c r="F653" s="1">
        <f t="shared" si="20"/>
        <v>44287</v>
      </c>
      <c r="G653">
        <v>157</v>
      </c>
      <c r="H653">
        <v>141</v>
      </c>
      <c r="I653">
        <f>Table1[[#This Row],[Aktual]]-Table1[[#This Row],[Target]]</f>
        <v>16</v>
      </c>
      <c r="J653" t="str">
        <f t="shared" si="21"/>
        <v>Mencapai Target</v>
      </c>
      <c r="K653">
        <f>VLOOKUP(A653,'[1]Tren Jumlah Kompetitor'!A$2:F$1465,6,0)</f>
        <v>96</v>
      </c>
      <c r="L653" s="4">
        <f>(Table1[[#This Row],[Aktual]]-Table1[[#This Row],[Target]])/Table1[[#This Row],[Target]]</f>
        <v>0.11347517730496454</v>
      </c>
    </row>
    <row r="654" spans="1:12" x14ac:dyDescent="0.3">
      <c r="A654">
        <v>653</v>
      </c>
      <c r="B654" t="s">
        <v>61</v>
      </c>
      <c r="C654" t="s">
        <v>63</v>
      </c>
      <c r="D654">
        <v>5</v>
      </c>
      <c r="E654">
        <v>2021</v>
      </c>
      <c r="F654" s="1">
        <f t="shared" si="20"/>
        <v>44317</v>
      </c>
      <c r="G654">
        <v>147</v>
      </c>
      <c r="H654">
        <v>138</v>
      </c>
      <c r="I654">
        <f>Table1[[#This Row],[Aktual]]-Table1[[#This Row],[Target]]</f>
        <v>9</v>
      </c>
      <c r="J654" t="str">
        <f t="shared" si="21"/>
        <v>Mencapai Target</v>
      </c>
      <c r="K654">
        <f>VLOOKUP(A654,'[1]Tren Jumlah Kompetitor'!A$2:F$1465,6,0)</f>
        <v>97</v>
      </c>
      <c r="L654" s="4">
        <f>(Table1[[#This Row],[Aktual]]-Table1[[#This Row],[Target]])/Table1[[#This Row],[Target]]</f>
        <v>6.5217391304347824E-2</v>
      </c>
    </row>
    <row r="655" spans="1:12" x14ac:dyDescent="0.3">
      <c r="A655">
        <v>654</v>
      </c>
      <c r="B655" t="s">
        <v>61</v>
      </c>
      <c r="C655" t="s">
        <v>63</v>
      </c>
      <c r="D655">
        <v>6</v>
      </c>
      <c r="E655">
        <v>2021</v>
      </c>
      <c r="F655" s="1">
        <f t="shared" si="20"/>
        <v>44348</v>
      </c>
      <c r="G655">
        <v>151</v>
      </c>
      <c r="H655">
        <v>141</v>
      </c>
      <c r="I655">
        <f>Table1[[#This Row],[Aktual]]-Table1[[#This Row],[Target]]</f>
        <v>10</v>
      </c>
      <c r="J655" t="str">
        <f t="shared" si="21"/>
        <v>Mencapai Target</v>
      </c>
      <c r="K655">
        <f>VLOOKUP(A655,'[1]Tren Jumlah Kompetitor'!A$2:F$1465,6,0)</f>
        <v>102</v>
      </c>
      <c r="L655" s="4">
        <f>(Table1[[#This Row],[Aktual]]-Table1[[#This Row],[Target]])/Table1[[#This Row],[Target]]</f>
        <v>7.0921985815602842E-2</v>
      </c>
    </row>
    <row r="656" spans="1:12" x14ac:dyDescent="0.3">
      <c r="A656">
        <v>655</v>
      </c>
      <c r="B656" t="s">
        <v>61</v>
      </c>
      <c r="C656" t="s">
        <v>63</v>
      </c>
      <c r="D656">
        <v>7</v>
      </c>
      <c r="E656">
        <v>2021</v>
      </c>
      <c r="F656" s="1">
        <f t="shared" si="20"/>
        <v>44378</v>
      </c>
      <c r="G656">
        <v>173</v>
      </c>
      <c r="H656">
        <v>142</v>
      </c>
      <c r="I656">
        <f>Table1[[#This Row],[Aktual]]-Table1[[#This Row],[Target]]</f>
        <v>31</v>
      </c>
      <c r="J656" t="str">
        <f t="shared" si="21"/>
        <v>Mencapai Target</v>
      </c>
      <c r="K656">
        <f>VLOOKUP(A656,'[1]Tren Jumlah Kompetitor'!A$2:F$1465,6,0)</f>
        <v>103</v>
      </c>
      <c r="L656" s="4">
        <f>(Table1[[#This Row],[Aktual]]-Table1[[#This Row],[Target]])/Table1[[#This Row],[Target]]</f>
        <v>0.21830985915492956</v>
      </c>
    </row>
    <row r="657" spans="1:12" x14ac:dyDescent="0.3">
      <c r="A657">
        <v>656</v>
      </c>
      <c r="B657" t="s">
        <v>61</v>
      </c>
      <c r="C657" t="s">
        <v>63</v>
      </c>
      <c r="D657">
        <v>8</v>
      </c>
      <c r="E657">
        <v>2021</v>
      </c>
      <c r="F657" s="1">
        <f t="shared" si="20"/>
        <v>44409</v>
      </c>
      <c r="G657">
        <v>149</v>
      </c>
      <c r="H657">
        <v>145</v>
      </c>
      <c r="I657">
        <f>Table1[[#This Row],[Aktual]]-Table1[[#This Row],[Target]]</f>
        <v>4</v>
      </c>
      <c r="J657" t="str">
        <f t="shared" si="21"/>
        <v>Mencapai Target</v>
      </c>
      <c r="K657">
        <f>VLOOKUP(A657,'[1]Tren Jumlah Kompetitor'!A$2:F$1465,6,0)</f>
        <v>107</v>
      </c>
      <c r="L657" s="4">
        <f>(Table1[[#This Row],[Aktual]]-Table1[[#This Row],[Target]])/Table1[[#This Row],[Target]]</f>
        <v>2.7586206896551724E-2</v>
      </c>
    </row>
    <row r="658" spans="1:12" x14ac:dyDescent="0.3">
      <c r="A658">
        <v>657</v>
      </c>
      <c r="B658" t="s">
        <v>61</v>
      </c>
      <c r="C658" t="s">
        <v>63</v>
      </c>
      <c r="D658">
        <v>9</v>
      </c>
      <c r="E658">
        <v>2021</v>
      </c>
      <c r="F658" s="1">
        <f t="shared" si="20"/>
        <v>44440</v>
      </c>
      <c r="G658">
        <v>152</v>
      </c>
      <c r="H658">
        <v>149</v>
      </c>
      <c r="I658">
        <f>Table1[[#This Row],[Aktual]]-Table1[[#This Row],[Target]]</f>
        <v>3</v>
      </c>
      <c r="J658" t="str">
        <f t="shared" si="21"/>
        <v>Mencapai Target</v>
      </c>
      <c r="K658">
        <f>VLOOKUP(A658,'[1]Tren Jumlah Kompetitor'!A$2:F$1465,6,0)</f>
        <v>114</v>
      </c>
      <c r="L658" s="4">
        <f>(Table1[[#This Row],[Aktual]]-Table1[[#This Row],[Target]])/Table1[[#This Row],[Target]]</f>
        <v>2.0134228187919462E-2</v>
      </c>
    </row>
    <row r="659" spans="1:12" x14ac:dyDescent="0.3">
      <c r="A659">
        <v>658</v>
      </c>
      <c r="B659" t="s">
        <v>61</v>
      </c>
      <c r="C659" t="s">
        <v>63</v>
      </c>
      <c r="D659">
        <v>10</v>
      </c>
      <c r="E659">
        <v>2021</v>
      </c>
      <c r="F659" s="1">
        <f t="shared" si="20"/>
        <v>44470</v>
      </c>
      <c r="G659">
        <v>146</v>
      </c>
      <c r="H659">
        <v>152</v>
      </c>
      <c r="I659">
        <f>Table1[[#This Row],[Aktual]]-Table1[[#This Row],[Target]]</f>
        <v>-6</v>
      </c>
      <c r="J659" t="str">
        <f t="shared" si="21"/>
        <v>Tidak Mencapai Target</v>
      </c>
      <c r="K659">
        <f>VLOOKUP(A659,'[1]Tren Jumlah Kompetitor'!A$2:F$1465,6,0)</f>
        <v>118</v>
      </c>
      <c r="L659" s="4">
        <f>(Table1[[#This Row],[Aktual]]-Table1[[#This Row],[Target]])/Table1[[#This Row],[Target]]</f>
        <v>-3.9473684210526314E-2</v>
      </c>
    </row>
    <row r="660" spans="1:12" x14ac:dyDescent="0.3">
      <c r="A660">
        <v>659</v>
      </c>
      <c r="B660" t="s">
        <v>61</v>
      </c>
      <c r="C660" t="s">
        <v>63</v>
      </c>
      <c r="D660">
        <v>11</v>
      </c>
      <c r="E660">
        <v>2021</v>
      </c>
      <c r="F660" s="1">
        <f t="shared" si="20"/>
        <v>44501</v>
      </c>
      <c r="G660">
        <v>160</v>
      </c>
      <c r="H660">
        <v>152</v>
      </c>
      <c r="I660">
        <f>Table1[[#This Row],[Aktual]]-Table1[[#This Row],[Target]]</f>
        <v>8</v>
      </c>
      <c r="J660" t="str">
        <f t="shared" si="21"/>
        <v>Mencapai Target</v>
      </c>
      <c r="K660">
        <f>VLOOKUP(A660,'[1]Tren Jumlah Kompetitor'!A$2:F$1465,6,0)</f>
        <v>117</v>
      </c>
      <c r="L660" s="4">
        <f>(Table1[[#This Row],[Aktual]]-Table1[[#This Row],[Target]])/Table1[[#This Row],[Target]]</f>
        <v>5.2631578947368418E-2</v>
      </c>
    </row>
    <row r="661" spans="1:12" x14ac:dyDescent="0.3">
      <c r="A661">
        <v>660</v>
      </c>
      <c r="B661" t="s">
        <v>61</v>
      </c>
      <c r="C661" t="s">
        <v>63</v>
      </c>
      <c r="D661">
        <v>12</v>
      </c>
      <c r="E661">
        <v>2021</v>
      </c>
      <c r="F661" s="1">
        <f t="shared" si="20"/>
        <v>44531</v>
      </c>
      <c r="G661">
        <v>156</v>
      </c>
      <c r="H661">
        <v>157</v>
      </c>
      <c r="I661">
        <f>Table1[[#This Row],[Aktual]]-Table1[[#This Row],[Target]]</f>
        <v>-1</v>
      </c>
      <c r="J661" t="str">
        <f t="shared" si="21"/>
        <v>Tidak Mencapai Target</v>
      </c>
      <c r="K661">
        <f>VLOOKUP(A661,'[1]Tren Jumlah Kompetitor'!A$2:F$1465,6,0)</f>
        <v>117</v>
      </c>
      <c r="L661" s="4">
        <f>(Table1[[#This Row],[Aktual]]-Table1[[#This Row],[Target]])/Table1[[#This Row],[Target]]</f>
        <v>-6.369426751592357E-3</v>
      </c>
    </row>
    <row r="662" spans="1:12" x14ac:dyDescent="0.3">
      <c r="A662">
        <v>661</v>
      </c>
      <c r="B662" t="s">
        <v>61</v>
      </c>
      <c r="C662" t="s">
        <v>64</v>
      </c>
      <c r="D662">
        <v>1</v>
      </c>
      <c r="E662">
        <v>2021</v>
      </c>
      <c r="F662" s="1">
        <f t="shared" si="20"/>
        <v>44197</v>
      </c>
      <c r="G662">
        <v>463</v>
      </c>
      <c r="H662">
        <v>425</v>
      </c>
      <c r="I662">
        <f>Table1[[#This Row],[Aktual]]-Table1[[#This Row],[Target]]</f>
        <v>38</v>
      </c>
      <c r="J662" t="str">
        <f t="shared" si="21"/>
        <v>Mencapai Target</v>
      </c>
      <c r="K662">
        <f>VLOOKUP(A662,'[1]Tren Jumlah Kompetitor'!A$2:F$1465,6,0)</f>
        <v>58</v>
      </c>
      <c r="L662" s="4">
        <f>(Table1[[#This Row],[Aktual]]-Table1[[#This Row],[Target]])/Table1[[#This Row],[Target]]</f>
        <v>8.9411764705882357E-2</v>
      </c>
    </row>
    <row r="663" spans="1:12" x14ac:dyDescent="0.3">
      <c r="A663">
        <v>662</v>
      </c>
      <c r="B663" t="s">
        <v>61</v>
      </c>
      <c r="C663" t="s">
        <v>64</v>
      </c>
      <c r="D663">
        <v>2</v>
      </c>
      <c r="E663">
        <v>2021</v>
      </c>
      <c r="F663" s="1">
        <f t="shared" si="20"/>
        <v>44228</v>
      </c>
      <c r="G663">
        <v>502</v>
      </c>
      <c r="H663">
        <v>454</v>
      </c>
      <c r="I663">
        <f>Table1[[#This Row],[Aktual]]-Table1[[#This Row],[Target]]</f>
        <v>48</v>
      </c>
      <c r="J663" t="str">
        <f t="shared" si="21"/>
        <v>Mencapai Target</v>
      </c>
      <c r="K663">
        <f>VLOOKUP(A663,'[1]Tren Jumlah Kompetitor'!A$2:F$1465,6,0)</f>
        <v>63</v>
      </c>
      <c r="L663" s="4">
        <f>(Table1[[#This Row],[Aktual]]-Table1[[#This Row],[Target]])/Table1[[#This Row],[Target]]</f>
        <v>0.10572687224669604</v>
      </c>
    </row>
    <row r="664" spans="1:12" x14ac:dyDescent="0.3">
      <c r="A664">
        <v>663</v>
      </c>
      <c r="B664" t="s">
        <v>61</v>
      </c>
      <c r="C664" t="s">
        <v>64</v>
      </c>
      <c r="D664">
        <v>3</v>
      </c>
      <c r="E664">
        <v>2021</v>
      </c>
      <c r="F664" s="1">
        <f t="shared" si="20"/>
        <v>44256</v>
      </c>
      <c r="G664">
        <v>457</v>
      </c>
      <c r="H664">
        <v>463</v>
      </c>
      <c r="I664">
        <f>Table1[[#This Row],[Aktual]]-Table1[[#This Row],[Target]]</f>
        <v>-6</v>
      </c>
      <c r="J664" t="str">
        <f t="shared" si="21"/>
        <v>Tidak Mencapai Target</v>
      </c>
      <c r="K664">
        <f>VLOOKUP(A664,'[1]Tren Jumlah Kompetitor'!A$2:F$1465,6,0)</f>
        <v>64</v>
      </c>
      <c r="L664" s="4">
        <f>(Table1[[#This Row],[Aktual]]-Table1[[#This Row],[Target]])/Table1[[#This Row],[Target]]</f>
        <v>-1.2958963282937365E-2</v>
      </c>
    </row>
    <row r="665" spans="1:12" x14ac:dyDescent="0.3">
      <c r="A665">
        <v>664</v>
      </c>
      <c r="B665" t="s">
        <v>61</v>
      </c>
      <c r="C665" t="s">
        <v>64</v>
      </c>
      <c r="D665">
        <v>4</v>
      </c>
      <c r="E665">
        <v>2021</v>
      </c>
      <c r="F665" s="1">
        <f t="shared" si="20"/>
        <v>44287</v>
      </c>
      <c r="G665">
        <v>463</v>
      </c>
      <c r="H665">
        <v>473</v>
      </c>
      <c r="I665">
        <f>Table1[[#This Row],[Aktual]]-Table1[[#This Row],[Target]]</f>
        <v>-10</v>
      </c>
      <c r="J665" t="str">
        <f t="shared" si="21"/>
        <v>Tidak Mencapai Target</v>
      </c>
      <c r="K665">
        <f>VLOOKUP(A665,'[1]Tren Jumlah Kompetitor'!A$2:F$1465,6,0)</f>
        <v>68</v>
      </c>
      <c r="L665" s="4">
        <f>(Table1[[#This Row],[Aktual]]-Table1[[#This Row],[Target]])/Table1[[#This Row],[Target]]</f>
        <v>-2.1141649048625793E-2</v>
      </c>
    </row>
    <row r="666" spans="1:12" x14ac:dyDescent="0.3">
      <c r="A666">
        <v>665</v>
      </c>
      <c r="B666" t="s">
        <v>61</v>
      </c>
      <c r="C666" t="s">
        <v>64</v>
      </c>
      <c r="D666">
        <v>5</v>
      </c>
      <c r="E666">
        <v>2021</v>
      </c>
      <c r="F666" s="1">
        <f t="shared" si="20"/>
        <v>44317</v>
      </c>
      <c r="G666">
        <v>490</v>
      </c>
      <c r="H666">
        <v>473</v>
      </c>
      <c r="I666">
        <f>Table1[[#This Row],[Aktual]]-Table1[[#This Row],[Target]]</f>
        <v>17</v>
      </c>
      <c r="J666" t="str">
        <f t="shared" si="21"/>
        <v>Mencapai Target</v>
      </c>
      <c r="K666">
        <f>VLOOKUP(A666,'[1]Tren Jumlah Kompetitor'!A$2:F$1465,6,0)</f>
        <v>67</v>
      </c>
      <c r="L666" s="4">
        <f>(Table1[[#This Row],[Aktual]]-Table1[[#This Row],[Target]])/Table1[[#This Row],[Target]]</f>
        <v>3.5940803382663845E-2</v>
      </c>
    </row>
    <row r="667" spans="1:12" x14ac:dyDescent="0.3">
      <c r="A667">
        <v>666</v>
      </c>
      <c r="B667" t="s">
        <v>61</v>
      </c>
      <c r="C667" t="s">
        <v>64</v>
      </c>
      <c r="D667">
        <v>6</v>
      </c>
      <c r="E667">
        <v>2021</v>
      </c>
      <c r="F667" s="1">
        <f t="shared" si="20"/>
        <v>44348</v>
      </c>
      <c r="G667">
        <v>463</v>
      </c>
      <c r="H667">
        <v>482</v>
      </c>
      <c r="I667">
        <f>Table1[[#This Row],[Aktual]]-Table1[[#This Row],[Target]]</f>
        <v>-19</v>
      </c>
      <c r="J667" t="str">
        <f t="shared" si="21"/>
        <v>Tidak Mencapai Target</v>
      </c>
      <c r="K667">
        <f>VLOOKUP(A667,'[1]Tren Jumlah Kompetitor'!A$2:F$1465,6,0)</f>
        <v>67</v>
      </c>
      <c r="L667" s="4">
        <f>(Table1[[#This Row],[Aktual]]-Table1[[#This Row],[Target]])/Table1[[#This Row],[Target]]</f>
        <v>-3.9419087136929459E-2</v>
      </c>
    </row>
    <row r="668" spans="1:12" x14ac:dyDescent="0.3">
      <c r="A668">
        <v>667</v>
      </c>
      <c r="B668" t="s">
        <v>61</v>
      </c>
      <c r="C668" t="s">
        <v>64</v>
      </c>
      <c r="D668">
        <v>7</v>
      </c>
      <c r="E668">
        <v>2021</v>
      </c>
      <c r="F668" s="1">
        <f t="shared" si="20"/>
        <v>44378</v>
      </c>
      <c r="G668">
        <v>555</v>
      </c>
      <c r="H668">
        <v>492</v>
      </c>
      <c r="I668">
        <f>Table1[[#This Row],[Aktual]]-Table1[[#This Row],[Target]]</f>
        <v>63</v>
      </c>
      <c r="J668" t="str">
        <f t="shared" si="21"/>
        <v>Mencapai Target</v>
      </c>
      <c r="K668">
        <f>VLOOKUP(A668,'[1]Tren Jumlah Kompetitor'!A$2:F$1465,6,0)</f>
        <v>69</v>
      </c>
      <c r="L668" s="4">
        <f>(Table1[[#This Row],[Aktual]]-Table1[[#This Row],[Target]])/Table1[[#This Row],[Target]]</f>
        <v>0.12804878048780488</v>
      </c>
    </row>
    <row r="669" spans="1:12" x14ac:dyDescent="0.3">
      <c r="A669">
        <v>668</v>
      </c>
      <c r="B669" t="s">
        <v>61</v>
      </c>
      <c r="C669" t="s">
        <v>64</v>
      </c>
      <c r="D669">
        <v>8</v>
      </c>
      <c r="E669">
        <v>2021</v>
      </c>
      <c r="F669" s="1">
        <f t="shared" si="20"/>
        <v>44409</v>
      </c>
      <c r="G669">
        <v>458</v>
      </c>
      <c r="H669">
        <v>502</v>
      </c>
      <c r="I669">
        <f>Table1[[#This Row],[Aktual]]-Table1[[#This Row],[Target]]</f>
        <v>-44</v>
      </c>
      <c r="J669" t="str">
        <f t="shared" si="21"/>
        <v>Tidak Mencapai Target</v>
      </c>
      <c r="K669">
        <f>VLOOKUP(A669,'[1]Tren Jumlah Kompetitor'!A$2:F$1465,6,0)</f>
        <v>73</v>
      </c>
      <c r="L669" s="4">
        <f>(Table1[[#This Row],[Aktual]]-Table1[[#This Row],[Target]])/Table1[[#This Row],[Target]]</f>
        <v>-8.7649402390438252E-2</v>
      </c>
    </row>
    <row r="670" spans="1:12" x14ac:dyDescent="0.3">
      <c r="A670">
        <v>669</v>
      </c>
      <c r="B670" t="s">
        <v>61</v>
      </c>
      <c r="C670" t="s">
        <v>64</v>
      </c>
      <c r="D670">
        <v>9</v>
      </c>
      <c r="E670">
        <v>2021</v>
      </c>
      <c r="F670" s="1">
        <f t="shared" si="20"/>
        <v>44440</v>
      </c>
      <c r="G670">
        <v>533</v>
      </c>
      <c r="H670">
        <v>502</v>
      </c>
      <c r="I670">
        <f>Table1[[#This Row],[Aktual]]-Table1[[#This Row],[Target]]</f>
        <v>31</v>
      </c>
      <c r="J670" t="str">
        <f t="shared" si="21"/>
        <v>Mencapai Target</v>
      </c>
      <c r="K670">
        <f>VLOOKUP(A670,'[1]Tren Jumlah Kompetitor'!A$2:F$1465,6,0)</f>
        <v>78</v>
      </c>
      <c r="L670" s="4">
        <f>(Table1[[#This Row],[Aktual]]-Table1[[#This Row],[Target]])/Table1[[#This Row],[Target]]</f>
        <v>6.1752988047808766E-2</v>
      </c>
    </row>
    <row r="671" spans="1:12" x14ac:dyDescent="0.3">
      <c r="A671">
        <v>670</v>
      </c>
      <c r="B671" t="s">
        <v>61</v>
      </c>
      <c r="C671" t="s">
        <v>64</v>
      </c>
      <c r="D671">
        <v>10</v>
      </c>
      <c r="E671">
        <v>2021</v>
      </c>
      <c r="F671" s="1">
        <f t="shared" si="20"/>
        <v>44470</v>
      </c>
      <c r="G671">
        <v>455</v>
      </c>
      <c r="H671">
        <v>517</v>
      </c>
      <c r="I671">
        <f>Table1[[#This Row],[Aktual]]-Table1[[#This Row],[Target]]</f>
        <v>-62</v>
      </c>
      <c r="J671" t="str">
        <f t="shared" si="21"/>
        <v>Tidak Mencapai Target</v>
      </c>
      <c r="K671">
        <f>VLOOKUP(A671,'[1]Tren Jumlah Kompetitor'!A$2:F$1465,6,0)</f>
        <v>77</v>
      </c>
      <c r="L671" s="4">
        <f>(Table1[[#This Row],[Aktual]]-Table1[[#This Row],[Target]])/Table1[[#This Row],[Target]]</f>
        <v>-0.11992263056092843</v>
      </c>
    </row>
    <row r="672" spans="1:12" x14ac:dyDescent="0.3">
      <c r="A672">
        <v>671</v>
      </c>
      <c r="B672" t="s">
        <v>61</v>
      </c>
      <c r="C672" t="s">
        <v>64</v>
      </c>
      <c r="D672">
        <v>11</v>
      </c>
      <c r="E672">
        <v>2021</v>
      </c>
      <c r="F672" s="1">
        <f t="shared" si="20"/>
        <v>44501</v>
      </c>
      <c r="G672">
        <v>513</v>
      </c>
      <c r="H672">
        <v>517</v>
      </c>
      <c r="I672">
        <f>Table1[[#This Row],[Aktual]]-Table1[[#This Row],[Target]]</f>
        <v>-4</v>
      </c>
      <c r="J672" t="str">
        <f t="shared" si="21"/>
        <v>Tidak Mencapai Target</v>
      </c>
      <c r="K672">
        <f>VLOOKUP(A672,'[1]Tren Jumlah Kompetitor'!A$2:F$1465,6,0)</f>
        <v>75</v>
      </c>
      <c r="L672" s="4">
        <f>(Table1[[#This Row],[Aktual]]-Table1[[#This Row],[Target]])/Table1[[#This Row],[Target]]</f>
        <v>-7.7369439071566732E-3</v>
      </c>
    </row>
    <row r="673" spans="1:12" x14ac:dyDescent="0.3">
      <c r="A673">
        <v>672</v>
      </c>
      <c r="B673" t="s">
        <v>61</v>
      </c>
      <c r="C673" t="s">
        <v>64</v>
      </c>
      <c r="D673">
        <v>12</v>
      </c>
      <c r="E673">
        <v>2021</v>
      </c>
      <c r="F673" s="1">
        <f t="shared" si="20"/>
        <v>44531</v>
      </c>
      <c r="G673">
        <v>464</v>
      </c>
      <c r="H673">
        <v>522</v>
      </c>
      <c r="I673">
        <f>Table1[[#This Row],[Aktual]]-Table1[[#This Row],[Target]]</f>
        <v>-58</v>
      </c>
      <c r="J673" t="str">
        <f t="shared" si="21"/>
        <v>Tidak Mencapai Target</v>
      </c>
      <c r="K673">
        <f>VLOOKUP(A673,'[1]Tren Jumlah Kompetitor'!A$2:F$1465,6,0)</f>
        <v>75</v>
      </c>
      <c r="L673" s="4">
        <f>(Table1[[#This Row],[Aktual]]-Table1[[#This Row],[Target]])/Table1[[#This Row],[Target]]</f>
        <v>-0.1111111111111111</v>
      </c>
    </row>
    <row r="674" spans="1:12" x14ac:dyDescent="0.3">
      <c r="A674">
        <v>673</v>
      </c>
      <c r="B674" t="s">
        <v>61</v>
      </c>
      <c r="C674" t="s">
        <v>65</v>
      </c>
      <c r="D674">
        <v>1</v>
      </c>
      <c r="E674">
        <v>2021</v>
      </c>
      <c r="F674" s="1">
        <f t="shared" si="20"/>
        <v>44197</v>
      </c>
      <c r="G674">
        <v>683</v>
      </c>
      <c r="H674">
        <v>621</v>
      </c>
      <c r="I674">
        <f>Table1[[#This Row],[Aktual]]-Table1[[#This Row],[Target]]</f>
        <v>62</v>
      </c>
      <c r="J674" t="str">
        <f t="shared" si="21"/>
        <v>Mencapai Target</v>
      </c>
      <c r="K674">
        <f>VLOOKUP(A674,'[1]Tren Jumlah Kompetitor'!A$2:F$1465,6,0)</f>
        <v>61</v>
      </c>
      <c r="L674" s="4">
        <f>(Table1[[#This Row],[Aktual]]-Table1[[#This Row],[Target]])/Table1[[#This Row],[Target]]</f>
        <v>9.9838969404186795E-2</v>
      </c>
    </row>
    <row r="675" spans="1:12" x14ac:dyDescent="0.3">
      <c r="A675">
        <v>674</v>
      </c>
      <c r="B675" t="s">
        <v>61</v>
      </c>
      <c r="C675" t="s">
        <v>65</v>
      </c>
      <c r="D675">
        <v>2</v>
      </c>
      <c r="E675">
        <v>2021</v>
      </c>
      <c r="F675" s="1">
        <f t="shared" si="20"/>
        <v>44228</v>
      </c>
      <c r="G675">
        <v>769</v>
      </c>
      <c r="H675">
        <v>658</v>
      </c>
      <c r="I675">
        <f>Table1[[#This Row],[Aktual]]-Table1[[#This Row],[Target]]</f>
        <v>111</v>
      </c>
      <c r="J675" t="str">
        <f t="shared" si="21"/>
        <v>Mencapai Target</v>
      </c>
      <c r="K675">
        <f>VLOOKUP(A675,'[1]Tren Jumlah Kompetitor'!A$2:F$1465,6,0)</f>
        <v>59</v>
      </c>
      <c r="L675" s="4">
        <f>(Table1[[#This Row],[Aktual]]-Table1[[#This Row],[Target]])/Table1[[#This Row],[Target]]</f>
        <v>0.16869300911854104</v>
      </c>
    </row>
    <row r="676" spans="1:12" x14ac:dyDescent="0.3">
      <c r="A676">
        <v>675</v>
      </c>
      <c r="B676" t="s">
        <v>61</v>
      </c>
      <c r="C676" t="s">
        <v>65</v>
      </c>
      <c r="D676">
        <v>3</v>
      </c>
      <c r="E676">
        <v>2021</v>
      </c>
      <c r="F676" s="1">
        <f t="shared" si="20"/>
        <v>44256</v>
      </c>
      <c r="G676">
        <v>766</v>
      </c>
      <c r="H676">
        <v>671</v>
      </c>
      <c r="I676">
        <f>Table1[[#This Row],[Aktual]]-Table1[[#This Row],[Target]]</f>
        <v>95</v>
      </c>
      <c r="J676" t="str">
        <f t="shared" si="21"/>
        <v>Mencapai Target</v>
      </c>
      <c r="K676">
        <f>VLOOKUP(A676,'[1]Tren Jumlah Kompetitor'!A$2:F$1465,6,0)</f>
        <v>59</v>
      </c>
      <c r="L676" s="4">
        <f>(Table1[[#This Row],[Aktual]]-Table1[[#This Row],[Target]])/Table1[[#This Row],[Target]]</f>
        <v>0.14157973174366617</v>
      </c>
    </row>
    <row r="677" spans="1:12" x14ac:dyDescent="0.3">
      <c r="A677">
        <v>676</v>
      </c>
      <c r="B677" t="s">
        <v>61</v>
      </c>
      <c r="C677" t="s">
        <v>65</v>
      </c>
      <c r="D677">
        <v>4</v>
      </c>
      <c r="E677">
        <v>2021</v>
      </c>
      <c r="F677" s="1">
        <f t="shared" si="20"/>
        <v>44287</v>
      </c>
      <c r="G677">
        <v>760</v>
      </c>
      <c r="H677">
        <v>678</v>
      </c>
      <c r="I677">
        <f>Table1[[#This Row],[Aktual]]-Table1[[#This Row],[Target]]</f>
        <v>82</v>
      </c>
      <c r="J677" t="str">
        <f t="shared" si="21"/>
        <v>Mencapai Target</v>
      </c>
      <c r="K677">
        <f>VLOOKUP(A677,'[1]Tren Jumlah Kompetitor'!A$2:F$1465,6,0)</f>
        <v>65</v>
      </c>
      <c r="L677" s="4">
        <f>(Table1[[#This Row],[Aktual]]-Table1[[#This Row],[Target]])/Table1[[#This Row],[Target]]</f>
        <v>0.12094395280235988</v>
      </c>
    </row>
    <row r="678" spans="1:12" x14ac:dyDescent="0.3">
      <c r="A678">
        <v>677</v>
      </c>
      <c r="B678" t="s">
        <v>61</v>
      </c>
      <c r="C678" t="s">
        <v>65</v>
      </c>
      <c r="D678">
        <v>5</v>
      </c>
      <c r="E678">
        <v>2021</v>
      </c>
      <c r="F678" s="1">
        <f t="shared" si="20"/>
        <v>44317</v>
      </c>
      <c r="G678">
        <v>745</v>
      </c>
      <c r="H678">
        <v>630</v>
      </c>
      <c r="I678">
        <f>Table1[[#This Row],[Aktual]]-Table1[[#This Row],[Target]]</f>
        <v>115</v>
      </c>
      <c r="J678" t="str">
        <f t="shared" si="21"/>
        <v>Mencapai Target</v>
      </c>
      <c r="K678">
        <f>VLOOKUP(A678,'[1]Tren Jumlah Kompetitor'!A$2:F$1465,6,0)</f>
        <v>64</v>
      </c>
      <c r="L678" s="4">
        <f>(Table1[[#This Row],[Aktual]]-Table1[[#This Row],[Target]])/Table1[[#This Row],[Target]]</f>
        <v>0.18253968253968253</v>
      </c>
    </row>
    <row r="679" spans="1:12" x14ac:dyDescent="0.3">
      <c r="A679">
        <v>678</v>
      </c>
      <c r="B679" t="s">
        <v>61</v>
      </c>
      <c r="C679" t="s">
        <v>65</v>
      </c>
      <c r="D679">
        <v>6</v>
      </c>
      <c r="E679">
        <v>2021</v>
      </c>
      <c r="F679" s="1">
        <f t="shared" si="20"/>
        <v>44348</v>
      </c>
      <c r="G679">
        <v>684</v>
      </c>
      <c r="H679">
        <v>643</v>
      </c>
      <c r="I679">
        <f>Table1[[#This Row],[Aktual]]-Table1[[#This Row],[Target]]</f>
        <v>41</v>
      </c>
      <c r="J679" t="str">
        <f t="shared" si="21"/>
        <v>Mencapai Target</v>
      </c>
      <c r="K679">
        <f>VLOOKUP(A679,'[1]Tren Jumlah Kompetitor'!A$2:F$1465,6,0)</f>
        <v>67</v>
      </c>
      <c r="L679" s="4">
        <f>(Table1[[#This Row],[Aktual]]-Table1[[#This Row],[Target]])/Table1[[#This Row],[Target]]</f>
        <v>6.3763608087091764E-2</v>
      </c>
    </row>
    <row r="680" spans="1:12" x14ac:dyDescent="0.3">
      <c r="A680">
        <v>679</v>
      </c>
      <c r="B680" t="s">
        <v>61</v>
      </c>
      <c r="C680" t="s">
        <v>65</v>
      </c>
      <c r="D680">
        <v>7</v>
      </c>
      <c r="E680">
        <v>2021</v>
      </c>
      <c r="F680" s="1">
        <f t="shared" si="20"/>
        <v>44378</v>
      </c>
      <c r="G680">
        <v>680</v>
      </c>
      <c r="H680">
        <v>649</v>
      </c>
      <c r="I680">
        <f>Table1[[#This Row],[Aktual]]-Table1[[#This Row],[Target]]</f>
        <v>31</v>
      </c>
      <c r="J680" t="str">
        <f t="shared" si="21"/>
        <v>Mencapai Target</v>
      </c>
      <c r="K680">
        <f>VLOOKUP(A680,'[1]Tren Jumlah Kompetitor'!A$2:F$1465,6,0)</f>
        <v>72</v>
      </c>
      <c r="L680" s="4">
        <f>(Table1[[#This Row],[Aktual]]-Table1[[#This Row],[Target]])/Table1[[#This Row],[Target]]</f>
        <v>4.7765793528505393E-2</v>
      </c>
    </row>
    <row r="681" spans="1:12" x14ac:dyDescent="0.3">
      <c r="A681">
        <v>680</v>
      </c>
      <c r="B681" t="s">
        <v>61</v>
      </c>
      <c r="C681" t="s">
        <v>65</v>
      </c>
      <c r="D681">
        <v>8</v>
      </c>
      <c r="E681">
        <v>2021</v>
      </c>
      <c r="F681" s="1">
        <f t="shared" si="20"/>
        <v>44409</v>
      </c>
      <c r="G681">
        <v>724</v>
      </c>
      <c r="H681">
        <v>669</v>
      </c>
      <c r="I681">
        <f>Table1[[#This Row],[Aktual]]-Table1[[#This Row],[Target]]</f>
        <v>55</v>
      </c>
      <c r="J681" t="str">
        <f t="shared" si="21"/>
        <v>Mencapai Target</v>
      </c>
      <c r="K681">
        <f>VLOOKUP(A681,'[1]Tren Jumlah Kompetitor'!A$2:F$1465,6,0)</f>
        <v>78</v>
      </c>
      <c r="L681" s="4">
        <f>(Table1[[#This Row],[Aktual]]-Table1[[#This Row],[Target]])/Table1[[#This Row],[Target]]</f>
        <v>8.2212257100149483E-2</v>
      </c>
    </row>
    <row r="682" spans="1:12" x14ac:dyDescent="0.3">
      <c r="A682">
        <v>681</v>
      </c>
      <c r="B682" t="s">
        <v>61</v>
      </c>
      <c r="C682" t="s">
        <v>65</v>
      </c>
      <c r="D682">
        <v>9</v>
      </c>
      <c r="E682">
        <v>2021</v>
      </c>
      <c r="F682" s="1">
        <f t="shared" si="20"/>
        <v>44440</v>
      </c>
      <c r="G682">
        <v>772</v>
      </c>
      <c r="H682">
        <v>689</v>
      </c>
      <c r="I682">
        <f>Table1[[#This Row],[Aktual]]-Table1[[#This Row],[Target]]</f>
        <v>83</v>
      </c>
      <c r="J682" t="str">
        <f t="shared" si="21"/>
        <v>Mencapai Target</v>
      </c>
      <c r="K682">
        <f>VLOOKUP(A682,'[1]Tren Jumlah Kompetitor'!A$2:F$1465,6,0)</f>
        <v>76</v>
      </c>
      <c r="L682" s="4">
        <f>(Table1[[#This Row],[Aktual]]-Table1[[#This Row],[Target]])/Table1[[#This Row],[Target]]</f>
        <v>0.1204644412191582</v>
      </c>
    </row>
    <row r="683" spans="1:12" x14ac:dyDescent="0.3">
      <c r="A683">
        <v>682</v>
      </c>
      <c r="B683" t="s">
        <v>61</v>
      </c>
      <c r="C683" t="s">
        <v>65</v>
      </c>
      <c r="D683">
        <v>10</v>
      </c>
      <c r="E683">
        <v>2021</v>
      </c>
      <c r="F683" s="1">
        <f t="shared" si="20"/>
        <v>44470</v>
      </c>
      <c r="G683">
        <v>703</v>
      </c>
      <c r="H683">
        <v>696</v>
      </c>
      <c r="I683">
        <f>Table1[[#This Row],[Aktual]]-Table1[[#This Row],[Target]]</f>
        <v>7</v>
      </c>
      <c r="J683" t="str">
        <f t="shared" si="21"/>
        <v>Mencapai Target</v>
      </c>
      <c r="K683">
        <f>VLOOKUP(A683,'[1]Tren Jumlah Kompetitor'!A$2:F$1465,6,0)</f>
        <v>78</v>
      </c>
      <c r="L683" s="4">
        <f>(Table1[[#This Row],[Aktual]]-Table1[[#This Row],[Target]])/Table1[[#This Row],[Target]]</f>
        <v>1.0057471264367816E-2</v>
      </c>
    </row>
    <row r="684" spans="1:12" x14ac:dyDescent="0.3">
      <c r="A684">
        <v>683</v>
      </c>
      <c r="B684" t="s">
        <v>61</v>
      </c>
      <c r="C684" t="s">
        <v>65</v>
      </c>
      <c r="D684">
        <v>11</v>
      </c>
      <c r="E684">
        <v>2021</v>
      </c>
      <c r="F684" s="1">
        <f t="shared" si="20"/>
        <v>44501</v>
      </c>
      <c r="G684">
        <v>759</v>
      </c>
      <c r="H684">
        <v>703</v>
      </c>
      <c r="I684">
        <f>Table1[[#This Row],[Aktual]]-Table1[[#This Row],[Target]]</f>
        <v>56</v>
      </c>
      <c r="J684" t="str">
        <f t="shared" si="21"/>
        <v>Mencapai Target</v>
      </c>
      <c r="K684">
        <f>VLOOKUP(A684,'[1]Tren Jumlah Kompetitor'!A$2:F$1465,6,0)</f>
        <v>78</v>
      </c>
      <c r="L684" s="4">
        <f>(Table1[[#This Row],[Aktual]]-Table1[[#This Row],[Target]])/Table1[[#This Row],[Target]]</f>
        <v>7.9658605974395447E-2</v>
      </c>
    </row>
    <row r="685" spans="1:12" x14ac:dyDescent="0.3">
      <c r="A685">
        <v>684</v>
      </c>
      <c r="B685" t="s">
        <v>61</v>
      </c>
      <c r="C685" t="s">
        <v>65</v>
      </c>
      <c r="D685">
        <v>12</v>
      </c>
      <c r="E685">
        <v>2021</v>
      </c>
      <c r="F685" s="1">
        <f t="shared" si="20"/>
        <v>44531</v>
      </c>
      <c r="G685">
        <v>691</v>
      </c>
      <c r="H685">
        <v>703</v>
      </c>
      <c r="I685">
        <f>Table1[[#This Row],[Aktual]]-Table1[[#This Row],[Target]]</f>
        <v>-12</v>
      </c>
      <c r="J685" t="str">
        <f t="shared" si="21"/>
        <v>Tidak Mencapai Target</v>
      </c>
      <c r="K685">
        <f>VLOOKUP(A685,'[1]Tren Jumlah Kompetitor'!A$2:F$1465,6,0)</f>
        <v>78</v>
      </c>
      <c r="L685" s="4">
        <f>(Table1[[#This Row],[Aktual]]-Table1[[#This Row],[Target]])/Table1[[#This Row],[Target]]</f>
        <v>-1.7069701280227598E-2</v>
      </c>
    </row>
    <row r="686" spans="1:12" x14ac:dyDescent="0.3">
      <c r="A686">
        <v>685</v>
      </c>
      <c r="B686" t="s">
        <v>61</v>
      </c>
      <c r="C686" t="s">
        <v>66</v>
      </c>
      <c r="D686">
        <v>1</v>
      </c>
      <c r="E686">
        <v>2021</v>
      </c>
      <c r="F686" s="1">
        <f t="shared" si="20"/>
        <v>44197</v>
      </c>
      <c r="G686">
        <v>198</v>
      </c>
      <c r="H686">
        <v>187</v>
      </c>
      <c r="I686">
        <f>Table1[[#This Row],[Aktual]]-Table1[[#This Row],[Target]]</f>
        <v>11</v>
      </c>
      <c r="J686" t="str">
        <f t="shared" si="21"/>
        <v>Mencapai Target</v>
      </c>
      <c r="K686">
        <f>VLOOKUP(A686,'[1]Tren Jumlah Kompetitor'!A$2:F$1465,6,0)</f>
        <v>146</v>
      </c>
      <c r="L686" s="4">
        <f>(Table1[[#This Row],[Aktual]]-Table1[[#This Row],[Target]])/Table1[[#This Row],[Target]]</f>
        <v>5.8823529411764705E-2</v>
      </c>
    </row>
    <row r="687" spans="1:12" x14ac:dyDescent="0.3">
      <c r="A687">
        <v>686</v>
      </c>
      <c r="B687" t="s">
        <v>61</v>
      </c>
      <c r="C687" t="s">
        <v>66</v>
      </c>
      <c r="D687">
        <v>2</v>
      </c>
      <c r="E687">
        <v>2021</v>
      </c>
      <c r="F687" s="1">
        <f t="shared" si="20"/>
        <v>44228</v>
      </c>
      <c r="G687">
        <v>202</v>
      </c>
      <c r="H687">
        <v>188</v>
      </c>
      <c r="I687">
        <f>Table1[[#This Row],[Aktual]]-Table1[[#This Row],[Target]]</f>
        <v>14</v>
      </c>
      <c r="J687" t="str">
        <f t="shared" si="21"/>
        <v>Mencapai Target</v>
      </c>
      <c r="K687">
        <f>VLOOKUP(A687,'[1]Tren Jumlah Kompetitor'!A$2:F$1465,6,0)</f>
        <v>148</v>
      </c>
      <c r="L687" s="4">
        <f>(Table1[[#This Row],[Aktual]]-Table1[[#This Row],[Target]])/Table1[[#This Row],[Target]]</f>
        <v>7.4468085106382975E-2</v>
      </c>
    </row>
    <row r="688" spans="1:12" x14ac:dyDescent="0.3">
      <c r="A688">
        <v>687</v>
      </c>
      <c r="B688" t="s">
        <v>61</v>
      </c>
      <c r="C688" t="s">
        <v>66</v>
      </c>
      <c r="D688">
        <v>3</v>
      </c>
      <c r="E688">
        <v>2021</v>
      </c>
      <c r="F688" s="1">
        <f t="shared" si="20"/>
        <v>44256</v>
      </c>
      <c r="G688">
        <v>234</v>
      </c>
      <c r="H688">
        <v>190</v>
      </c>
      <c r="I688">
        <f>Table1[[#This Row],[Aktual]]-Table1[[#This Row],[Target]]</f>
        <v>44</v>
      </c>
      <c r="J688" t="str">
        <f t="shared" si="21"/>
        <v>Mencapai Target</v>
      </c>
      <c r="K688">
        <f>VLOOKUP(A688,'[1]Tren Jumlah Kompetitor'!A$2:F$1465,6,0)</f>
        <v>153</v>
      </c>
      <c r="L688" s="4">
        <f>(Table1[[#This Row],[Aktual]]-Table1[[#This Row],[Target]])/Table1[[#This Row],[Target]]</f>
        <v>0.23157894736842105</v>
      </c>
    </row>
    <row r="689" spans="1:12" x14ac:dyDescent="0.3">
      <c r="A689">
        <v>688</v>
      </c>
      <c r="B689" t="s">
        <v>61</v>
      </c>
      <c r="C689" t="s">
        <v>66</v>
      </c>
      <c r="D689">
        <v>4</v>
      </c>
      <c r="E689">
        <v>2021</v>
      </c>
      <c r="F689" s="1">
        <f t="shared" si="20"/>
        <v>44287</v>
      </c>
      <c r="G689">
        <v>203</v>
      </c>
      <c r="H689">
        <v>194</v>
      </c>
      <c r="I689">
        <f>Table1[[#This Row],[Aktual]]-Table1[[#This Row],[Target]]</f>
        <v>9</v>
      </c>
      <c r="J689" t="str">
        <f t="shared" si="21"/>
        <v>Mencapai Target</v>
      </c>
      <c r="K689">
        <f>VLOOKUP(A689,'[1]Tren Jumlah Kompetitor'!A$2:F$1465,6,0)</f>
        <v>152</v>
      </c>
      <c r="L689" s="4">
        <f>(Table1[[#This Row],[Aktual]]-Table1[[#This Row],[Target]])/Table1[[#This Row],[Target]]</f>
        <v>4.6391752577319589E-2</v>
      </c>
    </row>
    <row r="690" spans="1:12" x14ac:dyDescent="0.3">
      <c r="A690">
        <v>689</v>
      </c>
      <c r="B690" t="s">
        <v>61</v>
      </c>
      <c r="C690" t="s">
        <v>66</v>
      </c>
      <c r="D690">
        <v>5</v>
      </c>
      <c r="E690">
        <v>2021</v>
      </c>
      <c r="F690" s="1">
        <f t="shared" si="20"/>
        <v>44317</v>
      </c>
      <c r="G690">
        <v>209</v>
      </c>
      <c r="H690">
        <v>198</v>
      </c>
      <c r="I690">
        <f>Table1[[#This Row],[Aktual]]-Table1[[#This Row],[Target]]</f>
        <v>11</v>
      </c>
      <c r="J690" t="str">
        <f t="shared" si="21"/>
        <v>Mencapai Target</v>
      </c>
      <c r="K690">
        <f>VLOOKUP(A690,'[1]Tren Jumlah Kompetitor'!A$2:F$1465,6,0)</f>
        <v>153</v>
      </c>
      <c r="L690" s="4">
        <f>(Table1[[#This Row],[Aktual]]-Table1[[#This Row],[Target]])/Table1[[#This Row],[Target]]</f>
        <v>5.5555555555555552E-2</v>
      </c>
    </row>
    <row r="691" spans="1:12" x14ac:dyDescent="0.3">
      <c r="A691">
        <v>690</v>
      </c>
      <c r="B691" t="s">
        <v>61</v>
      </c>
      <c r="C691" t="s">
        <v>66</v>
      </c>
      <c r="D691">
        <v>6</v>
      </c>
      <c r="E691">
        <v>2021</v>
      </c>
      <c r="F691" s="1">
        <f t="shared" si="20"/>
        <v>44348</v>
      </c>
      <c r="G691">
        <v>210</v>
      </c>
      <c r="H691">
        <v>198</v>
      </c>
      <c r="I691">
        <f>Table1[[#This Row],[Aktual]]-Table1[[#This Row],[Target]]</f>
        <v>12</v>
      </c>
      <c r="J691" t="str">
        <f t="shared" si="21"/>
        <v>Mencapai Target</v>
      </c>
      <c r="K691">
        <f>VLOOKUP(A691,'[1]Tren Jumlah Kompetitor'!A$2:F$1465,6,0)</f>
        <v>152</v>
      </c>
      <c r="L691" s="4">
        <f>(Table1[[#This Row],[Aktual]]-Table1[[#This Row],[Target]])/Table1[[#This Row],[Target]]</f>
        <v>6.0606060606060608E-2</v>
      </c>
    </row>
    <row r="692" spans="1:12" x14ac:dyDescent="0.3">
      <c r="A692">
        <v>691</v>
      </c>
      <c r="B692" t="s">
        <v>61</v>
      </c>
      <c r="C692" t="s">
        <v>66</v>
      </c>
      <c r="D692">
        <v>7</v>
      </c>
      <c r="E692">
        <v>2021</v>
      </c>
      <c r="F692" s="1">
        <f t="shared" si="20"/>
        <v>44378</v>
      </c>
      <c r="G692">
        <v>212</v>
      </c>
      <c r="H692">
        <v>198</v>
      </c>
      <c r="I692">
        <f>Table1[[#This Row],[Aktual]]-Table1[[#This Row],[Target]]</f>
        <v>14</v>
      </c>
      <c r="J692" t="str">
        <f t="shared" si="21"/>
        <v>Mencapai Target</v>
      </c>
      <c r="K692">
        <f>VLOOKUP(A692,'[1]Tren Jumlah Kompetitor'!A$2:F$1465,6,0)</f>
        <v>151</v>
      </c>
      <c r="L692" s="4">
        <f>(Table1[[#This Row],[Aktual]]-Table1[[#This Row],[Target]])/Table1[[#This Row],[Target]]</f>
        <v>7.0707070707070704E-2</v>
      </c>
    </row>
    <row r="693" spans="1:12" x14ac:dyDescent="0.3">
      <c r="A693">
        <v>692</v>
      </c>
      <c r="B693" t="s">
        <v>61</v>
      </c>
      <c r="C693" t="s">
        <v>66</v>
      </c>
      <c r="D693">
        <v>8</v>
      </c>
      <c r="E693">
        <v>2021</v>
      </c>
      <c r="F693" s="1">
        <f t="shared" si="20"/>
        <v>44409</v>
      </c>
      <c r="G693">
        <v>201</v>
      </c>
      <c r="H693">
        <v>204</v>
      </c>
      <c r="I693">
        <f>Table1[[#This Row],[Aktual]]-Table1[[#This Row],[Target]]</f>
        <v>-3</v>
      </c>
      <c r="J693" t="str">
        <f t="shared" si="21"/>
        <v>Tidak Mencapai Target</v>
      </c>
      <c r="K693">
        <f>VLOOKUP(A693,'[1]Tren Jumlah Kompetitor'!A$2:F$1465,6,0)</f>
        <v>157</v>
      </c>
      <c r="L693" s="4">
        <f>(Table1[[#This Row],[Aktual]]-Table1[[#This Row],[Target]])/Table1[[#This Row],[Target]]</f>
        <v>-1.4705882352941176E-2</v>
      </c>
    </row>
    <row r="694" spans="1:12" x14ac:dyDescent="0.3">
      <c r="A694">
        <v>693</v>
      </c>
      <c r="B694" t="s">
        <v>61</v>
      </c>
      <c r="C694" t="s">
        <v>66</v>
      </c>
      <c r="D694">
        <v>9</v>
      </c>
      <c r="E694">
        <v>2021</v>
      </c>
      <c r="F694" s="1">
        <f t="shared" si="20"/>
        <v>44440</v>
      </c>
      <c r="G694">
        <v>196</v>
      </c>
      <c r="H694">
        <v>204</v>
      </c>
      <c r="I694">
        <f>Table1[[#This Row],[Aktual]]-Table1[[#This Row],[Target]]</f>
        <v>-8</v>
      </c>
      <c r="J694" t="str">
        <f t="shared" si="21"/>
        <v>Tidak Mencapai Target</v>
      </c>
      <c r="K694">
        <f>VLOOKUP(A694,'[1]Tren Jumlah Kompetitor'!A$2:F$1465,6,0)</f>
        <v>162</v>
      </c>
      <c r="L694" s="4">
        <f>(Table1[[#This Row],[Aktual]]-Table1[[#This Row],[Target]])/Table1[[#This Row],[Target]]</f>
        <v>-3.9215686274509803E-2</v>
      </c>
    </row>
    <row r="695" spans="1:12" x14ac:dyDescent="0.3">
      <c r="A695">
        <v>694</v>
      </c>
      <c r="B695" t="s">
        <v>61</v>
      </c>
      <c r="C695" t="s">
        <v>66</v>
      </c>
      <c r="D695">
        <v>10</v>
      </c>
      <c r="E695">
        <v>2021</v>
      </c>
      <c r="F695" s="1">
        <f t="shared" si="20"/>
        <v>44470</v>
      </c>
      <c r="G695">
        <v>199</v>
      </c>
      <c r="H695">
        <v>206</v>
      </c>
      <c r="I695">
        <f>Table1[[#This Row],[Aktual]]-Table1[[#This Row],[Target]]</f>
        <v>-7</v>
      </c>
      <c r="J695" t="str">
        <f t="shared" si="21"/>
        <v>Tidak Mencapai Target</v>
      </c>
      <c r="K695">
        <f>VLOOKUP(A695,'[1]Tren Jumlah Kompetitor'!A$2:F$1465,6,0)</f>
        <v>168</v>
      </c>
      <c r="L695" s="4">
        <f>(Table1[[#This Row],[Aktual]]-Table1[[#This Row],[Target]])/Table1[[#This Row],[Target]]</f>
        <v>-3.3980582524271843E-2</v>
      </c>
    </row>
    <row r="696" spans="1:12" x14ac:dyDescent="0.3">
      <c r="A696">
        <v>695</v>
      </c>
      <c r="B696" t="s">
        <v>61</v>
      </c>
      <c r="C696" t="s">
        <v>66</v>
      </c>
      <c r="D696">
        <v>11</v>
      </c>
      <c r="E696">
        <v>2021</v>
      </c>
      <c r="F696" s="1">
        <f t="shared" si="20"/>
        <v>44501</v>
      </c>
      <c r="G696">
        <v>218</v>
      </c>
      <c r="H696">
        <v>210</v>
      </c>
      <c r="I696">
        <f>Table1[[#This Row],[Aktual]]-Table1[[#This Row],[Target]]</f>
        <v>8</v>
      </c>
      <c r="J696" t="str">
        <f t="shared" si="21"/>
        <v>Mencapai Target</v>
      </c>
      <c r="K696">
        <f>VLOOKUP(A696,'[1]Tren Jumlah Kompetitor'!A$2:F$1465,6,0)</f>
        <v>170</v>
      </c>
      <c r="L696" s="4">
        <f>(Table1[[#This Row],[Aktual]]-Table1[[#This Row],[Target]])/Table1[[#This Row],[Target]]</f>
        <v>3.8095238095238099E-2</v>
      </c>
    </row>
    <row r="697" spans="1:12" x14ac:dyDescent="0.3">
      <c r="A697">
        <v>696</v>
      </c>
      <c r="B697" t="s">
        <v>61</v>
      </c>
      <c r="C697" t="s">
        <v>66</v>
      </c>
      <c r="D697">
        <v>12</v>
      </c>
      <c r="E697">
        <v>2021</v>
      </c>
      <c r="F697" s="1">
        <f t="shared" si="20"/>
        <v>44531</v>
      </c>
      <c r="G697">
        <v>198</v>
      </c>
      <c r="H697">
        <v>212</v>
      </c>
      <c r="I697">
        <f>Table1[[#This Row],[Aktual]]-Table1[[#This Row],[Target]]</f>
        <v>-14</v>
      </c>
      <c r="J697" t="str">
        <f t="shared" si="21"/>
        <v>Tidak Mencapai Target</v>
      </c>
      <c r="K697">
        <f>VLOOKUP(A697,'[1]Tren Jumlah Kompetitor'!A$2:F$1465,6,0)</f>
        <v>169</v>
      </c>
      <c r="L697" s="4">
        <f>(Table1[[#This Row],[Aktual]]-Table1[[#This Row],[Target]])/Table1[[#This Row],[Target]]</f>
        <v>-6.6037735849056603E-2</v>
      </c>
    </row>
    <row r="698" spans="1:12" x14ac:dyDescent="0.3">
      <c r="A698">
        <v>697</v>
      </c>
      <c r="B698" t="s">
        <v>61</v>
      </c>
      <c r="C698" t="s">
        <v>67</v>
      </c>
      <c r="D698">
        <v>1</v>
      </c>
      <c r="E698">
        <v>2021</v>
      </c>
      <c r="F698" s="1">
        <f t="shared" si="20"/>
        <v>44197</v>
      </c>
      <c r="G698">
        <v>944</v>
      </c>
      <c r="H698">
        <v>974</v>
      </c>
      <c r="I698">
        <f>Table1[[#This Row],[Aktual]]-Table1[[#This Row],[Target]]</f>
        <v>-30</v>
      </c>
      <c r="J698" t="str">
        <f t="shared" si="21"/>
        <v>Tidak Mencapai Target</v>
      </c>
      <c r="K698">
        <f>VLOOKUP(A698,'[1]Tren Jumlah Kompetitor'!A$2:F$1465,6,0)</f>
        <v>83</v>
      </c>
      <c r="L698" s="4">
        <f>(Table1[[#This Row],[Aktual]]-Table1[[#This Row],[Target]])/Table1[[#This Row],[Target]]</f>
        <v>-3.0800821355236138E-2</v>
      </c>
    </row>
    <row r="699" spans="1:12" x14ac:dyDescent="0.3">
      <c r="A699">
        <v>698</v>
      </c>
      <c r="B699" t="s">
        <v>61</v>
      </c>
      <c r="C699" t="s">
        <v>67</v>
      </c>
      <c r="D699">
        <v>2</v>
      </c>
      <c r="E699">
        <v>2021</v>
      </c>
      <c r="F699" s="1">
        <f t="shared" si="20"/>
        <v>44228</v>
      </c>
      <c r="G699">
        <v>1095</v>
      </c>
      <c r="H699">
        <v>993</v>
      </c>
      <c r="I699">
        <f>Table1[[#This Row],[Aktual]]-Table1[[#This Row],[Target]]</f>
        <v>102</v>
      </c>
      <c r="J699" t="str">
        <f t="shared" si="21"/>
        <v>Mencapai Target</v>
      </c>
      <c r="K699">
        <f>VLOOKUP(A699,'[1]Tren Jumlah Kompetitor'!A$2:F$1465,6,0)</f>
        <v>86</v>
      </c>
      <c r="L699" s="4">
        <f>(Table1[[#This Row],[Aktual]]-Table1[[#This Row],[Target]])/Table1[[#This Row],[Target]]</f>
        <v>0.1027190332326284</v>
      </c>
    </row>
    <row r="700" spans="1:12" x14ac:dyDescent="0.3">
      <c r="A700">
        <v>699</v>
      </c>
      <c r="B700" t="s">
        <v>61</v>
      </c>
      <c r="C700" t="s">
        <v>67</v>
      </c>
      <c r="D700">
        <v>3</v>
      </c>
      <c r="E700">
        <v>2021</v>
      </c>
      <c r="F700" s="1">
        <f t="shared" si="20"/>
        <v>44256</v>
      </c>
      <c r="G700">
        <v>935</v>
      </c>
      <c r="H700">
        <v>993</v>
      </c>
      <c r="I700">
        <f>Table1[[#This Row],[Aktual]]-Table1[[#This Row],[Target]]</f>
        <v>-58</v>
      </c>
      <c r="J700" t="str">
        <f t="shared" si="21"/>
        <v>Tidak Mencapai Target</v>
      </c>
      <c r="K700">
        <f>VLOOKUP(A700,'[1]Tren Jumlah Kompetitor'!A$2:F$1465,6,0)</f>
        <v>92</v>
      </c>
      <c r="L700" s="4">
        <f>(Table1[[#This Row],[Aktual]]-Table1[[#This Row],[Target]])/Table1[[#This Row],[Target]]</f>
        <v>-5.8408862034239679E-2</v>
      </c>
    </row>
    <row r="701" spans="1:12" x14ac:dyDescent="0.3">
      <c r="A701">
        <v>700</v>
      </c>
      <c r="B701" t="s">
        <v>61</v>
      </c>
      <c r="C701" t="s">
        <v>67</v>
      </c>
      <c r="D701">
        <v>4</v>
      </c>
      <c r="E701">
        <v>2021</v>
      </c>
      <c r="F701" s="1">
        <f t="shared" si="20"/>
        <v>44287</v>
      </c>
      <c r="G701">
        <v>1049</v>
      </c>
      <c r="H701">
        <v>1013</v>
      </c>
      <c r="I701">
        <f>Table1[[#This Row],[Aktual]]-Table1[[#This Row],[Target]]</f>
        <v>36</v>
      </c>
      <c r="J701" t="str">
        <f t="shared" si="21"/>
        <v>Mencapai Target</v>
      </c>
      <c r="K701">
        <f>VLOOKUP(A701,'[1]Tren Jumlah Kompetitor'!A$2:F$1465,6,0)</f>
        <v>95</v>
      </c>
      <c r="L701" s="4">
        <f>(Table1[[#This Row],[Aktual]]-Table1[[#This Row],[Target]])/Table1[[#This Row],[Target]]</f>
        <v>3.5538005923000986E-2</v>
      </c>
    </row>
    <row r="702" spans="1:12" x14ac:dyDescent="0.3">
      <c r="A702">
        <v>701</v>
      </c>
      <c r="B702" t="s">
        <v>61</v>
      </c>
      <c r="C702" t="s">
        <v>67</v>
      </c>
      <c r="D702">
        <v>5</v>
      </c>
      <c r="E702">
        <v>2021</v>
      </c>
      <c r="F702" s="1">
        <f t="shared" si="20"/>
        <v>44317</v>
      </c>
      <c r="G702">
        <v>933</v>
      </c>
      <c r="H702">
        <v>942</v>
      </c>
      <c r="I702">
        <f>Table1[[#This Row],[Aktual]]-Table1[[#This Row],[Target]]</f>
        <v>-9</v>
      </c>
      <c r="J702" t="str">
        <f t="shared" si="21"/>
        <v>Tidak Mencapai Target</v>
      </c>
      <c r="K702">
        <f>VLOOKUP(A702,'[1]Tren Jumlah Kompetitor'!A$2:F$1465,6,0)</f>
        <v>96</v>
      </c>
      <c r="L702" s="4">
        <f>(Table1[[#This Row],[Aktual]]-Table1[[#This Row],[Target]])/Table1[[#This Row],[Target]]</f>
        <v>-9.5541401273885346E-3</v>
      </c>
    </row>
    <row r="703" spans="1:12" x14ac:dyDescent="0.3">
      <c r="A703">
        <v>702</v>
      </c>
      <c r="B703" t="s">
        <v>61</v>
      </c>
      <c r="C703" t="s">
        <v>67</v>
      </c>
      <c r="D703">
        <v>6</v>
      </c>
      <c r="E703">
        <v>2021</v>
      </c>
      <c r="F703" s="1">
        <f t="shared" si="20"/>
        <v>44348</v>
      </c>
      <c r="G703">
        <v>1096</v>
      </c>
      <c r="H703">
        <v>951</v>
      </c>
      <c r="I703">
        <f>Table1[[#This Row],[Aktual]]-Table1[[#This Row],[Target]]</f>
        <v>145</v>
      </c>
      <c r="J703" t="str">
        <f t="shared" si="21"/>
        <v>Mencapai Target</v>
      </c>
      <c r="K703">
        <f>VLOOKUP(A703,'[1]Tren Jumlah Kompetitor'!A$2:F$1465,6,0)</f>
        <v>103</v>
      </c>
      <c r="L703" s="4">
        <f>(Table1[[#This Row],[Aktual]]-Table1[[#This Row],[Target]])/Table1[[#This Row],[Target]]</f>
        <v>0.15247108307045215</v>
      </c>
    </row>
    <row r="704" spans="1:12" x14ac:dyDescent="0.3">
      <c r="A704">
        <v>703</v>
      </c>
      <c r="B704" t="s">
        <v>61</v>
      </c>
      <c r="C704" t="s">
        <v>67</v>
      </c>
      <c r="D704">
        <v>7</v>
      </c>
      <c r="E704">
        <v>2021</v>
      </c>
      <c r="F704" s="1">
        <f t="shared" si="20"/>
        <v>44378</v>
      </c>
      <c r="G704">
        <v>1082</v>
      </c>
      <c r="H704">
        <v>970</v>
      </c>
      <c r="I704">
        <f>Table1[[#This Row],[Aktual]]-Table1[[#This Row],[Target]]</f>
        <v>112</v>
      </c>
      <c r="J704" t="str">
        <f t="shared" si="21"/>
        <v>Mencapai Target</v>
      </c>
      <c r="K704">
        <f>VLOOKUP(A704,'[1]Tren Jumlah Kompetitor'!A$2:F$1465,6,0)</f>
        <v>106</v>
      </c>
      <c r="L704" s="4">
        <f>(Table1[[#This Row],[Aktual]]-Table1[[#This Row],[Target]])/Table1[[#This Row],[Target]]</f>
        <v>0.1154639175257732</v>
      </c>
    </row>
    <row r="705" spans="1:12" x14ac:dyDescent="0.3">
      <c r="A705">
        <v>704</v>
      </c>
      <c r="B705" t="s">
        <v>61</v>
      </c>
      <c r="C705" t="s">
        <v>67</v>
      </c>
      <c r="D705">
        <v>8</v>
      </c>
      <c r="E705">
        <v>2021</v>
      </c>
      <c r="F705" s="1">
        <f t="shared" si="20"/>
        <v>44409</v>
      </c>
      <c r="G705">
        <v>1093</v>
      </c>
      <c r="H705">
        <v>1000</v>
      </c>
      <c r="I705">
        <f>Table1[[#This Row],[Aktual]]-Table1[[#This Row],[Target]]</f>
        <v>93</v>
      </c>
      <c r="J705" t="str">
        <f t="shared" si="21"/>
        <v>Mencapai Target</v>
      </c>
      <c r="K705">
        <f>VLOOKUP(A705,'[1]Tren Jumlah Kompetitor'!A$2:F$1465,6,0)</f>
        <v>105</v>
      </c>
      <c r="L705" s="4">
        <f>(Table1[[#This Row],[Aktual]]-Table1[[#This Row],[Target]])/Table1[[#This Row],[Target]]</f>
        <v>9.2999999999999999E-2</v>
      </c>
    </row>
    <row r="706" spans="1:12" x14ac:dyDescent="0.3">
      <c r="A706">
        <v>705</v>
      </c>
      <c r="B706" t="s">
        <v>61</v>
      </c>
      <c r="C706" t="s">
        <v>67</v>
      </c>
      <c r="D706">
        <v>9</v>
      </c>
      <c r="E706">
        <v>2021</v>
      </c>
      <c r="F706" s="1">
        <f t="shared" si="20"/>
        <v>44440</v>
      </c>
      <c r="G706">
        <v>1063</v>
      </c>
      <c r="H706">
        <v>1000</v>
      </c>
      <c r="I706">
        <f>Table1[[#This Row],[Aktual]]-Table1[[#This Row],[Target]]</f>
        <v>63</v>
      </c>
      <c r="J706" t="str">
        <f t="shared" si="21"/>
        <v>Mencapai Target</v>
      </c>
      <c r="K706">
        <f>VLOOKUP(A706,'[1]Tren Jumlah Kompetitor'!A$2:F$1465,6,0)</f>
        <v>108</v>
      </c>
      <c r="L706" s="4">
        <f>(Table1[[#This Row],[Aktual]]-Table1[[#This Row],[Target]])/Table1[[#This Row],[Target]]</f>
        <v>6.3E-2</v>
      </c>
    </row>
    <row r="707" spans="1:12" x14ac:dyDescent="0.3">
      <c r="A707">
        <v>706</v>
      </c>
      <c r="B707" t="s">
        <v>61</v>
      </c>
      <c r="C707" t="s">
        <v>67</v>
      </c>
      <c r="D707">
        <v>10</v>
      </c>
      <c r="E707">
        <v>2021</v>
      </c>
      <c r="F707" s="1">
        <f t="shared" ref="F707:F770" si="22">DATE(E707,D707,1)</f>
        <v>44470</v>
      </c>
      <c r="G707">
        <v>976</v>
      </c>
      <c r="H707">
        <v>1020</v>
      </c>
      <c r="I707">
        <f>Table1[[#This Row],[Aktual]]-Table1[[#This Row],[Target]]</f>
        <v>-44</v>
      </c>
      <c r="J707" t="str">
        <f t="shared" ref="J707:J770" si="23">IF(G707&gt;H707,"Mencapai Target","Tidak Mencapai Target")</f>
        <v>Tidak Mencapai Target</v>
      </c>
      <c r="K707">
        <f>VLOOKUP(A707,'[1]Tren Jumlah Kompetitor'!A$2:F$1465,6,0)</f>
        <v>115</v>
      </c>
      <c r="L707" s="4">
        <f>(Table1[[#This Row],[Aktual]]-Table1[[#This Row],[Target]])/Table1[[#This Row],[Target]]</f>
        <v>-4.3137254901960784E-2</v>
      </c>
    </row>
    <row r="708" spans="1:12" x14ac:dyDescent="0.3">
      <c r="A708">
        <v>707</v>
      </c>
      <c r="B708" t="s">
        <v>61</v>
      </c>
      <c r="C708" t="s">
        <v>67</v>
      </c>
      <c r="D708">
        <v>11</v>
      </c>
      <c r="E708">
        <v>2021</v>
      </c>
      <c r="F708" s="1">
        <f t="shared" si="22"/>
        <v>44501</v>
      </c>
      <c r="G708">
        <v>1022</v>
      </c>
      <c r="H708">
        <v>1050</v>
      </c>
      <c r="I708">
        <f>Table1[[#This Row],[Aktual]]-Table1[[#This Row],[Target]]</f>
        <v>-28</v>
      </c>
      <c r="J708" t="str">
        <f t="shared" si="23"/>
        <v>Tidak Mencapai Target</v>
      </c>
      <c r="K708">
        <f>VLOOKUP(A708,'[1]Tren Jumlah Kompetitor'!A$2:F$1465,6,0)</f>
        <v>121</v>
      </c>
      <c r="L708" s="4">
        <f>(Table1[[#This Row],[Aktual]]-Table1[[#This Row],[Target]])/Table1[[#This Row],[Target]]</f>
        <v>-2.6666666666666668E-2</v>
      </c>
    </row>
    <row r="709" spans="1:12" x14ac:dyDescent="0.3">
      <c r="A709">
        <v>708</v>
      </c>
      <c r="B709" t="s">
        <v>61</v>
      </c>
      <c r="C709" t="s">
        <v>67</v>
      </c>
      <c r="D709">
        <v>12</v>
      </c>
      <c r="E709">
        <v>2021</v>
      </c>
      <c r="F709" s="1">
        <f t="shared" si="22"/>
        <v>44531</v>
      </c>
      <c r="G709">
        <v>1064</v>
      </c>
      <c r="H709">
        <v>1050</v>
      </c>
      <c r="I709">
        <f>Table1[[#This Row],[Aktual]]-Table1[[#This Row],[Target]]</f>
        <v>14</v>
      </c>
      <c r="J709" t="str">
        <f t="shared" si="23"/>
        <v>Mencapai Target</v>
      </c>
      <c r="K709">
        <f>VLOOKUP(A709,'[1]Tren Jumlah Kompetitor'!A$2:F$1465,6,0)</f>
        <v>120</v>
      </c>
      <c r="L709" s="4">
        <f>(Table1[[#This Row],[Aktual]]-Table1[[#This Row],[Target]])/Table1[[#This Row],[Target]]</f>
        <v>1.3333333333333334E-2</v>
      </c>
    </row>
    <row r="710" spans="1:12" x14ac:dyDescent="0.3">
      <c r="A710">
        <v>709</v>
      </c>
      <c r="B710" t="s">
        <v>61</v>
      </c>
      <c r="C710" t="s">
        <v>68</v>
      </c>
      <c r="D710">
        <v>1</v>
      </c>
      <c r="E710">
        <v>2021</v>
      </c>
      <c r="F710" s="1">
        <f t="shared" si="22"/>
        <v>44197</v>
      </c>
      <c r="G710">
        <v>687</v>
      </c>
      <c r="H710">
        <v>619</v>
      </c>
      <c r="I710">
        <f>Table1[[#This Row],[Aktual]]-Table1[[#This Row],[Target]]</f>
        <v>68</v>
      </c>
      <c r="J710" t="str">
        <f t="shared" si="23"/>
        <v>Mencapai Target</v>
      </c>
      <c r="K710">
        <f>VLOOKUP(A710,'[1]Tren Jumlah Kompetitor'!A$2:F$1465,6,0)</f>
        <v>131</v>
      </c>
      <c r="L710" s="4">
        <f>(Table1[[#This Row],[Aktual]]-Table1[[#This Row],[Target]])/Table1[[#This Row],[Target]]</f>
        <v>0.1098546042003231</v>
      </c>
    </row>
    <row r="711" spans="1:12" x14ac:dyDescent="0.3">
      <c r="A711">
        <v>710</v>
      </c>
      <c r="B711" t="s">
        <v>61</v>
      </c>
      <c r="C711" t="s">
        <v>68</v>
      </c>
      <c r="D711">
        <v>2</v>
      </c>
      <c r="E711">
        <v>2021</v>
      </c>
      <c r="F711" s="1">
        <f t="shared" si="22"/>
        <v>44228</v>
      </c>
      <c r="G711">
        <v>696</v>
      </c>
      <c r="H711">
        <v>680</v>
      </c>
      <c r="I711">
        <f>Table1[[#This Row],[Aktual]]-Table1[[#This Row],[Target]]</f>
        <v>16</v>
      </c>
      <c r="J711" t="str">
        <f t="shared" si="23"/>
        <v>Mencapai Target</v>
      </c>
      <c r="K711">
        <f>VLOOKUP(A711,'[1]Tren Jumlah Kompetitor'!A$2:F$1465,6,0)</f>
        <v>130</v>
      </c>
      <c r="L711" s="4">
        <f>(Table1[[#This Row],[Aktual]]-Table1[[#This Row],[Target]])/Table1[[#This Row],[Target]]</f>
        <v>2.3529411764705882E-2</v>
      </c>
    </row>
    <row r="712" spans="1:12" x14ac:dyDescent="0.3">
      <c r="A712">
        <v>711</v>
      </c>
      <c r="B712" t="s">
        <v>61</v>
      </c>
      <c r="C712" t="s">
        <v>68</v>
      </c>
      <c r="D712">
        <v>3</v>
      </c>
      <c r="E712">
        <v>2021</v>
      </c>
      <c r="F712" s="1">
        <f t="shared" si="22"/>
        <v>44256</v>
      </c>
      <c r="G712">
        <v>690</v>
      </c>
      <c r="H712">
        <v>687</v>
      </c>
      <c r="I712">
        <f>Table1[[#This Row],[Aktual]]-Table1[[#This Row],[Target]]</f>
        <v>3</v>
      </c>
      <c r="J712" t="str">
        <f t="shared" si="23"/>
        <v>Mencapai Target</v>
      </c>
      <c r="K712">
        <f>VLOOKUP(A712,'[1]Tren Jumlah Kompetitor'!A$2:F$1465,6,0)</f>
        <v>134</v>
      </c>
      <c r="L712" s="4">
        <f>(Table1[[#This Row],[Aktual]]-Table1[[#This Row],[Target]])/Table1[[#This Row],[Target]]</f>
        <v>4.3668122270742356E-3</v>
      </c>
    </row>
    <row r="713" spans="1:12" x14ac:dyDescent="0.3">
      <c r="A713">
        <v>712</v>
      </c>
      <c r="B713" t="s">
        <v>61</v>
      </c>
      <c r="C713" t="s">
        <v>68</v>
      </c>
      <c r="D713">
        <v>4</v>
      </c>
      <c r="E713">
        <v>2021</v>
      </c>
      <c r="F713" s="1">
        <f t="shared" si="22"/>
        <v>44287</v>
      </c>
      <c r="G713">
        <v>765</v>
      </c>
      <c r="H713">
        <v>687</v>
      </c>
      <c r="I713">
        <f>Table1[[#This Row],[Aktual]]-Table1[[#This Row],[Target]]</f>
        <v>78</v>
      </c>
      <c r="J713" t="str">
        <f t="shared" si="23"/>
        <v>Mencapai Target</v>
      </c>
      <c r="K713">
        <f>VLOOKUP(A713,'[1]Tren Jumlah Kompetitor'!A$2:F$1465,6,0)</f>
        <v>140</v>
      </c>
      <c r="L713" s="4">
        <f>(Table1[[#This Row],[Aktual]]-Table1[[#This Row],[Target]])/Table1[[#This Row],[Target]]</f>
        <v>0.11353711790393013</v>
      </c>
    </row>
    <row r="714" spans="1:12" x14ac:dyDescent="0.3">
      <c r="A714">
        <v>713</v>
      </c>
      <c r="B714" t="s">
        <v>61</v>
      </c>
      <c r="C714" t="s">
        <v>68</v>
      </c>
      <c r="D714">
        <v>5</v>
      </c>
      <c r="E714">
        <v>2021</v>
      </c>
      <c r="F714" s="1">
        <f t="shared" si="22"/>
        <v>44317</v>
      </c>
      <c r="G714">
        <v>734</v>
      </c>
      <c r="H714">
        <v>680</v>
      </c>
      <c r="I714">
        <f>Table1[[#This Row],[Aktual]]-Table1[[#This Row],[Target]]</f>
        <v>54</v>
      </c>
      <c r="J714" t="str">
        <f t="shared" si="23"/>
        <v>Mencapai Target</v>
      </c>
      <c r="K714">
        <f>VLOOKUP(A714,'[1]Tren Jumlah Kompetitor'!A$2:F$1465,6,0)</f>
        <v>139</v>
      </c>
      <c r="L714" s="4">
        <f>(Table1[[#This Row],[Aktual]]-Table1[[#This Row],[Target]])/Table1[[#This Row],[Target]]</f>
        <v>7.9411764705882348E-2</v>
      </c>
    </row>
    <row r="715" spans="1:12" x14ac:dyDescent="0.3">
      <c r="A715">
        <v>714</v>
      </c>
      <c r="B715" t="s">
        <v>61</v>
      </c>
      <c r="C715" t="s">
        <v>68</v>
      </c>
      <c r="D715">
        <v>6</v>
      </c>
      <c r="E715">
        <v>2021</v>
      </c>
      <c r="F715" s="1">
        <f t="shared" si="22"/>
        <v>44348</v>
      </c>
      <c r="G715">
        <v>771</v>
      </c>
      <c r="H715">
        <v>687</v>
      </c>
      <c r="I715">
        <f>Table1[[#This Row],[Aktual]]-Table1[[#This Row],[Target]]</f>
        <v>84</v>
      </c>
      <c r="J715" t="str">
        <f t="shared" si="23"/>
        <v>Mencapai Target</v>
      </c>
      <c r="K715">
        <f>VLOOKUP(A715,'[1]Tren Jumlah Kompetitor'!A$2:F$1465,6,0)</f>
        <v>143</v>
      </c>
      <c r="L715" s="4">
        <f>(Table1[[#This Row],[Aktual]]-Table1[[#This Row],[Target]])/Table1[[#This Row],[Target]]</f>
        <v>0.1222707423580786</v>
      </c>
    </row>
    <row r="716" spans="1:12" x14ac:dyDescent="0.3">
      <c r="A716">
        <v>715</v>
      </c>
      <c r="B716" t="s">
        <v>61</v>
      </c>
      <c r="C716" t="s">
        <v>68</v>
      </c>
      <c r="D716">
        <v>7</v>
      </c>
      <c r="E716">
        <v>2021</v>
      </c>
      <c r="F716" s="1">
        <f t="shared" si="22"/>
        <v>44378</v>
      </c>
      <c r="G716">
        <v>779</v>
      </c>
      <c r="H716">
        <v>701</v>
      </c>
      <c r="I716">
        <f>Table1[[#This Row],[Aktual]]-Table1[[#This Row],[Target]]</f>
        <v>78</v>
      </c>
      <c r="J716" t="str">
        <f t="shared" si="23"/>
        <v>Mencapai Target</v>
      </c>
      <c r="K716">
        <f>VLOOKUP(A716,'[1]Tren Jumlah Kompetitor'!A$2:F$1465,6,0)</f>
        <v>146</v>
      </c>
      <c r="L716" s="4">
        <f>(Table1[[#This Row],[Aktual]]-Table1[[#This Row],[Target]])/Table1[[#This Row],[Target]]</f>
        <v>0.11126961483594865</v>
      </c>
    </row>
    <row r="717" spans="1:12" x14ac:dyDescent="0.3">
      <c r="A717">
        <v>716</v>
      </c>
      <c r="B717" t="s">
        <v>61</v>
      </c>
      <c r="C717" t="s">
        <v>68</v>
      </c>
      <c r="D717">
        <v>8</v>
      </c>
      <c r="E717">
        <v>2021</v>
      </c>
      <c r="F717" s="1">
        <f t="shared" si="22"/>
        <v>44409</v>
      </c>
      <c r="G717">
        <v>776</v>
      </c>
      <c r="H717">
        <v>708</v>
      </c>
      <c r="I717">
        <f>Table1[[#This Row],[Aktual]]-Table1[[#This Row],[Target]]</f>
        <v>68</v>
      </c>
      <c r="J717" t="str">
        <f t="shared" si="23"/>
        <v>Mencapai Target</v>
      </c>
      <c r="K717">
        <f>VLOOKUP(A717,'[1]Tren Jumlah Kompetitor'!A$2:F$1465,6,0)</f>
        <v>151</v>
      </c>
      <c r="L717" s="4">
        <f>(Table1[[#This Row],[Aktual]]-Table1[[#This Row],[Target]])/Table1[[#This Row],[Target]]</f>
        <v>9.6045197740112997E-2</v>
      </c>
    </row>
    <row r="718" spans="1:12" x14ac:dyDescent="0.3">
      <c r="A718">
        <v>717</v>
      </c>
      <c r="B718" t="s">
        <v>61</v>
      </c>
      <c r="C718" t="s">
        <v>68</v>
      </c>
      <c r="D718">
        <v>9</v>
      </c>
      <c r="E718">
        <v>2021</v>
      </c>
      <c r="F718" s="1">
        <f t="shared" si="22"/>
        <v>44440</v>
      </c>
      <c r="G718">
        <v>723</v>
      </c>
      <c r="H718">
        <v>722</v>
      </c>
      <c r="I718">
        <f>Table1[[#This Row],[Aktual]]-Table1[[#This Row],[Target]]</f>
        <v>1</v>
      </c>
      <c r="J718" t="str">
        <f t="shared" si="23"/>
        <v>Mencapai Target</v>
      </c>
      <c r="K718">
        <f>VLOOKUP(A718,'[1]Tren Jumlah Kompetitor'!A$2:F$1465,6,0)</f>
        <v>154</v>
      </c>
      <c r="L718" s="4">
        <f>(Table1[[#This Row],[Aktual]]-Table1[[#This Row],[Target]])/Table1[[#This Row],[Target]]</f>
        <v>1.3850415512465374E-3</v>
      </c>
    </row>
    <row r="719" spans="1:12" x14ac:dyDescent="0.3">
      <c r="A719">
        <v>718</v>
      </c>
      <c r="B719" t="s">
        <v>61</v>
      </c>
      <c r="C719" t="s">
        <v>68</v>
      </c>
      <c r="D719">
        <v>10</v>
      </c>
      <c r="E719">
        <v>2021</v>
      </c>
      <c r="F719" s="1">
        <f t="shared" si="22"/>
        <v>44470</v>
      </c>
      <c r="G719">
        <v>756</v>
      </c>
      <c r="H719">
        <v>729</v>
      </c>
      <c r="I719">
        <f>Table1[[#This Row],[Aktual]]-Table1[[#This Row],[Target]]</f>
        <v>27</v>
      </c>
      <c r="J719" t="str">
        <f t="shared" si="23"/>
        <v>Mencapai Target</v>
      </c>
      <c r="K719">
        <f>VLOOKUP(A719,'[1]Tren Jumlah Kompetitor'!A$2:F$1465,6,0)</f>
        <v>159</v>
      </c>
      <c r="L719" s="4">
        <f>(Table1[[#This Row],[Aktual]]-Table1[[#This Row],[Target]])/Table1[[#This Row],[Target]]</f>
        <v>3.7037037037037035E-2</v>
      </c>
    </row>
    <row r="720" spans="1:12" x14ac:dyDescent="0.3">
      <c r="A720">
        <v>719</v>
      </c>
      <c r="B720" t="s">
        <v>61</v>
      </c>
      <c r="C720" t="s">
        <v>68</v>
      </c>
      <c r="D720">
        <v>11</v>
      </c>
      <c r="E720">
        <v>2021</v>
      </c>
      <c r="F720" s="1">
        <f t="shared" si="22"/>
        <v>44501</v>
      </c>
      <c r="G720">
        <v>816</v>
      </c>
      <c r="H720">
        <v>751</v>
      </c>
      <c r="I720">
        <f>Table1[[#This Row],[Aktual]]-Table1[[#This Row],[Target]]</f>
        <v>65</v>
      </c>
      <c r="J720" t="str">
        <f t="shared" si="23"/>
        <v>Mencapai Target</v>
      </c>
      <c r="K720">
        <f>VLOOKUP(A720,'[1]Tren Jumlah Kompetitor'!A$2:F$1465,6,0)</f>
        <v>163</v>
      </c>
      <c r="L720" s="4">
        <f>(Table1[[#This Row],[Aktual]]-Table1[[#This Row],[Target]])/Table1[[#This Row],[Target]]</f>
        <v>8.6551264980026632E-2</v>
      </c>
    </row>
    <row r="721" spans="1:12" x14ac:dyDescent="0.3">
      <c r="A721">
        <v>720</v>
      </c>
      <c r="B721" t="s">
        <v>61</v>
      </c>
      <c r="C721" t="s">
        <v>68</v>
      </c>
      <c r="D721">
        <v>12</v>
      </c>
      <c r="E721">
        <v>2021</v>
      </c>
      <c r="F721" s="1">
        <f t="shared" si="22"/>
        <v>44531</v>
      </c>
      <c r="G721">
        <v>736</v>
      </c>
      <c r="H721">
        <v>759</v>
      </c>
      <c r="I721">
        <f>Table1[[#This Row],[Aktual]]-Table1[[#This Row],[Target]]</f>
        <v>-23</v>
      </c>
      <c r="J721" t="str">
        <f t="shared" si="23"/>
        <v>Tidak Mencapai Target</v>
      </c>
      <c r="K721">
        <f>VLOOKUP(A721,'[1]Tren Jumlah Kompetitor'!A$2:F$1465,6,0)</f>
        <v>163</v>
      </c>
      <c r="L721" s="4">
        <f>(Table1[[#This Row],[Aktual]]-Table1[[#This Row],[Target]])/Table1[[#This Row],[Target]]</f>
        <v>-3.0303030303030304E-2</v>
      </c>
    </row>
    <row r="722" spans="1:12" x14ac:dyDescent="0.3">
      <c r="A722">
        <v>721</v>
      </c>
      <c r="B722" t="s">
        <v>61</v>
      </c>
      <c r="C722" t="s">
        <v>69</v>
      </c>
      <c r="D722">
        <v>1</v>
      </c>
      <c r="E722">
        <v>2021</v>
      </c>
      <c r="F722" s="1">
        <f t="shared" si="22"/>
        <v>44197</v>
      </c>
      <c r="G722">
        <v>1460</v>
      </c>
      <c r="H722">
        <v>1328</v>
      </c>
      <c r="I722">
        <f>Table1[[#This Row],[Aktual]]-Table1[[#This Row],[Target]]</f>
        <v>132</v>
      </c>
      <c r="J722" t="str">
        <f t="shared" si="23"/>
        <v>Mencapai Target</v>
      </c>
      <c r="K722">
        <f>VLOOKUP(A722,'[1]Tren Jumlah Kompetitor'!A$2:F$1465,6,0)</f>
        <v>60</v>
      </c>
      <c r="L722" s="4">
        <f>(Table1[[#This Row],[Aktual]]-Table1[[#This Row],[Target]])/Table1[[#This Row],[Target]]</f>
        <v>9.9397590361445784E-2</v>
      </c>
    </row>
    <row r="723" spans="1:12" x14ac:dyDescent="0.3">
      <c r="A723">
        <v>722</v>
      </c>
      <c r="B723" t="s">
        <v>61</v>
      </c>
      <c r="C723" t="s">
        <v>69</v>
      </c>
      <c r="D723">
        <v>2</v>
      </c>
      <c r="E723">
        <v>2021</v>
      </c>
      <c r="F723" s="1">
        <f t="shared" si="22"/>
        <v>44228</v>
      </c>
      <c r="G723">
        <v>1613</v>
      </c>
      <c r="H723">
        <v>1420</v>
      </c>
      <c r="I723">
        <f>Table1[[#This Row],[Aktual]]-Table1[[#This Row],[Target]]</f>
        <v>193</v>
      </c>
      <c r="J723" t="str">
        <f t="shared" si="23"/>
        <v>Mencapai Target</v>
      </c>
      <c r="K723">
        <f>VLOOKUP(A723,'[1]Tren Jumlah Kompetitor'!A$2:F$1465,6,0)</f>
        <v>65</v>
      </c>
      <c r="L723" s="4">
        <f>(Table1[[#This Row],[Aktual]]-Table1[[#This Row],[Target]])/Table1[[#This Row],[Target]]</f>
        <v>0.13591549295774649</v>
      </c>
    </row>
    <row r="724" spans="1:12" x14ac:dyDescent="0.3">
      <c r="A724">
        <v>723</v>
      </c>
      <c r="B724" t="s">
        <v>61</v>
      </c>
      <c r="C724" t="s">
        <v>69</v>
      </c>
      <c r="D724">
        <v>3</v>
      </c>
      <c r="E724">
        <v>2021</v>
      </c>
      <c r="F724" s="1">
        <f t="shared" si="22"/>
        <v>44256</v>
      </c>
      <c r="G724">
        <v>1660</v>
      </c>
      <c r="H724">
        <v>1435</v>
      </c>
      <c r="I724">
        <f>Table1[[#This Row],[Aktual]]-Table1[[#This Row],[Target]]</f>
        <v>225</v>
      </c>
      <c r="J724" t="str">
        <f t="shared" si="23"/>
        <v>Mencapai Target</v>
      </c>
      <c r="K724">
        <f>VLOOKUP(A724,'[1]Tren Jumlah Kompetitor'!A$2:F$1465,6,0)</f>
        <v>70</v>
      </c>
      <c r="L724" s="4">
        <f>(Table1[[#This Row],[Aktual]]-Table1[[#This Row],[Target]])/Table1[[#This Row],[Target]]</f>
        <v>0.156794425087108</v>
      </c>
    </row>
    <row r="725" spans="1:12" x14ac:dyDescent="0.3">
      <c r="A725">
        <v>724</v>
      </c>
      <c r="B725" t="s">
        <v>61</v>
      </c>
      <c r="C725" t="s">
        <v>69</v>
      </c>
      <c r="D725">
        <v>4</v>
      </c>
      <c r="E725">
        <v>2021</v>
      </c>
      <c r="F725" s="1">
        <f t="shared" si="22"/>
        <v>44287</v>
      </c>
      <c r="G725">
        <v>1603</v>
      </c>
      <c r="H725">
        <v>1435</v>
      </c>
      <c r="I725">
        <f>Table1[[#This Row],[Aktual]]-Table1[[#This Row],[Target]]</f>
        <v>168</v>
      </c>
      <c r="J725" t="str">
        <f t="shared" si="23"/>
        <v>Mencapai Target</v>
      </c>
      <c r="K725">
        <f>VLOOKUP(A725,'[1]Tren Jumlah Kompetitor'!A$2:F$1465,6,0)</f>
        <v>72</v>
      </c>
      <c r="L725" s="4">
        <f>(Table1[[#This Row],[Aktual]]-Table1[[#This Row],[Target]])/Table1[[#This Row],[Target]]</f>
        <v>0.11707317073170732</v>
      </c>
    </row>
    <row r="726" spans="1:12" x14ac:dyDescent="0.3">
      <c r="A726">
        <v>725</v>
      </c>
      <c r="B726" t="s">
        <v>61</v>
      </c>
      <c r="C726" t="s">
        <v>69</v>
      </c>
      <c r="D726">
        <v>5</v>
      </c>
      <c r="E726">
        <v>2021</v>
      </c>
      <c r="F726" s="1">
        <f t="shared" si="22"/>
        <v>44317</v>
      </c>
      <c r="G726">
        <v>1478</v>
      </c>
      <c r="H726">
        <v>1392</v>
      </c>
      <c r="I726">
        <f>Table1[[#This Row],[Aktual]]-Table1[[#This Row],[Target]]</f>
        <v>86</v>
      </c>
      <c r="J726" t="str">
        <f t="shared" si="23"/>
        <v>Mencapai Target</v>
      </c>
      <c r="K726">
        <f>VLOOKUP(A726,'[1]Tren Jumlah Kompetitor'!A$2:F$1465,6,0)</f>
        <v>78</v>
      </c>
      <c r="L726" s="4">
        <f>(Table1[[#This Row],[Aktual]]-Table1[[#This Row],[Target]])/Table1[[#This Row],[Target]]</f>
        <v>6.17816091954023E-2</v>
      </c>
    </row>
    <row r="727" spans="1:12" x14ac:dyDescent="0.3">
      <c r="A727">
        <v>726</v>
      </c>
      <c r="B727" t="s">
        <v>61</v>
      </c>
      <c r="C727" t="s">
        <v>69</v>
      </c>
      <c r="D727">
        <v>6</v>
      </c>
      <c r="E727">
        <v>2021</v>
      </c>
      <c r="F727" s="1">
        <f t="shared" si="22"/>
        <v>44348</v>
      </c>
      <c r="G727">
        <v>1637</v>
      </c>
      <c r="H727">
        <v>1419</v>
      </c>
      <c r="I727">
        <f>Table1[[#This Row],[Aktual]]-Table1[[#This Row],[Target]]</f>
        <v>218</v>
      </c>
      <c r="J727" t="str">
        <f t="shared" si="23"/>
        <v>Mencapai Target</v>
      </c>
      <c r="K727">
        <f>VLOOKUP(A727,'[1]Tren Jumlah Kompetitor'!A$2:F$1465,6,0)</f>
        <v>81</v>
      </c>
      <c r="L727" s="4">
        <f>(Table1[[#This Row],[Aktual]]-Table1[[#This Row],[Target]])/Table1[[#This Row],[Target]]</f>
        <v>0.15362931642001409</v>
      </c>
    </row>
    <row r="728" spans="1:12" x14ac:dyDescent="0.3">
      <c r="A728">
        <v>727</v>
      </c>
      <c r="B728" t="s">
        <v>61</v>
      </c>
      <c r="C728" t="s">
        <v>69</v>
      </c>
      <c r="D728">
        <v>7</v>
      </c>
      <c r="E728">
        <v>2021</v>
      </c>
      <c r="F728" s="1">
        <f t="shared" si="22"/>
        <v>44378</v>
      </c>
      <c r="G728">
        <v>1676</v>
      </c>
      <c r="H728">
        <v>1448</v>
      </c>
      <c r="I728">
        <f>Table1[[#This Row],[Aktual]]-Table1[[#This Row],[Target]]</f>
        <v>228</v>
      </c>
      <c r="J728" t="str">
        <f t="shared" si="23"/>
        <v>Mencapai Target</v>
      </c>
      <c r="K728">
        <f>VLOOKUP(A728,'[1]Tren Jumlah Kompetitor'!A$2:F$1465,6,0)</f>
        <v>87</v>
      </c>
      <c r="L728" s="4">
        <f>(Table1[[#This Row],[Aktual]]-Table1[[#This Row],[Target]])/Table1[[#This Row],[Target]]</f>
        <v>0.15745856353591159</v>
      </c>
    </row>
    <row r="729" spans="1:12" x14ac:dyDescent="0.3">
      <c r="A729">
        <v>728</v>
      </c>
      <c r="B729" t="s">
        <v>61</v>
      </c>
      <c r="C729" t="s">
        <v>69</v>
      </c>
      <c r="D729">
        <v>8</v>
      </c>
      <c r="E729">
        <v>2021</v>
      </c>
      <c r="F729" s="1">
        <f t="shared" si="22"/>
        <v>44409</v>
      </c>
      <c r="G729">
        <v>1444</v>
      </c>
      <c r="H729">
        <v>1462</v>
      </c>
      <c r="I729">
        <f>Table1[[#This Row],[Aktual]]-Table1[[#This Row],[Target]]</f>
        <v>-18</v>
      </c>
      <c r="J729" t="str">
        <f t="shared" si="23"/>
        <v>Tidak Mencapai Target</v>
      </c>
      <c r="K729">
        <f>VLOOKUP(A729,'[1]Tren Jumlah Kompetitor'!A$2:F$1465,6,0)</f>
        <v>94</v>
      </c>
      <c r="L729" s="4">
        <f>(Table1[[#This Row],[Aktual]]-Table1[[#This Row],[Target]])/Table1[[#This Row],[Target]]</f>
        <v>-1.2311901504787962E-2</v>
      </c>
    </row>
    <row r="730" spans="1:12" x14ac:dyDescent="0.3">
      <c r="A730">
        <v>729</v>
      </c>
      <c r="B730" t="s">
        <v>61</v>
      </c>
      <c r="C730" t="s">
        <v>69</v>
      </c>
      <c r="D730">
        <v>9</v>
      </c>
      <c r="E730">
        <v>2021</v>
      </c>
      <c r="F730" s="1">
        <f t="shared" si="22"/>
        <v>44440</v>
      </c>
      <c r="G730">
        <v>1746</v>
      </c>
      <c r="H730">
        <v>1477</v>
      </c>
      <c r="I730">
        <f>Table1[[#This Row],[Aktual]]-Table1[[#This Row],[Target]]</f>
        <v>269</v>
      </c>
      <c r="J730" t="str">
        <f t="shared" si="23"/>
        <v>Mencapai Target</v>
      </c>
      <c r="K730">
        <f>VLOOKUP(A730,'[1]Tren Jumlah Kompetitor'!A$2:F$1465,6,0)</f>
        <v>93</v>
      </c>
      <c r="L730" s="4">
        <f>(Table1[[#This Row],[Aktual]]-Table1[[#This Row],[Target]])/Table1[[#This Row],[Target]]</f>
        <v>0.18212593094109683</v>
      </c>
    </row>
    <row r="731" spans="1:12" x14ac:dyDescent="0.3">
      <c r="A731">
        <v>730</v>
      </c>
      <c r="B731" t="s">
        <v>61</v>
      </c>
      <c r="C731" t="s">
        <v>69</v>
      </c>
      <c r="D731">
        <v>10</v>
      </c>
      <c r="E731">
        <v>2021</v>
      </c>
      <c r="F731" s="1">
        <f t="shared" si="22"/>
        <v>44470</v>
      </c>
      <c r="G731">
        <v>1757</v>
      </c>
      <c r="H731">
        <v>1521</v>
      </c>
      <c r="I731">
        <f>Table1[[#This Row],[Aktual]]-Table1[[#This Row],[Target]]</f>
        <v>236</v>
      </c>
      <c r="J731" t="str">
        <f t="shared" si="23"/>
        <v>Mencapai Target</v>
      </c>
      <c r="K731">
        <f>VLOOKUP(A731,'[1]Tren Jumlah Kompetitor'!A$2:F$1465,6,0)</f>
        <v>98</v>
      </c>
      <c r="L731" s="4">
        <f>(Table1[[#This Row],[Aktual]]-Table1[[#This Row],[Target]])/Table1[[#This Row],[Target]]</f>
        <v>0.15516107823800132</v>
      </c>
    </row>
    <row r="732" spans="1:12" x14ac:dyDescent="0.3">
      <c r="A732">
        <v>731</v>
      </c>
      <c r="B732" t="s">
        <v>61</v>
      </c>
      <c r="C732" t="s">
        <v>69</v>
      </c>
      <c r="D732">
        <v>11</v>
      </c>
      <c r="E732">
        <v>2021</v>
      </c>
      <c r="F732" s="1">
        <f t="shared" si="22"/>
        <v>44501</v>
      </c>
      <c r="G732">
        <v>1593</v>
      </c>
      <c r="H732">
        <v>1521</v>
      </c>
      <c r="I732">
        <f>Table1[[#This Row],[Aktual]]-Table1[[#This Row],[Target]]</f>
        <v>72</v>
      </c>
      <c r="J732" t="str">
        <f t="shared" si="23"/>
        <v>Mencapai Target</v>
      </c>
      <c r="K732">
        <f>VLOOKUP(A732,'[1]Tren Jumlah Kompetitor'!A$2:F$1465,6,0)</f>
        <v>100</v>
      </c>
      <c r="L732" s="4">
        <f>(Table1[[#This Row],[Aktual]]-Table1[[#This Row],[Target]])/Table1[[#This Row],[Target]]</f>
        <v>4.7337278106508875E-2</v>
      </c>
    </row>
    <row r="733" spans="1:12" x14ac:dyDescent="0.3">
      <c r="A733">
        <v>732</v>
      </c>
      <c r="B733" t="s">
        <v>61</v>
      </c>
      <c r="C733" t="s">
        <v>69</v>
      </c>
      <c r="D733">
        <v>12</v>
      </c>
      <c r="E733">
        <v>2021</v>
      </c>
      <c r="F733" s="1">
        <f t="shared" si="22"/>
        <v>44531</v>
      </c>
      <c r="G733">
        <v>1698</v>
      </c>
      <c r="H733">
        <v>1552</v>
      </c>
      <c r="I733">
        <f>Table1[[#This Row],[Aktual]]-Table1[[#This Row],[Target]]</f>
        <v>146</v>
      </c>
      <c r="J733" t="str">
        <f t="shared" si="23"/>
        <v>Mencapai Target</v>
      </c>
      <c r="K733">
        <f>VLOOKUP(A733,'[1]Tren Jumlah Kompetitor'!A$2:F$1465,6,0)</f>
        <v>98</v>
      </c>
      <c r="L733" s="4">
        <f>(Table1[[#This Row],[Aktual]]-Table1[[#This Row],[Target]])/Table1[[#This Row],[Target]]</f>
        <v>9.4072164948453607E-2</v>
      </c>
    </row>
    <row r="734" spans="1:12" x14ac:dyDescent="0.3">
      <c r="A734">
        <v>733</v>
      </c>
      <c r="B734" t="s">
        <v>61</v>
      </c>
      <c r="C734" t="s">
        <v>70</v>
      </c>
      <c r="D734">
        <v>1</v>
      </c>
      <c r="E734">
        <v>2021</v>
      </c>
      <c r="F734" s="1">
        <f t="shared" si="22"/>
        <v>44197</v>
      </c>
      <c r="G734">
        <v>1373</v>
      </c>
      <c r="H734">
        <v>1296</v>
      </c>
      <c r="I734">
        <f>Table1[[#This Row],[Aktual]]-Table1[[#This Row],[Target]]</f>
        <v>77</v>
      </c>
      <c r="J734" t="str">
        <f t="shared" si="23"/>
        <v>Mencapai Target</v>
      </c>
      <c r="K734">
        <f>VLOOKUP(A734,'[1]Tren Jumlah Kompetitor'!A$2:F$1465,6,0)</f>
        <v>141</v>
      </c>
      <c r="L734" s="4">
        <f>(Table1[[#This Row],[Aktual]]-Table1[[#This Row],[Target]])/Table1[[#This Row],[Target]]</f>
        <v>5.941358024691358E-2</v>
      </c>
    </row>
    <row r="735" spans="1:12" x14ac:dyDescent="0.3">
      <c r="A735">
        <v>734</v>
      </c>
      <c r="B735" t="s">
        <v>61</v>
      </c>
      <c r="C735" t="s">
        <v>70</v>
      </c>
      <c r="D735">
        <v>2</v>
      </c>
      <c r="E735">
        <v>2021</v>
      </c>
      <c r="F735" s="1">
        <f t="shared" si="22"/>
        <v>44228</v>
      </c>
      <c r="G735">
        <v>1427</v>
      </c>
      <c r="H735">
        <v>1360</v>
      </c>
      <c r="I735">
        <f>Table1[[#This Row],[Aktual]]-Table1[[#This Row],[Target]]</f>
        <v>67</v>
      </c>
      <c r="J735" t="str">
        <f t="shared" si="23"/>
        <v>Mencapai Target</v>
      </c>
      <c r="K735">
        <f>VLOOKUP(A735,'[1]Tren Jumlah Kompetitor'!A$2:F$1465,6,0)</f>
        <v>141</v>
      </c>
      <c r="L735" s="4">
        <f>(Table1[[#This Row],[Aktual]]-Table1[[#This Row],[Target]])/Table1[[#This Row],[Target]]</f>
        <v>4.926470588235294E-2</v>
      </c>
    </row>
    <row r="736" spans="1:12" x14ac:dyDescent="0.3">
      <c r="A736">
        <v>735</v>
      </c>
      <c r="B736" t="s">
        <v>61</v>
      </c>
      <c r="C736" t="s">
        <v>70</v>
      </c>
      <c r="D736">
        <v>3</v>
      </c>
      <c r="E736">
        <v>2021</v>
      </c>
      <c r="F736" s="1">
        <f t="shared" si="22"/>
        <v>44256</v>
      </c>
      <c r="G736">
        <v>1619</v>
      </c>
      <c r="H736">
        <v>1388</v>
      </c>
      <c r="I736">
        <f>Table1[[#This Row],[Aktual]]-Table1[[#This Row],[Target]]</f>
        <v>231</v>
      </c>
      <c r="J736" t="str">
        <f t="shared" si="23"/>
        <v>Mencapai Target</v>
      </c>
      <c r="K736">
        <f>VLOOKUP(A736,'[1]Tren Jumlah Kompetitor'!A$2:F$1465,6,0)</f>
        <v>144</v>
      </c>
      <c r="L736" s="4">
        <f>(Table1[[#This Row],[Aktual]]-Table1[[#This Row],[Target]])/Table1[[#This Row],[Target]]</f>
        <v>0.16642651296829972</v>
      </c>
    </row>
    <row r="737" spans="1:12" x14ac:dyDescent="0.3">
      <c r="A737">
        <v>736</v>
      </c>
      <c r="B737" t="s">
        <v>61</v>
      </c>
      <c r="C737" t="s">
        <v>70</v>
      </c>
      <c r="D737">
        <v>4</v>
      </c>
      <c r="E737">
        <v>2021</v>
      </c>
      <c r="F737" s="1">
        <f t="shared" si="22"/>
        <v>44287</v>
      </c>
      <c r="G737">
        <v>1435</v>
      </c>
      <c r="H737">
        <v>1388</v>
      </c>
      <c r="I737">
        <f>Table1[[#This Row],[Aktual]]-Table1[[#This Row],[Target]]</f>
        <v>47</v>
      </c>
      <c r="J737" t="str">
        <f t="shared" si="23"/>
        <v>Mencapai Target</v>
      </c>
      <c r="K737">
        <f>VLOOKUP(A737,'[1]Tren Jumlah Kompetitor'!A$2:F$1465,6,0)</f>
        <v>142</v>
      </c>
      <c r="L737" s="4">
        <f>(Table1[[#This Row],[Aktual]]-Table1[[#This Row],[Target]])/Table1[[#This Row],[Target]]</f>
        <v>3.3861671469740631E-2</v>
      </c>
    </row>
    <row r="738" spans="1:12" x14ac:dyDescent="0.3">
      <c r="A738">
        <v>737</v>
      </c>
      <c r="B738" t="s">
        <v>61</v>
      </c>
      <c r="C738" t="s">
        <v>70</v>
      </c>
      <c r="D738">
        <v>5</v>
      </c>
      <c r="E738">
        <v>2021</v>
      </c>
      <c r="F738" s="1">
        <f t="shared" si="22"/>
        <v>44317</v>
      </c>
      <c r="G738">
        <v>1449</v>
      </c>
      <c r="H738">
        <v>1388</v>
      </c>
      <c r="I738">
        <f>Table1[[#This Row],[Aktual]]-Table1[[#This Row],[Target]]</f>
        <v>61</v>
      </c>
      <c r="J738" t="str">
        <f t="shared" si="23"/>
        <v>Mencapai Target</v>
      </c>
      <c r="K738">
        <f>VLOOKUP(A738,'[1]Tren Jumlah Kompetitor'!A$2:F$1465,6,0)</f>
        <v>141</v>
      </c>
      <c r="L738" s="4">
        <f>(Table1[[#This Row],[Aktual]]-Table1[[#This Row],[Target]])/Table1[[#This Row],[Target]]</f>
        <v>4.3948126801152738E-2</v>
      </c>
    </row>
    <row r="739" spans="1:12" x14ac:dyDescent="0.3">
      <c r="A739">
        <v>738</v>
      </c>
      <c r="B739" t="s">
        <v>61</v>
      </c>
      <c r="C739" t="s">
        <v>70</v>
      </c>
      <c r="D739">
        <v>6</v>
      </c>
      <c r="E739">
        <v>2021</v>
      </c>
      <c r="F739" s="1">
        <f t="shared" si="22"/>
        <v>44348</v>
      </c>
      <c r="G739">
        <v>1638</v>
      </c>
      <c r="H739">
        <v>1415</v>
      </c>
      <c r="I739">
        <f>Table1[[#This Row],[Aktual]]-Table1[[#This Row],[Target]]</f>
        <v>223</v>
      </c>
      <c r="J739" t="str">
        <f t="shared" si="23"/>
        <v>Mencapai Target</v>
      </c>
      <c r="K739">
        <f>VLOOKUP(A739,'[1]Tren Jumlah Kompetitor'!A$2:F$1465,6,0)</f>
        <v>144</v>
      </c>
      <c r="L739" s="4">
        <f>(Table1[[#This Row],[Aktual]]-Table1[[#This Row],[Target]])/Table1[[#This Row],[Target]]</f>
        <v>0.15759717314487631</v>
      </c>
    </row>
    <row r="740" spans="1:12" x14ac:dyDescent="0.3">
      <c r="A740">
        <v>739</v>
      </c>
      <c r="B740" t="s">
        <v>61</v>
      </c>
      <c r="C740" t="s">
        <v>70</v>
      </c>
      <c r="D740">
        <v>7</v>
      </c>
      <c r="E740">
        <v>2021</v>
      </c>
      <c r="F740" s="1">
        <f t="shared" si="22"/>
        <v>44378</v>
      </c>
      <c r="G740">
        <v>1410</v>
      </c>
      <c r="H740">
        <v>1429</v>
      </c>
      <c r="I740">
        <f>Table1[[#This Row],[Aktual]]-Table1[[#This Row],[Target]]</f>
        <v>-19</v>
      </c>
      <c r="J740" t="str">
        <f t="shared" si="23"/>
        <v>Tidak Mencapai Target</v>
      </c>
      <c r="K740">
        <f>VLOOKUP(A740,'[1]Tren Jumlah Kompetitor'!A$2:F$1465,6,0)</f>
        <v>145</v>
      </c>
      <c r="L740" s="4">
        <f>(Table1[[#This Row],[Aktual]]-Table1[[#This Row],[Target]])/Table1[[#This Row],[Target]]</f>
        <v>-1.3296011196641007E-2</v>
      </c>
    </row>
    <row r="741" spans="1:12" x14ac:dyDescent="0.3">
      <c r="A741">
        <v>740</v>
      </c>
      <c r="B741" t="s">
        <v>61</v>
      </c>
      <c r="C741" t="s">
        <v>70</v>
      </c>
      <c r="D741">
        <v>8</v>
      </c>
      <c r="E741">
        <v>2021</v>
      </c>
      <c r="F741" s="1">
        <f t="shared" si="22"/>
        <v>44409</v>
      </c>
      <c r="G741">
        <v>1590</v>
      </c>
      <c r="H741">
        <v>1444</v>
      </c>
      <c r="I741">
        <f>Table1[[#This Row],[Aktual]]-Table1[[#This Row],[Target]]</f>
        <v>146</v>
      </c>
      <c r="J741" t="str">
        <f t="shared" si="23"/>
        <v>Mencapai Target</v>
      </c>
      <c r="K741">
        <f>VLOOKUP(A741,'[1]Tren Jumlah Kompetitor'!A$2:F$1465,6,0)</f>
        <v>148</v>
      </c>
      <c r="L741" s="4">
        <f>(Table1[[#This Row],[Aktual]]-Table1[[#This Row],[Target]])/Table1[[#This Row],[Target]]</f>
        <v>0.10110803324099724</v>
      </c>
    </row>
    <row r="742" spans="1:12" x14ac:dyDescent="0.3">
      <c r="A742">
        <v>741</v>
      </c>
      <c r="B742" t="s">
        <v>61</v>
      </c>
      <c r="C742" t="s">
        <v>70</v>
      </c>
      <c r="D742">
        <v>9</v>
      </c>
      <c r="E742">
        <v>2021</v>
      </c>
      <c r="F742" s="1">
        <f t="shared" si="22"/>
        <v>44440</v>
      </c>
      <c r="G742">
        <v>1462</v>
      </c>
      <c r="H742">
        <v>1444</v>
      </c>
      <c r="I742">
        <f>Table1[[#This Row],[Aktual]]-Table1[[#This Row],[Target]]</f>
        <v>18</v>
      </c>
      <c r="J742" t="str">
        <f t="shared" si="23"/>
        <v>Mencapai Target</v>
      </c>
      <c r="K742">
        <f>VLOOKUP(A742,'[1]Tren Jumlah Kompetitor'!A$2:F$1465,6,0)</f>
        <v>151</v>
      </c>
      <c r="L742" s="4">
        <f>(Table1[[#This Row],[Aktual]]-Table1[[#This Row],[Target]])/Table1[[#This Row],[Target]]</f>
        <v>1.2465373961218837E-2</v>
      </c>
    </row>
    <row r="743" spans="1:12" x14ac:dyDescent="0.3">
      <c r="A743">
        <v>742</v>
      </c>
      <c r="B743" t="s">
        <v>61</v>
      </c>
      <c r="C743" t="s">
        <v>70</v>
      </c>
      <c r="D743">
        <v>10</v>
      </c>
      <c r="E743">
        <v>2021</v>
      </c>
      <c r="F743" s="1">
        <f t="shared" si="22"/>
        <v>44470</v>
      </c>
      <c r="G743">
        <v>1476</v>
      </c>
      <c r="H743">
        <v>1487</v>
      </c>
      <c r="I743">
        <f>Table1[[#This Row],[Aktual]]-Table1[[#This Row],[Target]]</f>
        <v>-11</v>
      </c>
      <c r="J743" t="str">
        <f t="shared" si="23"/>
        <v>Tidak Mencapai Target</v>
      </c>
      <c r="K743">
        <f>VLOOKUP(A743,'[1]Tren Jumlah Kompetitor'!A$2:F$1465,6,0)</f>
        <v>158</v>
      </c>
      <c r="L743" s="4">
        <f>(Table1[[#This Row],[Aktual]]-Table1[[#This Row],[Target]])/Table1[[#This Row],[Target]]</f>
        <v>-7.3974445191661064E-3</v>
      </c>
    </row>
    <row r="744" spans="1:12" x14ac:dyDescent="0.3">
      <c r="A744">
        <v>743</v>
      </c>
      <c r="B744" t="s">
        <v>61</v>
      </c>
      <c r="C744" t="s">
        <v>70</v>
      </c>
      <c r="D744">
        <v>11</v>
      </c>
      <c r="E744">
        <v>2021</v>
      </c>
      <c r="F744" s="1">
        <f t="shared" si="22"/>
        <v>44501</v>
      </c>
      <c r="G744">
        <v>1392</v>
      </c>
      <c r="H744">
        <v>1517</v>
      </c>
      <c r="I744">
        <f>Table1[[#This Row],[Aktual]]-Table1[[#This Row],[Target]]</f>
        <v>-125</v>
      </c>
      <c r="J744" t="str">
        <f t="shared" si="23"/>
        <v>Tidak Mencapai Target</v>
      </c>
      <c r="K744">
        <f>VLOOKUP(A744,'[1]Tren Jumlah Kompetitor'!A$2:F$1465,6,0)</f>
        <v>159</v>
      </c>
      <c r="L744" s="4">
        <f>(Table1[[#This Row],[Aktual]]-Table1[[#This Row],[Target]])/Table1[[#This Row],[Target]]</f>
        <v>-8.2399472643375077E-2</v>
      </c>
    </row>
    <row r="745" spans="1:12" x14ac:dyDescent="0.3">
      <c r="A745">
        <v>744</v>
      </c>
      <c r="B745" t="s">
        <v>61</v>
      </c>
      <c r="C745" t="s">
        <v>70</v>
      </c>
      <c r="D745">
        <v>12</v>
      </c>
      <c r="E745">
        <v>2021</v>
      </c>
      <c r="F745" s="1">
        <f t="shared" si="22"/>
        <v>44531</v>
      </c>
      <c r="G745">
        <v>1377</v>
      </c>
      <c r="H745">
        <v>1547</v>
      </c>
      <c r="I745">
        <f>Table1[[#This Row],[Aktual]]-Table1[[#This Row],[Target]]</f>
        <v>-170</v>
      </c>
      <c r="J745" t="str">
        <f t="shared" si="23"/>
        <v>Tidak Mencapai Target</v>
      </c>
      <c r="K745">
        <f>VLOOKUP(A745,'[1]Tren Jumlah Kompetitor'!A$2:F$1465,6,0)</f>
        <v>163</v>
      </c>
      <c r="L745" s="4">
        <f>(Table1[[#This Row],[Aktual]]-Table1[[#This Row],[Target]])/Table1[[#This Row],[Target]]</f>
        <v>-0.10989010989010989</v>
      </c>
    </row>
    <row r="746" spans="1:12" x14ac:dyDescent="0.3">
      <c r="A746">
        <v>745</v>
      </c>
      <c r="B746" t="s">
        <v>61</v>
      </c>
      <c r="C746" t="s">
        <v>71</v>
      </c>
      <c r="D746">
        <v>1</v>
      </c>
      <c r="E746">
        <v>2021</v>
      </c>
      <c r="F746" s="1">
        <f t="shared" si="22"/>
        <v>44197</v>
      </c>
      <c r="G746">
        <v>523</v>
      </c>
      <c r="H746">
        <v>494</v>
      </c>
      <c r="I746">
        <f>Table1[[#This Row],[Aktual]]-Table1[[#This Row],[Target]]</f>
        <v>29</v>
      </c>
      <c r="J746" t="str">
        <f t="shared" si="23"/>
        <v>Mencapai Target</v>
      </c>
      <c r="K746">
        <f>VLOOKUP(A746,'[1]Tren Jumlah Kompetitor'!A$2:F$1465,6,0)</f>
        <v>65</v>
      </c>
      <c r="L746" s="4">
        <f>(Table1[[#This Row],[Aktual]]-Table1[[#This Row],[Target]])/Table1[[#This Row],[Target]]</f>
        <v>5.8704453441295545E-2</v>
      </c>
    </row>
    <row r="747" spans="1:12" x14ac:dyDescent="0.3">
      <c r="A747">
        <v>746</v>
      </c>
      <c r="B747" t="s">
        <v>61</v>
      </c>
      <c r="C747" t="s">
        <v>71</v>
      </c>
      <c r="D747">
        <v>2</v>
      </c>
      <c r="E747">
        <v>2021</v>
      </c>
      <c r="F747" s="1">
        <f t="shared" si="22"/>
        <v>44228</v>
      </c>
      <c r="G747">
        <v>622</v>
      </c>
      <c r="H747">
        <v>518</v>
      </c>
      <c r="I747">
        <f>Table1[[#This Row],[Aktual]]-Table1[[#This Row],[Target]]</f>
        <v>104</v>
      </c>
      <c r="J747" t="str">
        <f t="shared" si="23"/>
        <v>Mencapai Target</v>
      </c>
      <c r="K747">
        <f>VLOOKUP(A747,'[1]Tren Jumlah Kompetitor'!A$2:F$1465,6,0)</f>
        <v>67</v>
      </c>
      <c r="L747" s="4">
        <f>(Table1[[#This Row],[Aktual]]-Table1[[#This Row],[Target]])/Table1[[#This Row],[Target]]</f>
        <v>0.20077220077220076</v>
      </c>
    </row>
    <row r="748" spans="1:12" x14ac:dyDescent="0.3">
      <c r="A748">
        <v>747</v>
      </c>
      <c r="B748" t="s">
        <v>61</v>
      </c>
      <c r="C748" t="s">
        <v>71</v>
      </c>
      <c r="D748">
        <v>3</v>
      </c>
      <c r="E748">
        <v>2021</v>
      </c>
      <c r="F748" s="1">
        <f t="shared" si="22"/>
        <v>44256</v>
      </c>
      <c r="G748">
        <v>619</v>
      </c>
      <c r="H748">
        <v>523</v>
      </c>
      <c r="I748">
        <f>Table1[[#This Row],[Aktual]]-Table1[[#This Row],[Target]]</f>
        <v>96</v>
      </c>
      <c r="J748" t="str">
        <f t="shared" si="23"/>
        <v>Mencapai Target</v>
      </c>
      <c r="K748">
        <f>VLOOKUP(A748,'[1]Tren Jumlah Kompetitor'!A$2:F$1465,6,0)</f>
        <v>73</v>
      </c>
      <c r="L748" s="4">
        <f>(Table1[[#This Row],[Aktual]]-Table1[[#This Row],[Target]])/Table1[[#This Row],[Target]]</f>
        <v>0.1835564053537285</v>
      </c>
    </row>
    <row r="749" spans="1:12" x14ac:dyDescent="0.3">
      <c r="A749">
        <v>748</v>
      </c>
      <c r="B749" t="s">
        <v>61</v>
      </c>
      <c r="C749" t="s">
        <v>71</v>
      </c>
      <c r="D749">
        <v>4</v>
      </c>
      <c r="E749">
        <v>2021</v>
      </c>
      <c r="F749" s="1">
        <f t="shared" si="22"/>
        <v>44287</v>
      </c>
      <c r="G749">
        <v>611</v>
      </c>
      <c r="H749">
        <v>523</v>
      </c>
      <c r="I749">
        <f>Table1[[#This Row],[Aktual]]-Table1[[#This Row],[Target]]</f>
        <v>88</v>
      </c>
      <c r="J749" t="str">
        <f t="shared" si="23"/>
        <v>Mencapai Target</v>
      </c>
      <c r="K749">
        <f>VLOOKUP(A749,'[1]Tren Jumlah Kompetitor'!A$2:F$1465,6,0)</f>
        <v>76</v>
      </c>
      <c r="L749" s="4">
        <f>(Table1[[#This Row],[Aktual]]-Table1[[#This Row],[Target]])/Table1[[#This Row],[Target]]</f>
        <v>0.16826003824091779</v>
      </c>
    </row>
    <row r="750" spans="1:12" x14ac:dyDescent="0.3">
      <c r="A750">
        <v>749</v>
      </c>
      <c r="B750" t="s">
        <v>61</v>
      </c>
      <c r="C750" t="s">
        <v>71</v>
      </c>
      <c r="D750">
        <v>5</v>
      </c>
      <c r="E750">
        <v>2021</v>
      </c>
      <c r="F750" s="1">
        <f t="shared" si="22"/>
        <v>44317</v>
      </c>
      <c r="G750">
        <v>544</v>
      </c>
      <c r="H750">
        <v>471</v>
      </c>
      <c r="I750">
        <f>Table1[[#This Row],[Aktual]]-Table1[[#This Row],[Target]]</f>
        <v>73</v>
      </c>
      <c r="J750" t="str">
        <f t="shared" si="23"/>
        <v>Mencapai Target</v>
      </c>
      <c r="K750">
        <f>VLOOKUP(A750,'[1]Tren Jumlah Kompetitor'!A$2:F$1465,6,0)</f>
        <v>81</v>
      </c>
      <c r="L750" s="4">
        <f>(Table1[[#This Row],[Aktual]]-Table1[[#This Row],[Target]])/Table1[[#This Row],[Target]]</f>
        <v>0.15498938428874734</v>
      </c>
    </row>
    <row r="751" spans="1:12" x14ac:dyDescent="0.3">
      <c r="A751">
        <v>750</v>
      </c>
      <c r="B751" t="s">
        <v>61</v>
      </c>
      <c r="C751" t="s">
        <v>71</v>
      </c>
      <c r="D751">
        <v>6</v>
      </c>
      <c r="E751">
        <v>2021</v>
      </c>
      <c r="F751" s="1">
        <f t="shared" si="22"/>
        <v>44348</v>
      </c>
      <c r="G751">
        <v>623</v>
      </c>
      <c r="H751">
        <v>476</v>
      </c>
      <c r="I751">
        <f>Table1[[#This Row],[Aktual]]-Table1[[#This Row],[Target]]</f>
        <v>147</v>
      </c>
      <c r="J751" t="str">
        <f t="shared" si="23"/>
        <v>Mencapai Target</v>
      </c>
      <c r="K751">
        <f>VLOOKUP(A751,'[1]Tren Jumlah Kompetitor'!A$2:F$1465,6,0)</f>
        <v>86</v>
      </c>
      <c r="L751" s="4">
        <f>(Table1[[#This Row],[Aktual]]-Table1[[#This Row],[Target]])/Table1[[#This Row],[Target]]</f>
        <v>0.30882352941176472</v>
      </c>
    </row>
    <row r="752" spans="1:12" x14ac:dyDescent="0.3">
      <c r="A752">
        <v>751</v>
      </c>
      <c r="B752" t="s">
        <v>61</v>
      </c>
      <c r="C752" t="s">
        <v>71</v>
      </c>
      <c r="D752">
        <v>7</v>
      </c>
      <c r="E752">
        <v>2021</v>
      </c>
      <c r="F752" s="1">
        <f t="shared" si="22"/>
        <v>44378</v>
      </c>
      <c r="G752">
        <v>594</v>
      </c>
      <c r="H752">
        <v>485</v>
      </c>
      <c r="I752">
        <f>Table1[[#This Row],[Aktual]]-Table1[[#This Row],[Target]]</f>
        <v>109</v>
      </c>
      <c r="J752" t="str">
        <f t="shared" si="23"/>
        <v>Mencapai Target</v>
      </c>
      <c r="K752">
        <f>VLOOKUP(A752,'[1]Tren Jumlah Kompetitor'!A$2:F$1465,6,0)</f>
        <v>93</v>
      </c>
      <c r="L752" s="4">
        <f>(Table1[[#This Row],[Aktual]]-Table1[[#This Row],[Target]])/Table1[[#This Row],[Target]]</f>
        <v>0.22474226804123712</v>
      </c>
    </row>
    <row r="753" spans="1:12" x14ac:dyDescent="0.3">
      <c r="A753">
        <v>752</v>
      </c>
      <c r="B753" t="s">
        <v>61</v>
      </c>
      <c r="C753" t="s">
        <v>71</v>
      </c>
      <c r="D753">
        <v>8</v>
      </c>
      <c r="E753">
        <v>2021</v>
      </c>
      <c r="F753" s="1">
        <f t="shared" si="22"/>
        <v>44409</v>
      </c>
      <c r="G753">
        <v>559</v>
      </c>
      <c r="H753">
        <v>500</v>
      </c>
      <c r="I753">
        <f>Table1[[#This Row],[Aktual]]-Table1[[#This Row],[Target]]</f>
        <v>59</v>
      </c>
      <c r="J753" t="str">
        <f t="shared" si="23"/>
        <v>Mencapai Target</v>
      </c>
      <c r="K753">
        <f>VLOOKUP(A753,'[1]Tren Jumlah Kompetitor'!A$2:F$1465,6,0)</f>
        <v>91</v>
      </c>
      <c r="L753" s="4">
        <f>(Table1[[#This Row],[Aktual]]-Table1[[#This Row],[Target]])/Table1[[#This Row],[Target]]</f>
        <v>0.11799999999999999</v>
      </c>
    </row>
    <row r="754" spans="1:12" x14ac:dyDescent="0.3">
      <c r="A754">
        <v>753</v>
      </c>
      <c r="B754" t="s">
        <v>61</v>
      </c>
      <c r="C754" t="s">
        <v>71</v>
      </c>
      <c r="D754">
        <v>9</v>
      </c>
      <c r="E754">
        <v>2021</v>
      </c>
      <c r="F754" s="1">
        <f t="shared" si="22"/>
        <v>44440</v>
      </c>
      <c r="G754">
        <v>618</v>
      </c>
      <c r="H754">
        <v>505</v>
      </c>
      <c r="I754">
        <f>Table1[[#This Row],[Aktual]]-Table1[[#This Row],[Target]]</f>
        <v>113</v>
      </c>
      <c r="J754" t="str">
        <f t="shared" si="23"/>
        <v>Mencapai Target</v>
      </c>
      <c r="K754">
        <f>VLOOKUP(A754,'[1]Tren Jumlah Kompetitor'!A$2:F$1465,6,0)</f>
        <v>93</v>
      </c>
      <c r="L754" s="4">
        <f>(Table1[[#This Row],[Aktual]]-Table1[[#This Row],[Target]])/Table1[[#This Row],[Target]]</f>
        <v>0.22376237623762377</v>
      </c>
    </row>
    <row r="755" spans="1:12" x14ac:dyDescent="0.3">
      <c r="A755">
        <v>754</v>
      </c>
      <c r="B755" t="s">
        <v>61</v>
      </c>
      <c r="C755" t="s">
        <v>71</v>
      </c>
      <c r="D755">
        <v>10</v>
      </c>
      <c r="E755">
        <v>2021</v>
      </c>
      <c r="F755" s="1">
        <f t="shared" si="22"/>
        <v>44470</v>
      </c>
      <c r="G755">
        <v>524</v>
      </c>
      <c r="H755">
        <v>505</v>
      </c>
      <c r="I755">
        <f>Table1[[#This Row],[Aktual]]-Table1[[#This Row],[Target]]</f>
        <v>19</v>
      </c>
      <c r="J755" t="str">
        <f t="shared" si="23"/>
        <v>Mencapai Target</v>
      </c>
      <c r="K755">
        <f>VLOOKUP(A755,'[1]Tren Jumlah Kompetitor'!A$2:F$1465,6,0)</f>
        <v>97</v>
      </c>
      <c r="L755" s="4">
        <f>(Table1[[#This Row],[Aktual]]-Table1[[#This Row],[Target]])/Table1[[#This Row],[Target]]</f>
        <v>3.7623762376237622E-2</v>
      </c>
    </row>
    <row r="756" spans="1:12" x14ac:dyDescent="0.3">
      <c r="A756">
        <v>755</v>
      </c>
      <c r="B756" t="s">
        <v>61</v>
      </c>
      <c r="C756" t="s">
        <v>71</v>
      </c>
      <c r="D756">
        <v>11</v>
      </c>
      <c r="E756">
        <v>2021</v>
      </c>
      <c r="F756" s="1">
        <f t="shared" si="22"/>
        <v>44501</v>
      </c>
      <c r="G756">
        <v>554</v>
      </c>
      <c r="H756">
        <v>505</v>
      </c>
      <c r="I756">
        <f>Table1[[#This Row],[Aktual]]-Table1[[#This Row],[Target]]</f>
        <v>49</v>
      </c>
      <c r="J756" t="str">
        <f t="shared" si="23"/>
        <v>Mencapai Target</v>
      </c>
      <c r="K756">
        <f>VLOOKUP(A756,'[1]Tren Jumlah Kompetitor'!A$2:F$1465,6,0)</f>
        <v>99</v>
      </c>
      <c r="L756" s="4">
        <f>(Table1[[#This Row],[Aktual]]-Table1[[#This Row],[Target]])/Table1[[#This Row],[Target]]</f>
        <v>9.7029702970297033E-2</v>
      </c>
    </row>
    <row r="757" spans="1:12" x14ac:dyDescent="0.3">
      <c r="A757">
        <v>756</v>
      </c>
      <c r="B757" t="s">
        <v>61</v>
      </c>
      <c r="C757" t="s">
        <v>71</v>
      </c>
      <c r="D757">
        <v>12</v>
      </c>
      <c r="E757">
        <v>2021</v>
      </c>
      <c r="F757" s="1">
        <f t="shared" si="22"/>
        <v>44531</v>
      </c>
      <c r="G757">
        <v>530</v>
      </c>
      <c r="H757">
        <v>510</v>
      </c>
      <c r="I757">
        <f>Table1[[#This Row],[Aktual]]-Table1[[#This Row],[Target]]</f>
        <v>20</v>
      </c>
      <c r="J757" t="str">
        <f t="shared" si="23"/>
        <v>Mencapai Target</v>
      </c>
      <c r="K757">
        <f>VLOOKUP(A757,'[1]Tren Jumlah Kompetitor'!A$2:F$1465,6,0)</f>
        <v>102</v>
      </c>
      <c r="L757" s="4">
        <f>(Table1[[#This Row],[Aktual]]-Table1[[#This Row],[Target]])/Table1[[#This Row],[Target]]</f>
        <v>3.9215686274509803E-2</v>
      </c>
    </row>
    <row r="758" spans="1:12" x14ac:dyDescent="0.3">
      <c r="A758">
        <v>757</v>
      </c>
      <c r="B758" t="s">
        <v>61</v>
      </c>
      <c r="C758" t="s">
        <v>72</v>
      </c>
      <c r="D758">
        <v>1</v>
      </c>
      <c r="E758">
        <v>2021</v>
      </c>
      <c r="F758" s="1">
        <f t="shared" si="22"/>
        <v>44197</v>
      </c>
      <c r="G758">
        <v>459</v>
      </c>
      <c r="H758">
        <v>479</v>
      </c>
      <c r="I758">
        <f>Table1[[#This Row],[Aktual]]-Table1[[#This Row],[Target]]</f>
        <v>-20</v>
      </c>
      <c r="J758" t="str">
        <f t="shared" si="23"/>
        <v>Tidak Mencapai Target</v>
      </c>
      <c r="K758">
        <f>VLOOKUP(A758,'[1]Tren Jumlah Kompetitor'!A$2:F$1465,6,0)</f>
        <v>57</v>
      </c>
      <c r="L758" s="4">
        <f>(Table1[[#This Row],[Aktual]]-Table1[[#This Row],[Target]])/Table1[[#This Row],[Target]]</f>
        <v>-4.1753653444676408E-2</v>
      </c>
    </row>
    <row r="759" spans="1:12" x14ac:dyDescent="0.3">
      <c r="A759">
        <v>758</v>
      </c>
      <c r="B759" t="s">
        <v>61</v>
      </c>
      <c r="C759" t="s">
        <v>72</v>
      </c>
      <c r="D759">
        <v>2</v>
      </c>
      <c r="E759">
        <v>2021</v>
      </c>
      <c r="F759" s="1">
        <f t="shared" si="22"/>
        <v>44228</v>
      </c>
      <c r="G759">
        <v>478</v>
      </c>
      <c r="H759">
        <v>507</v>
      </c>
      <c r="I759">
        <f>Table1[[#This Row],[Aktual]]-Table1[[#This Row],[Target]]</f>
        <v>-29</v>
      </c>
      <c r="J759" t="str">
        <f t="shared" si="23"/>
        <v>Tidak Mencapai Target</v>
      </c>
      <c r="K759">
        <f>VLOOKUP(A759,'[1]Tren Jumlah Kompetitor'!A$2:F$1465,6,0)</f>
        <v>59</v>
      </c>
      <c r="L759" s="4">
        <f>(Table1[[#This Row],[Aktual]]-Table1[[#This Row],[Target]])/Table1[[#This Row],[Target]]</f>
        <v>-5.7199211045364892E-2</v>
      </c>
    </row>
    <row r="760" spans="1:12" x14ac:dyDescent="0.3">
      <c r="A760">
        <v>759</v>
      </c>
      <c r="B760" t="s">
        <v>61</v>
      </c>
      <c r="C760" t="s">
        <v>72</v>
      </c>
      <c r="D760">
        <v>3</v>
      </c>
      <c r="E760">
        <v>2021</v>
      </c>
      <c r="F760" s="1">
        <f t="shared" si="22"/>
        <v>44256</v>
      </c>
      <c r="G760">
        <v>515</v>
      </c>
      <c r="H760">
        <v>517</v>
      </c>
      <c r="I760">
        <f>Table1[[#This Row],[Aktual]]-Table1[[#This Row],[Target]]</f>
        <v>-2</v>
      </c>
      <c r="J760" t="str">
        <f t="shared" si="23"/>
        <v>Tidak Mencapai Target</v>
      </c>
      <c r="K760">
        <f>VLOOKUP(A760,'[1]Tren Jumlah Kompetitor'!A$2:F$1465,6,0)</f>
        <v>60</v>
      </c>
      <c r="L760" s="4">
        <f>(Table1[[#This Row],[Aktual]]-Table1[[#This Row],[Target]])/Table1[[#This Row],[Target]]</f>
        <v>-3.8684719535783366E-3</v>
      </c>
    </row>
    <row r="761" spans="1:12" x14ac:dyDescent="0.3">
      <c r="A761">
        <v>760</v>
      </c>
      <c r="B761" t="s">
        <v>61</v>
      </c>
      <c r="C761" t="s">
        <v>72</v>
      </c>
      <c r="D761">
        <v>4</v>
      </c>
      <c r="E761">
        <v>2021</v>
      </c>
      <c r="F761" s="1">
        <f t="shared" si="22"/>
        <v>44287</v>
      </c>
      <c r="G761">
        <v>516</v>
      </c>
      <c r="H761">
        <v>517</v>
      </c>
      <c r="I761">
        <f>Table1[[#This Row],[Aktual]]-Table1[[#This Row],[Target]]</f>
        <v>-1</v>
      </c>
      <c r="J761" t="str">
        <f t="shared" si="23"/>
        <v>Tidak Mencapai Target</v>
      </c>
      <c r="K761">
        <f>VLOOKUP(A761,'[1]Tren Jumlah Kompetitor'!A$2:F$1465,6,0)</f>
        <v>63</v>
      </c>
      <c r="L761" s="4">
        <f>(Table1[[#This Row],[Aktual]]-Table1[[#This Row],[Target]])/Table1[[#This Row],[Target]]</f>
        <v>-1.9342359767891683E-3</v>
      </c>
    </row>
    <row r="762" spans="1:12" x14ac:dyDescent="0.3">
      <c r="A762">
        <v>761</v>
      </c>
      <c r="B762" t="s">
        <v>61</v>
      </c>
      <c r="C762" t="s">
        <v>72</v>
      </c>
      <c r="D762">
        <v>5</v>
      </c>
      <c r="E762">
        <v>2021</v>
      </c>
      <c r="F762" s="1">
        <f t="shared" si="22"/>
        <v>44317</v>
      </c>
      <c r="G762">
        <v>547</v>
      </c>
      <c r="H762">
        <v>476</v>
      </c>
      <c r="I762">
        <f>Table1[[#This Row],[Aktual]]-Table1[[#This Row],[Target]]</f>
        <v>71</v>
      </c>
      <c r="J762" t="str">
        <f t="shared" si="23"/>
        <v>Mencapai Target</v>
      </c>
      <c r="K762">
        <f>VLOOKUP(A762,'[1]Tren Jumlah Kompetitor'!A$2:F$1465,6,0)</f>
        <v>69</v>
      </c>
      <c r="L762" s="4">
        <f>(Table1[[#This Row],[Aktual]]-Table1[[#This Row],[Target]])/Table1[[#This Row],[Target]]</f>
        <v>0.14915966386554622</v>
      </c>
    </row>
    <row r="763" spans="1:12" x14ac:dyDescent="0.3">
      <c r="A763">
        <v>762</v>
      </c>
      <c r="B763" t="s">
        <v>61</v>
      </c>
      <c r="C763" t="s">
        <v>72</v>
      </c>
      <c r="D763">
        <v>6</v>
      </c>
      <c r="E763">
        <v>2021</v>
      </c>
      <c r="F763" s="1">
        <f t="shared" si="22"/>
        <v>44348</v>
      </c>
      <c r="G763">
        <v>487</v>
      </c>
      <c r="H763">
        <v>485</v>
      </c>
      <c r="I763">
        <f>Table1[[#This Row],[Aktual]]-Table1[[#This Row],[Target]]</f>
        <v>2</v>
      </c>
      <c r="J763" t="str">
        <f t="shared" si="23"/>
        <v>Mencapai Target</v>
      </c>
      <c r="K763">
        <f>VLOOKUP(A763,'[1]Tren Jumlah Kompetitor'!A$2:F$1465,6,0)</f>
        <v>70</v>
      </c>
      <c r="L763" s="4">
        <f>(Table1[[#This Row],[Aktual]]-Table1[[#This Row],[Target]])/Table1[[#This Row],[Target]]</f>
        <v>4.1237113402061857E-3</v>
      </c>
    </row>
    <row r="764" spans="1:12" x14ac:dyDescent="0.3">
      <c r="A764">
        <v>763</v>
      </c>
      <c r="B764" t="s">
        <v>61</v>
      </c>
      <c r="C764" t="s">
        <v>72</v>
      </c>
      <c r="D764">
        <v>7</v>
      </c>
      <c r="E764">
        <v>2021</v>
      </c>
      <c r="F764" s="1">
        <f t="shared" si="22"/>
        <v>44378</v>
      </c>
      <c r="G764">
        <v>550</v>
      </c>
      <c r="H764">
        <v>485</v>
      </c>
      <c r="I764">
        <f>Table1[[#This Row],[Aktual]]-Table1[[#This Row],[Target]]</f>
        <v>65</v>
      </c>
      <c r="J764" t="str">
        <f t="shared" si="23"/>
        <v>Mencapai Target</v>
      </c>
      <c r="K764">
        <f>VLOOKUP(A764,'[1]Tren Jumlah Kompetitor'!A$2:F$1465,6,0)</f>
        <v>69</v>
      </c>
      <c r="L764" s="4">
        <f>(Table1[[#This Row],[Aktual]]-Table1[[#This Row],[Target]])/Table1[[#This Row],[Target]]</f>
        <v>0.13402061855670103</v>
      </c>
    </row>
    <row r="765" spans="1:12" x14ac:dyDescent="0.3">
      <c r="A765">
        <v>764</v>
      </c>
      <c r="B765" t="s">
        <v>61</v>
      </c>
      <c r="C765" t="s">
        <v>72</v>
      </c>
      <c r="D765">
        <v>8</v>
      </c>
      <c r="E765">
        <v>2021</v>
      </c>
      <c r="F765" s="1">
        <f t="shared" si="22"/>
        <v>44409</v>
      </c>
      <c r="G765">
        <v>472</v>
      </c>
      <c r="H765">
        <v>500</v>
      </c>
      <c r="I765">
        <f>Table1[[#This Row],[Aktual]]-Table1[[#This Row],[Target]]</f>
        <v>-28</v>
      </c>
      <c r="J765" t="str">
        <f t="shared" si="23"/>
        <v>Tidak Mencapai Target</v>
      </c>
      <c r="K765">
        <f>VLOOKUP(A765,'[1]Tren Jumlah Kompetitor'!A$2:F$1465,6,0)</f>
        <v>69</v>
      </c>
      <c r="L765" s="4">
        <f>(Table1[[#This Row],[Aktual]]-Table1[[#This Row],[Target]])/Table1[[#This Row],[Target]]</f>
        <v>-5.6000000000000001E-2</v>
      </c>
    </row>
    <row r="766" spans="1:12" x14ac:dyDescent="0.3">
      <c r="A766">
        <v>765</v>
      </c>
      <c r="B766" t="s">
        <v>61</v>
      </c>
      <c r="C766" t="s">
        <v>72</v>
      </c>
      <c r="D766">
        <v>9</v>
      </c>
      <c r="E766">
        <v>2021</v>
      </c>
      <c r="F766" s="1">
        <f t="shared" si="22"/>
        <v>44440</v>
      </c>
      <c r="G766">
        <v>485</v>
      </c>
      <c r="H766">
        <v>515</v>
      </c>
      <c r="I766">
        <f>Table1[[#This Row],[Aktual]]-Table1[[#This Row],[Target]]</f>
        <v>-30</v>
      </c>
      <c r="J766" t="str">
        <f t="shared" si="23"/>
        <v>Tidak Mencapai Target</v>
      </c>
      <c r="K766">
        <f>VLOOKUP(A766,'[1]Tren Jumlah Kompetitor'!A$2:F$1465,6,0)</f>
        <v>70</v>
      </c>
      <c r="L766" s="4">
        <f>(Table1[[#This Row],[Aktual]]-Table1[[#This Row],[Target]])/Table1[[#This Row],[Target]]</f>
        <v>-5.8252427184466021E-2</v>
      </c>
    </row>
    <row r="767" spans="1:12" x14ac:dyDescent="0.3">
      <c r="A767">
        <v>766</v>
      </c>
      <c r="B767" t="s">
        <v>61</v>
      </c>
      <c r="C767" t="s">
        <v>72</v>
      </c>
      <c r="D767">
        <v>10</v>
      </c>
      <c r="E767">
        <v>2021</v>
      </c>
      <c r="F767" s="1">
        <f t="shared" si="22"/>
        <v>44470</v>
      </c>
      <c r="G767">
        <v>503</v>
      </c>
      <c r="H767">
        <v>515</v>
      </c>
      <c r="I767">
        <f>Table1[[#This Row],[Aktual]]-Table1[[#This Row],[Target]]</f>
        <v>-12</v>
      </c>
      <c r="J767" t="str">
        <f t="shared" si="23"/>
        <v>Tidak Mencapai Target</v>
      </c>
      <c r="K767">
        <f>VLOOKUP(A767,'[1]Tren Jumlah Kompetitor'!A$2:F$1465,6,0)</f>
        <v>69</v>
      </c>
      <c r="L767" s="4">
        <f>(Table1[[#This Row],[Aktual]]-Table1[[#This Row],[Target]])/Table1[[#This Row],[Target]]</f>
        <v>-2.3300970873786409E-2</v>
      </c>
    </row>
    <row r="768" spans="1:12" x14ac:dyDescent="0.3">
      <c r="A768">
        <v>767</v>
      </c>
      <c r="B768" t="s">
        <v>61</v>
      </c>
      <c r="C768" t="s">
        <v>72</v>
      </c>
      <c r="D768">
        <v>11</v>
      </c>
      <c r="E768">
        <v>2021</v>
      </c>
      <c r="F768" s="1">
        <f t="shared" si="22"/>
        <v>44501</v>
      </c>
      <c r="G768">
        <v>459</v>
      </c>
      <c r="H768">
        <v>531</v>
      </c>
      <c r="I768">
        <f>Table1[[#This Row],[Aktual]]-Table1[[#This Row],[Target]]</f>
        <v>-72</v>
      </c>
      <c r="J768" t="str">
        <f t="shared" si="23"/>
        <v>Tidak Mencapai Target</v>
      </c>
      <c r="K768">
        <f>VLOOKUP(A768,'[1]Tren Jumlah Kompetitor'!A$2:F$1465,6,0)</f>
        <v>72</v>
      </c>
      <c r="L768" s="4">
        <f>(Table1[[#This Row],[Aktual]]-Table1[[#This Row],[Target]])/Table1[[#This Row],[Target]]</f>
        <v>-0.13559322033898305</v>
      </c>
    </row>
    <row r="769" spans="1:12" x14ac:dyDescent="0.3">
      <c r="A769">
        <v>768</v>
      </c>
      <c r="B769" t="s">
        <v>61</v>
      </c>
      <c r="C769" t="s">
        <v>72</v>
      </c>
      <c r="D769">
        <v>12</v>
      </c>
      <c r="E769">
        <v>2021</v>
      </c>
      <c r="F769" s="1">
        <f t="shared" si="22"/>
        <v>44531</v>
      </c>
      <c r="G769">
        <v>490</v>
      </c>
      <c r="H769">
        <v>541</v>
      </c>
      <c r="I769">
        <f>Table1[[#This Row],[Aktual]]-Table1[[#This Row],[Target]]</f>
        <v>-51</v>
      </c>
      <c r="J769" t="str">
        <f t="shared" si="23"/>
        <v>Tidak Mencapai Target</v>
      </c>
      <c r="K769">
        <f>VLOOKUP(A769,'[1]Tren Jumlah Kompetitor'!A$2:F$1465,6,0)</f>
        <v>75</v>
      </c>
      <c r="L769" s="4">
        <f>(Table1[[#This Row],[Aktual]]-Table1[[#This Row],[Target]])/Table1[[#This Row],[Target]]</f>
        <v>-9.4269870609981515E-2</v>
      </c>
    </row>
    <row r="770" spans="1:12" x14ac:dyDescent="0.3">
      <c r="A770">
        <v>769</v>
      </c>
      <c r="B770" t="s">
        <v>61</v>
      </c>
      <c r="C770" t="s">
        <v>73</v>
      </c>
      <c r="D770">
        <v>1</v>
      </c>
      <c r="E770">
        <v>2021</v>
      </c>
      <c r="F770" s="1">
        <f t="shared" si="22"/>
        <v>44197</v>
      </c>
      <c r="G770">
        <v>521</v>
      </c>
      <c r="H770">
        <v>487</v>
      </c>
      <c r="I770">
        <f>Table1[[#This Row],[Aktual]]-Table1[[#This Row],[Target]]</f>
        <v>34</v>
      </c>
      <c r="J770" t="str">
        <f t="shared" si="23"/>
        <v>Mencapai Target</v>
      </c>
      <c r="K770">
        <f>VLOOKUP(A770,'[1]Tren Jumlah Kompetitor'!A$2:F$1465,6,0)</f>
        <v>111</v>
      </c>
      <c r="L770" s="4">
        <f>(Table1[[#This Row],[Aktual]]-Table1[[#This Row],[Target]])/Table1[[#This Row],[Target]]</f>
        <v>6.9815195071868577E-2</v>
      </c>
    </row>
    <row r="771" spans="1:12" x14ac:dyDescent="0.3">
      <c r="A771">
        <v>770</v>
      </c>
      <c r="B771" t="s">
        <v>61</v>
      </c>
      <c r="C771" t="s">
        <v>73</v>
      </c>
      <c r="D771">
        <v>2</v>
      </c>
      <c r="E771">
        <v>2021</v>
      </c>
      <c r="F771" s="1">
        <f t="shared" ref="F771:F834" si="24">DATE(E771,D771,1)</f>
        <v>44228</v>
      </c>
      <c r="G771">
        <v>527</v>
      </c>
      <c r="H771">
        <v>516</v>
      </c>
      <c r="I771">
        <f>Table1[[#This Row],[Aktual]]-Table1[[#This Row],[Target]]</f>
        <v>11</v>
      </c>
      <c r="J771" t="str">
        <f t="shared" ref="J771:J834" si="25">IF(G771&gt;H771,"Mencapai Target","Tidak Mencapai Target")</f>
        <v>Mencapai Target</v>
      </c>
      <c r="K771">
        <f>VLOOKUP(A771,'[1]Tren Jumlah Kompetitor'!A$2:F$1465,6,0)</f>
        <v>111</v>
      </c>
      <c r="L771" s="4">
        <f>(Table1[[#This Row],[Aktual]]-Table1[[#This Row],[Target]])/Table1[[#This Row],[Target]]</f>
        <v>2.1317829457364341E-2</v>
      </c>
    </row>
    <row r="772" spans="1:12" x14ac:dyDescent="0.3">
      <c r="A772">
        <v>771</v>
      </c>
      <c r="B772" t="s">
        <v>61</v>
      </c>
      <c r="C772" t="s">
        <v>73</v>
      </c>
      <c r="D772">
        <v>3</v>
      </c>
      <c r="E772">
        <v>2021</v>
      </c>
      <c r="F772" s="1">
        <f t="shared" si="24"/>
        <v>44256</v>
      </c>
      <c r="G772">
        <v>588</v>
      </c>
      <c r="H772">
        <v>521</v>
      </c>
      <c r="I772">
        <f>Table1[[#This Row],[Aktual]]-Table1[[#This Row],[Target]]</f>
        <v>67</v>
      </c>
      <c r="J772" t="str">
        <f t="shared" si="25"/>
        <v>Mencapai Target</v>
      </c>
      <c r="K772">
        <f>VLOOKUP(A772,'[1]Tren Jumlah Kompetitor'!A$2:F$1465,6,0)</f>
        <v>111</v>
      </c>
      <c r="L772" s="4">
        <f>(Table1[[#This Row],[Aktual]]-Table1[[#This Row],[Target]])/Table1[[#This Row],[Target]]</f>
        <v>0.12859884836852206</v>
      </c>
    </row>
    <row r="773" spans="1:12" x14ac:dyDescent="0.3">
      <c r="A773">
        <v>772</v>
      </c>
      <c r="B773" t="s">
        <v>61</v>
      </c>
      <c r="C773" t="s">
        <v>73</v>
      </c>
      <c r="D773">
        <v>4</v>
      </c>
      <c r="E773">
        <v>2021</v>
      </c>
      <c r="F773" s="1">
        <f t="shared" si="24"/>
        <v>44287</v>
      </c>
      <c r="G773">
        <v>512</v>
      </c>
      <c r="H773">
        <v>531</v>
      </c>
      <c r="I773">
        <f>Table1[[#This Row],[Aktual]]-Table1[[#This Row],[Target]]</f>
        <v>-19</v>
      </c>
      <c r="J773" t="str">
        <f t="shared" si="25"/>
        <v>Tidak Mencapai Target</v>
      </c>
      <c r="K773">
        <f>VLOOKUP(A773,'[1]Tren Jumlah Kompetitor'!A$2:F$1465,6,0)</f>
        <v>113</v>
      </c>
      <c r="L773" s="4">
        <f>(Table1[[#This Row],[Aktual]]-Table1[[#This Row],[Target]])/Table1[[#This Row],[Target]]</f>
        <v>-3.5781544256120526E-2</v>
      </c>
    </row>
    <row r="774" spans="1:12" x14ac:dyDescent="0.3">
      <c r="A774">
        <v>773</v>
      </c>
      <c r="B774" t="s">
        <v>61</v>
      </c>
      <c r="C774" t="s">
        <v>73</v>
      </c>
      <c r="D774">
        <v>5</v>
      </c>
      <c r="E774">
        <v>2021</v>
      </c>
      <c r="F774" s="1">
        <f t="shared" si="24"/>
        <v>44317</v>
      </c>
      <c r="G774">
        <v>531</v>
      </c>
      <c r="H774">
        <v>510</v>
      </c>
      <c r="I774">
        <f>Table1[[#This Row],[Aktual]]-Table1[[#This Row],[Target]]</f>
        <v>21</v>
      </c>
      <c r="J774" t="str">
        <f t="shared" si="25"/>
        <v>Mencapai Target</v>
      </c>
      <c r="K774">
        <f>VLOOKUP(A774,'[1]Tren Jumlah Kompetitor'!A$2:F$1465,6,0)</f>
        <v>113</v>
      </c>
      <c r="L774" s="4">
        <f>(Table1[[#This Row],[Aktual]]-Table1[[#This Row],[Target]])/Table1[[#This Row],[Target]]</f>
        <v>4.1176470588235294E-2</v>
      </c>
    </row>
    <row r="775" spans="1:12" x14ac:dyDescent="0.3">
      <c r="A775">
        <v>774</v>
      </c>
      <c r="B775" t="s">
        <v>61</v>
      </c>
      <c r="C775" t="s">
        <v>73</v>
      </c>
      <c r="D775">
        <v>6</v>
      </c>
      <c r="E775">
        <v>2021</v>
      </c>
      <c r="F775" s="1">
        <f t="shared" si="24"/>
        <v>44348</v>
      </c>
      <c r="G775">
        <v>567</v>
      </c>
      <c r="H775">
        <v>510</v>
      </c>
      <c r="I775">
        <f>Table1[[#This Row],[Aktual]]-Table1[[#This Row],[Target]]</f>
        <v>57</v>
      </c>
      <c r="J775" t="str">
        <f t="shared" si="25"/>
        <v>Mencapai Target</v>
      </c>
      <c r="K775">
        <f>VLOOKUP(A775,'[1]Tren Jumlah Kompetitor'!A$2:F$1465,6,0)</f>
        <v>116</v>
      </c>
      <c r="L775" s="4">
        <f>(Table1[[#This Row],[Aktual]]-Table1[[#This Row],[Target]])/Table1[[#This Row],[Target]]</f>
        <v>0.11176470588235295</v>
      </c>
    </row>
    <row r="776" spans="1:12" x14ac:dyDescent="0.3">
      <c r="A776">
        <v>775</v>
      </c>
      <c r="B776" t="s">
        <v>61</v>
      </c>
      <c r="C776" t="s">
        <v>73</v>
      </c>
      <c r="D776">
        <v>7</v>
      </c>
      <c r="E776">
        <v>2021</v>
      </c>
      <c r="F776" s="1">
        <f t="shared" si="24"/>
        <v>44378</v>
      </c>
      <c r="G776">
        <v>553</v>
      </c>
      <c r="H776">
        <v>515</v>
      </c>
      <c r="I776">
        <f>Table1[[#This Row],[Aktual]]-Table1[[#This Row],[Target]]</f>
        <v>38</v>
      </c>
      <c r="J776" t="str">
        <f t="shared" si="25"/>
        <v>Mencapai Target</v>
      </c>
      <c r="K776">
        <f>VLOOKUP(A776,'[1]Tren Jumlah Kompetitor'!A$2:F$1465,6,0)</f>
        <v>119</v>
      </c>
      <c r="L776" s="4">
        <f>(Table1[[#This Row],[Aktual]]-Table1[[#This Row],[Target]])/Table1[[#This Row],[Target]]</f>
        <v>7.3786407766990289E-2</v>
      </c>
    </row>
    <row r="777" spans="1:12" x14ac:dyDescent="0.3">
      <c r="A777">
        <v>776</v>
      </c>
      <c r="B777" t="s">
        <v>61</v>
      </c>
      <c r="C777" t="s">
        <v>73</v>
      </c>
      <c r="D777">
        <v>8</v>
      </c>
      <c r="E777">
        <v>2021</v>
      </c>
      <c r="F777" s="1">
        <f t="shared" si="24"/>
        <v>44409</v>
      </c>
      <c r="G777">
        <v>596</v>
      </c>
      <c r="H777">
        <v>520</v>
      </c>
      <c r="I777">
        <f>Table1[[#This Row],[Aktual]]-Table1[[#This Row],[Target]]</f>
        <v>76</v>
      </c>
      <c r="J777" t="str">
        <f t="shared" si="25"/>
        <v>Mencapai Target</v>
      </c>
      <c r="K777">
        <f>VLOOKUP(A777,'[1]Tren Jumlah Kompetitor'!A$2:F$1465,6,0)</f>
        <v>122</v>
      </c>
      <c r="L777" s="4">
        <f>(Table1[[#This Row],[Aktual]]-Table1[[#This Row],[Target]])/Table1[[#This Row],[Target]]</f>
        <v>0.14615384615384616</v>
      </c>
    </row>
    <row r="778" spans="1:12" x14ac:dyDescent="0.3">
      <c r="A778">
        <v>777</v>
      </c>
      <c r="B778" t="s">
        <v>61</v>
      </c>
      <c r="C778" t="s">
        <v>73</v>
      </c>
      <c r="D778">
        <v>9</v>
      </c>
      <c r="E778">
        <v>2021</v>
      </c>
      <c r="F778" s="1">
        <f t="shared" si="24"/>
        <v>44440</v>
      </c>
      <c r="G778">
        <v>594</v>
      </c>
      <c r="H778">
        <v>520</v>
      </c>
      <c r="I778">
        <f>Table1[[#This Row],[Aktual]]-Table1[[#This Row],[Target]]</f>
        <v>74</v>
      </c>
      <c r="J778" t="str">
        <f t="shared" si="25"/>
        <v>Mencapai Target</v>
      </c>
      <c r="K778">
        <f>VLOOKUP(A778,'[1]Tren Jumlah Kompetitor'!A$2:F$1465,6,0)</f>
        <v>122</v>
      </c>
      <c r="L778" s="4">
        <f>(Table1[[#This Row],[Aktual]]-Table1[[#This Row],[Target]])/Table1[[#This Row],[Target]]</f>
        <v>0.1423076923076923</v>
      </c>
    </row>
    <row r="779" spans="1:12" x14ac:dyDescent="0.3">
      <c r="A779">
        <v>778</v>
      </c>
      <c r="B779" t="s">
        <v>61</v>
      </c>
      <c r="C779" t="s">
        <v>73</v>
      </c>
      <c r="D779">
        <v>10</v>
      </c>
      <c r="E779">
        <v>2021</v>
      </c>
      <c r="F779" s="1">
        <f t="shared" si="24"/>
        <v>44470</v>
      </c>
      <c r="G779">
        <v>621</v>
      </c>
      <c r="H779">
        <v>520</v>
      </c>
      <c r="I779">
        <f>Table1[[#This Row],[Aktual]]-Table1[[#This Row],[Target]]</f>
        <v>101</v>
      </c>
      <c r="J779" t="str">
        <f t="shared" si="25"/>
        <v>Mencapai Target</v>
      </c>
      <c r="K779">
        <f>VLOOKUP(A779,'[1]Tren Jumlah Kompetitor'!A$2:F$1465,6,0)</f>
        <v>129</v>
      </c>
      <c r="L779" s="4">
        <f>(Table1[[#This Row],[Aktual]]-Table1[[#This Row],[Target]])/Table1[[#This Row],[Target]]</f>
        <v>0.19423076923076923</v>
      </c>
    </row>
    <row r="780" spans="1:12" x14ac:dyDescent="0.3">
      <c r="A780">
        <v>779</v>
      </c>
      <c r="B780" t="s">
        <v>61</v>
      </c>
      <c r="C780" t="s">
        <v>73</v>
      </c>
      <c r="D780">
        <v>11</v>
      </c>
      <c r="E780">
        <v>2021</v>
      </c>
      <c r="F780" s="1">
        <f t="shared" si="24"/>
        <v>44501</v>
      </c>
      <c r="G780">
        <v>598</v>
      </c>
      <c r="H780">
        <v>531</v>
      </c>
      <c r="I780">
        <f>Table1[[#This Row],[Aktual]]-Table1[[#This Row],[Target]]</f>
        <v>67</v>
      </c>
      <c r="J780" t="str">
        <f t="shared" si="25"/>
        <v>Mencapai Target</v>
      </c>
      <c r="K780">
        <f>VLOOKUP(A780,'[1]Tren Jumlah Kompetitor'!A$2:F$1465,6,0)</f>
        <v>131</v>
      </c>
      <c r="L780" s="4">
        <f>(Table1[[#This Row],[Aktual]]-Table1[[#This Row],[Target]])/Table1[[#This Row],[Target]]</f>
        <v>0.12617702448210924</v>
      </c>
    </row>
    <row r="781" spans="1:12" x14ac:dyDescent="0.3">
      <c r="A781">
        <v>780</v>
      </c>
      <c r="B781" t="s">
        <v>61</v>
      </c>
      <c r="C781" t="s">
        <v>73</v>
      </c>
      <c r="D781">
        <v>12</v>
      </c>
      <c r="E781">
        <v>2021</v>
      </c>
      <c r="F781" s="1">
        <f t="shared" si="24"/>
        <v>44531</v>
      </c>
      <c r="G781">
        <v>559</v>
      </c>
      <c r="H781">
        <v>531</v>
      </c>
      <c r="I781">
        <f>Table1[[#This Row],[Aktual]]-Table1[[#This Row],[Target]]</f>
        <v>28</v>
      </c>
      <c r="J781" t="str">
        <f t="shared" si="25"/>
        <v>Mencapai Target</v>
      </c>
      <c r="K781">
        <f>VLOOKUP(A781,'[1]Tren Jumlah Kompetitor'!A$2:F$1465,6,0)</f>
        <v>138</v>
      </c>
      <c r="L781" s="4">
        <f>(Table1[[#This Row],[Aktual]]-Table1[[#This Row],[Target]])/Table1[[#This Row],[Target]]</f>
        <v>5.2730696798493411E-2</v>
      </c>
    </row>
    <row r="782" spans="1:12" x14ac:dyDescent="0.3">
      <c r="A782">
        <v>781</v>
      </c>
      <c r="B782" t="s">
        <v>61</v>
      </c>
      <c r="C782" t="s">
        <v>74</v>
      </c>
      <c r="D782">
        <v>1</v>
      </c>
      <c r="E782">
        <v>2021</v>
      </c>
      <c r="F782" s="1">
        <f t="shared" si="24"/>
        <v>44197</v>
      </c>
      <c r="G782">
        <v>1079</v>
      </c>
      <c r="H782">
        <v>964</v>
      </c>
      <c r="I782">
        <f>Table1[[#This Row],[Aktual]]-Table1[[#This Row],[Target]]</f>
        <v>115</v>
      </c>
      <c r="J782" t="str">
        <f t="shared" si="25"/>
        <v>Mencapai Target</v>
      </c>
      <c r="K782">
        <f>VLOOKUP(A782,'[1]Tren Jumlah Kompetitor'!A$2:F$1465,6,0)</f>
        <v>82</v>
      </c>
      <c r="L782" s="4">
        <f>(Table1[[#This Row],[Aktual]]-Table1[[#This Row],[Target]])/Table1[[#This Row],[Target]]</f>
        <v>0.11929460580912864</v>
      </c>
    </row>
    <row r="783" spans="1:12" x14ac:dyDescent="0.3">
      <c r="A783">
        <v>782</v>
      </c>
      <c r="B783" t="s">
        <v>61</v>
      </c>
      <c r="C783" t="s">
        <v>74</v>
      </c>
      <c r="D783">
        <v>2</v>
      </c>
      <c r="E783">
        <v>2021</v>
      </c>
      <c r="F783" s="1">
        <f t="shared" si="24"/>
        <v>44228</v>
      </c>
      <c r="G783">
        <v>1121</v>
      </c>
      <c r="H783">
        <v>983</v>
      </c>
      <c r="I783">
        <f>Table1[[#This Row],[Aktual]]-Table1[[#This Row],[Target]]</f>
        <v>138</v>
      </c>
      <c r="J783" t="str">
        <f t="shared" si="25"/>
        <v>Mencapai Target</v>
      </c>
      <c r="K783">
        <f>VLOOKUP(A783,'[1]Tren Jumlah Kompetitor'!A$2:F$1465,6,0)</f>
        <v>82</v>
      </c>
      <c r="L783" s="4">
        <f>(Table1[[#This Row],[Aktual]]-Table1[[#This Row],[Target]])/Table1[[#This Row],[Target]]</f>
        <v>0.14038657171922686</v>
      </c>
    </row>
    <row r="784" spans="1:12" x14ac:dyDescent="0.3">
      <c r="A784">
        <v>783</v>
      </c>
      <c r="B784" t="s">
        <v>61</v>
      </c>
      <c r="C784" t="s">
        <v>74</v>
      </c>
      <c r="D784">
        <v>3</v>
      </c>
      <c r="E784">
        <v>2021</v>
      </c>
      <c r="F784" s="1">
        <f t="shared" si="24"/>
        <v>44256</v>
      </c>
      <c r="G784">
        <v>1179</v>
      </c>
      <c r="H784">
        <v>983</v>
      </c>
      <c r="I784">
        <f>Table1[[#This Row],[Aktual]]-Table1[[#This Row],[Target]]</f>
        <v>196</v>
      </c>
      <c r="J784" t="str">
        <f t="shared" si="25"/>
        <v>Mencapai Target</v>
      </c>
      <c r="K784">
        <f>VLOOKUP(A784,'[1]Tren Jumlah Kompetitor'!A$2:F$1465,6,0)</f>
        <v>83</v>
      </c>
      <c r="L784" s="4">
        <f>(Table1[[#This Row],[Aktual]]-Table1[[#This Row],[Target]])/Table1[[#This Row],[Target]]</f>
        <v>0.19938962360122076</v>
      </c>
    </row>
    <row r="785" spans="1:12" x14ac:dyDescent="0.3">
      <c r="A785">
        <v>784</v>
      </c>
      <c r="B785" t="s">
        <v>61</v>
      </c>
      <c r="C785" t="s">
        <v>74</v>
      </c>
      <c r="D785">
        <v>4</v>
      </c>
      <c r="E785">
        <v>2021</v>
      </c>
      <c r="F785" s="1">
        <f t="shared" si="24"/>
        <v>44287</v>
      </c>
      <c r="G785">
        <v>1064</v>
      </c>
      <c r="H785">
        <v>1002</v>
      </c>
      <c r="I785">
        <f>Table1[[#This Row],[Aktual]]-Table1[[#This Row],[Target]]</f>
        <v>62</v>
      </c>
      <c r="J785" t="str">
        <f t="shared" si="25"/>
        <v>Mencapai Target</v>
      </c>
      <c r="K785">
        <f>VLOOKUP(A785,'[1]Tren Jumlah Kompetitor'!A$2:F$1465,6,0)</f>
        <v>84</v>
      </c>
      <c r="L785" s="4">
        <f>(Table1[[#This Row],[Aktual]]-Table1[[#This Row],[Target]])/Table1[[#This Row],[Target]]</f>
        <v>6.1876247504990017E-2</v>
      </c>
    </row>
    <row r="786" spans="1:12" x14ac:dyDescent="0.3">
      <c r="A786">
        <v>785</v>
      </c>
      <c r="B786" t="s">
        <v>61</v>
      </c>
      <c r="C786" t="s">
        <v>74</v>
      </c>
      <c r="D786">
        <v>5</v>
      </c>
      <c r="E786">
        <v>2021</v>
      </c>
      <c r="F786" s="1">
        <f t="shared" si="24"/>
        <v>44317</v>
      </c>
      <c r="G786">
        <v>1159</v>
      </c>
      <c r="H786">
        <v>1002</v>
      </c>
      <c r="I786">
        <f>Table1[[#This Row],[Aktual]]-Table1[[#This Row],[Target]]</f>
        <v>157</v>
      </c>
      <c r="J786" t="str">
        <f t="shared" si="25"/>
        <v>Mencapai Target</v>
      </c>
      <c r="K786">
        <f>VLOOKUP(A786,'[1]Tren Jumlah Kompetitor'!A$2:F$1465,6,0)</f>
        <v>83</v>
      </c>
      <c r="L786" s="4">
        <f>(Table1[[#This Row],[Aktual]]-Table1[[#This Row],[Target]])/Table1[[#This Row],[Target]]</f>
        <v>0.15668662674650699</v>
      </c>
    </row>
    <row r="787" spans="1:12" x14ac:dyDescent="0.3">
      <c r="A787">
        <v>786</v>
      </c>
      <c r="B787" t="s">
        <v>61</v>
      </c>
      <c r="C787" t="s">
        <v>74</v>
      </c>
      <c r="D787">
        <v>6</v>
      </c>
      <c r="E787">
        <v>2021</v>
      </c>
      <c r="F787" s="1">
        <f t="shared" si="24"/>
        <v>44348</v>
      </c>
      <c r="G787">
        <v>1200</v>
      </c>
      <c r="H787">
        <v>1012</v>
      </c>
      <c r="I787">
        <f>Table1[[#This Row],[Aktual]]-Table1[[#This Row],[Target]]</f>
        <v>188</v>
      </c>
      <c r="J787" t="str">
        <f t="shared" si="25"/>
        <v>Mencapai Target</v>
      </c>
      <c r="K787">
        <f>VLOOKUP(A787,'[1]Tren Jumlah Kompetitor'!A$2:F$1465,6,0)</f>
        <v>83</v>
      </c>
      <c r="L787" s="4">
        <f>(Table1[[#This Row],[Aktual]]-Table1[[#This Row],[Target]])/Table1[[#This Row],[Target]]</f>
        <v>0.1857707509881423</v>
      </c>
    </row>
    <row r="788" spans="1:12" x14ac:dyDescent="0.3">
      <c r="A788">
        <v>787</v>
      </c>
      <c r="B788" t="s">
        <v>61</v>
      </c>
      <c r="C788" t="s">
        <v>74</v>
      </c>
      <c r="D788">
        <v>7</v>
      </c>
      <c r="E788">
        <v>2021</v>
      </c>
      <c r="F788" s="1">
        <f t="shared" si="24"/>
        <v>44378</v>
      </c>
      <c r="G788">
        <v>1163</v>
      </c>
      <c r="H788">
        <v>1012</v>
      </c>
      <c r="I788">
        <f>Table1[[#This Row],[Aktual]]-Table1[[#This Row],[Target]]</f>
        <v>151</v>
      </c>
      <c r="J788" t="str">
        <f t="shared" si="25"/>
        <v>Mencapai Target</v>
      </c>
      <c r="K788">
        <f>VLOOKUP(A788,'[1]Tren Jumlah Kompetitor'!A$2:F$1465,6,0)</f>
        <v>90</v>
      </c>
      <c r="L788" s="4">
        <f>(Table1[[#This Row],[Aktual]]-Table1[[#This Row],[Target]])/Table1[[#This Row],[Target]]</f>
        <v>0.1492094861660079</v>
      </c>
    </row>
    <row r="789" spans="1:12" x14ac:dyDescent="0.3">
      <c r="A789">
        <v>788</v>
      </c>
      <c r="B789" t="s">
        <v>61</v>
      </c>
      <c r="C789" t="s">
        <v>74</v>
      </c>
      <c r="D789">
        <v>8</v>
      </c>
      <c r="E789">
        <v>2021</v>
      </c>
      <c r="F789" s="1">
        <f t="shared" si="24"/>
        <v>44409</v>
      </c>
      <c r="G789">
        <v>1214</v>
      </c>
      <c r="H789">
        <v>1043</v>
      </c>
      <c r="I789">
        <f>Table1[[#This Row],[Aktual]]-Table1[[#This Row],[Target]]</f>
        <v>171</v>
      </c>
      <c r="J789" t="str">
        <f t="shared" si="25"/>
        <v>Mencapai Target</v>
      </c>
      <c r="K789">
        <f>VLOOKUP(A789,'[1]Tren Jumlah Kompetitor'!A$2:F$1465,6,0)</f>
        <v>90</v>
      </c>
      <c r="L789" s="4">
        <f>(Table1[[#This Row],[Aktual]]-Table1[[#This Row],[Target]])/Table1[[#This Row],[Target]]</f>
        <v>0.16395014381591563</v>
      </c>
    </row>
    <row r="790" spans="1:12" x14ac:dyDescent="0.3">
      <c r="A790">
        <v>789</v>
      </c>
      <c r="B790" t="s">
        <v>61</v>
      </c>
      <c r="C790" t="s">
        <v>74</v>
      </c>
      <c r="D790">
        <v>9</v>
      </c>
      <c r="E790">
        <v>2021</v>
      </c>
      <c r="F790" s="1">
        <f t="shared" si="24"/>
        <v>44440</v>
      </c>
      <c r="G790">
        <v>1123</v>
      </c>
      <c r="H790">
        <v>1074</v>
      </c>
      <c r="I790">
        <f>Table1[[#This Row],[Aktual]]-Table1[[#This Row],[Target]]</f>
        <v>49</v>
      </c>
      <c r="J790" t="str">
        <f t="shared" si="25"/>
        <v>Mencapai Target</v>
      </c>
      <c r="K790">
        <f>VLOOKUP(A790,'[1]Tren Jumlah Kompetitor'!A$2:F$1465,6,0)</f>
        <v>94</v>
      </c>
      <c r="L790" s="4">
        <f>(Table1[[#This Row],[Aktual]]-Table1[[#This Row],[Target]])/Table1[[#This Row],[Target]]</f>
        <v>4.5623836126629423E-2</v>
      </c>
    </row>
    <row r="791" spans="1:12" x14ac:dyDescent="0.3">
      <c r="A791">
        <v>790</v>
      </c>
      <c r="B791" t="s">
        <v>61</v>
      </c>
      <c r="C791" t="s">
        <v>74</v>
      </c>
      <c r="D791">
        <v>10</v>
      </c>
      <c r="E791">
        <v>2021</v>
      </c>
      <c r="F791" s="1">
        <f t="shared" si="24"/>
        <v>44470</v>
      </c>
      <c r="G791">
        <v>1212</v>
      </c>
      <c r="H791">
        <v>1085</v>
      </c>
      <c r="I791">
        <f>Table1[[#This Row],[Aktual]]-Table1[[#This Row],[Target]]</f>
        <v>127</v>
      </c>
      <c r="J791" t="str">
        <f t="shared" si="25"/>
        <v>Mencapai Target</v>
      </c>
      <c r="K791">
        <f>VLOOKUP(A791,'[1]Tren Jumlah Kompetitor'!A$2:F$1465,6,0)</f>
        <v>97</v>
      </c>
      <c r="L791" s="4">
        <f>(Table1[[#This Row],[Aktual]]-Table1[[#This Row],[Target]])/Table1[[#This Row],[Target]]</f>
        <v>0.11705069124423963</v>
      </c>
    </row>
    <row r="792" spans="1:12" x14ac:dyDescent="0.3">
      <c r="A792">
        <v>791</v>
      </c>
      <c r="B792" t="s">
        <v>61</v>
      </c>
      <c r="C792" t="s">
        <v>74</v>
      </c>
      <c r="D792">
        <v>11</v>
      </c>
      <c r="E792">
        <v>2021</v>
      </c>
      <c r="F792" s="1">
        <f t="shared" si="24"/>
        <v>44501</v>
      </c>
      <c r="G792">
        <v>1194</v>
      </c>
      <c r="H792">
        <v>1085</v>
      </c>
      <c r="I792">
        <f>Table1[[#This Row],[Aktual]]-Table1[[#This Row],[Target]]</f>
        <v>109</v>
      </c>
      <c r="J792" t="str">
        <f t="shared" si="25"/>
        <v>Mencapai Target</v>
      </c>
      <c r="K792">
        <f>VLOOKUP(A792,'[1]Tren Jumlah Kompetitor'!A$2:F$1465,6,0)</f>
        <v>98</v>
      </c>
      <c r="L792" s="4">
        <f>(Table1[[#This Row],[Aktual]]-Table1[[#This Row],[Target]])/Table1[[#This Row],[Target]]</f>
        <v>0.10046082949308756</v>
      </c>
    </row>
    <row r="793" spans="1:12" x14ac:dyDescent="0.3">
      <c r="A793">
        <v>792</v>
      </c>
      <c r="B793" t="s">
        <v>61</v>
      </c>
      <c r="C793" t="s">
        <v>74</v>
      </c>
      <c r="D793">
        <v>12</v>
      </c>
      <c r="E793">
        <v>2021</v>
      </c>
      <c r="F793" s="1">
        <f t="shared" si="24"/>
        <v>44531</v>
      </c>
      <c r="G793">
        <v>1068</v>
      </c>
      <c r="H793">
        <v>1117</v>
      </c>
      <c r="I793">
        <f>Table1[[#This Row],[Aktual]]-Table1[[#This Row],[Target]]</f>
        <v>-49</v>
      </c>
      <c r="J793" t="str">
        <f t="shared" si="25"/>
        <v>Tidak Mencapai Target</v>
      </c>
      <c r="K793">
        <f>VLOOKUP(A793,'[1]Tren Jumlah Kompetitor'!A$2:F$1465,6,0)</f>
        <v>98</v>
      </c>
      <c r="L793" s="4">
        <f>(Table1[[#This Row],[Aktual]]-Table1[[#This Row],[Target]])/Table1[[#This Row],[Target]]</f>
        <v>-4.3867502238137866E-2</v>
      </c>
    </row>
    <row r="794" spans="1:12" x14ac:dyDescent="0.3">
      <c r="A794">
        <v>793</v>
      </c>
      <c r="B794" t="s">
        <v>61</v>
      </c>
      <c r="C794" t="s">
        <v>75</v>
      </c>
      <c r="D794">
        <v>1</v>
      </c>
      <c r="E794">
        <v>2021</v>
      </c>
      <c r="F794" s="1">
        <f t="shared" si="24"/>
        <v>44197</v>
      </c>
      <c r="G794">
        <v>955</v>
      </c>
      <c r="H794">
        <v>1016</v>
      </c>
      <c r="I794">
        <f>Table1[[#This Row],[Aktual]]-Table1[[#This Row],[Target]]</f>
        <v>-61</v>
      </c>
      <c r="J794" t="str">
        <f t="shared" si="25"/>
        <v>Tidak Mencapai Target</v>
      </c>
      <c r="K794">
        <f>VLOOKUP(A794,'[1]Tren Jumlah Kompetitor'!A$2:F$1465,6,0)</f>
        <v>142</v>
      </c>
      <c r="L794" s="4">
        <f>(Table1[[#This Row],[Aktual]]-Table1[[#This Row],[Target]])/Table1[[#This Row],[Target]]</f>
        <v>-6.0039370078740155E-2</v>
      </c>
    </row>
    <row r="795" spans="1:12" x14ac:dyDescent="0.3">
      <c r="A795">
        <v>794</v>
      </c>
      <c r="B795" t="s">
        <v>61</v>
      </c>
      <c r="C795" t="s">
        <v>75</v>
      </c>
      <c r="D795">
        <v>2</v>
      </c>
      <c r="E795">
        <v>2021</v>
      </c>
      <c r="F795" s="1">
        <f t="shared" si="24"/>
        <v>44228</v>
      </c>
      <c r="G795">
        <v>969</v>
      </c>
      <c r="H795">
        <v>1016</v>
      </c>
      <c r="I795">
        <f>Table1[[#This Row],[Aktual]]-Table1[[#This Row],[Target]]</f>
        <v>-47</v>
      </c>
      <c r="J795" t="str">
        <f t="shared" si="25"/>
        <v>Tidak Mencapai Target</v>
      </c>
      <c r="K795">
        <f>VLOOKUP(A795,'[1]Tren Jumlah Kompetitor'!A$2:F$1465,6,0)</f>
        <v>149</v>
      </c>
      <c r="L795" s="4">
        <f>(Table1[[#This Row],[Aktual]]-Table1[[#This Row],[Target]])/Table1[[#This Row],[Target]]</f>
        <v>-4.625984251968504E-2</v>
      </c>
    </row>
    <row r="796" spans="1:12" x14ac:dyDescent="0.3">
      <c r="A796">
        <v>795</v>
      </c>
      <c r="B796" t="s">
        <v>61</v>
      </c>
      <c r="C796" t="s">
        <v>75</v>
      </c>
      <c r="D796">
        <v>3</v>
      </c>
      <c r="E796">
        <v>2021</v>
      </c>
      <c r="F796" s="1">
        <f t="shared" si="24"/>
        <v>44256</v>
      </c>
      <c r="G796">
        <v>999</v>
      </c>
      <c r="H796">
        <v>1026</v>
      </c>
      <c r="I796">
        <f>Table1[[#This Row],[Aktual]]-Table1[[#This Row],[Target]]</f>
        <v>-27</v>
      </c>
      <c r="J796" t="str">
        <f t="shared" si="25"/>
        <v>Tidak Mencapai Target</v>
      </c>
      <c r="K796">
        <f>VLOOKUP(A796,'[1]Tren Jumlah Kompetitor'!A$2:F$1465,6,0)</f>
        <v>156</v>
      </c>
      <c r="L796" s="4">
        <f>(Table1[[#This Row],[Aktual]]-Table1[[#This Row],[Target]])/Table1[[#This Row],[Target]]</f>
        <v>-2.6315789473684209E-2</v>
      </c>
    </row>
    <row r="797" spans="1:12" x14ac:dyDescent="0.3">
      <c r="A797">
        <v>796</v>
      </c>
      <c r="B797" t="s">
        <v>61</v>
      </c>
      <c r="C797" t="s">
        <v>75</v>
      </c>
      <c r="D797">
        <v>4</v>
      </c>
      <c r="E797">
        <v>2021</v>
      </c>
      <c r="F797" s="1">
        <f t="shared" si="24"/>
        <v>44287</v>
      </c>
      <c r="G797">
        <v>939</v>
      </c>
      <c r="H797">
        <v>1026</v>
      </c>
      <c r="I797">
        <f>Table1[[#This Row],[Aktual]]-Table1[[#This Row],[Target]]</f>
        <v>-87</v>
      </c>
      <c r="J797" t="str">
        <f t="shared" si="25"/>
        <v>Tidak Mencapai Target</v>
      </c>
      <c r="K797">
        <f>VLOOKUP(A797,'[1]Tren Jumlah Kompetitor'!A$2:F$1465,6,0)</f>
        <v>162</v>
      </c>
      <c r="L797" s="4">
        <f>(Table1[[#This Row],[Aktual]]-Table1[[#This Row],[Target]])/Table1[[#This Row],[Target]]</f>
        <v>-8.4795321637426896E-2</v>
      </c>
    </row>
    <row r="798" spans="1:12" x14ac:dyDescent="0.3">
      <c r="A798">
        <v>797</v>
      </c>
      <c r="B798" t="s">
        <v>61</v>
      </c>
      <c r="C798" t="s">
        <v>75</v>
      </c>
      <c r="D798">
        <v>5</v>
      </c>
      <c r="E798">
        <v>2021</v>
      </c>
      <c r="F798" s="1">
        <f t="shared" si="24"/>
        <v>44317</v>
      </c>
      <c r="G798">
        <v>1095</v>
      </c>
      <c r="H798">
        <v>944</v>
      </c>
      <c r="I798">
        <f>Table1[[#This Row],[Aktual]]-Table1[[#This Row],[Target]]</f>
        <v>151</v>
      </c>
      <c r="J798" t="str">
        <f t="shared" si="25"/>
        <v>Mencapai Target</v>
      </c>
      <c r="K798">
        <f>VLOOKUP(A798,'[1]Tren Jumlah Kompetitor'!A$2:F$1465,6,0)</f>
        <v>163</v>
      </c>
      <c r="L798" s="4">
        <f>(Table1[[#This Row],[Aktual]]-Table1[[#This Row],[Target]])/Table1[[#This Row],[Target]]</f>
        <v>0.15995762711864406</v>
      </c>
    </row>
    <row r="799" spans="1:12" x14ac:dyDescent="0.3">
      <c r="A799">
        <v>798</v>
      </c>
      <c r="B799" t="s">
        <v>61</v>
      </c>
      <c r="C799" t="s">
        <v>75</v>
      </c>
      <c r="D799">
        <v>6</v>
      </c>
      <c r="E799">
        <v>2021</v>
      </c>
      <c r="F799" s="1">
        <f t="shared" si="24"/>
        <v>44348</v>
      </c>
      <c r="G799">
        <v>966</v>
      </c>
      <c r="H799">
        <v>962</v>
      </c>
      <c r="I799">
        <f>Table1[[#This Row],[Aktual]]-Table1[[#This Row],[Target]]</f>
        <v>4</v>
      </c>
      <c r="J799" t="str">
        <f t="shared" si="25"/>
        <v>Mencapai Target</v>
      </c>
      <c r="K799">
        <f>VLOOKUP(A799,'[1]Tren Jumlah Kompetitor'!A$2:F$1465,6,0)</f>
        <v>168</v>
      </c>
      <c r="L799" s="4">
        <f>(Table1[[#This Row],[Aktual]]-Table1[[#This Row],[Target]])/Table1[[#This Row],[Target]]</f>
        <v>4.1580041580041582E-3</v>
      </c>
    </row>
    <row r="800" spans="1:12" x14ac:dyDescent="0.3">
      <c r="A800">
        <v>799</v>
      </c>
      <c r="B800" t="s">
        <v>61</v>
      </c>
      <c r="C800" t="s">
        <v>75</v>
      </c>
      <c r="D800">
        <v>7</v>
      </c>
      <c r="E800">
        <v>2021</v>
      </c>
      <c r="F800" s="1">
        <f t="shared" si="24"/>
        <v>44378</v>
      </c>
      <c r="G800">
        <v>943</v>
      </c>
      <c r="H800">
        <v>982</v>
      </c>
      <c r="I800">
        <f>Table1[[#This Row],[Aktual]]-Table1[[#This Row],[Target]]</f>
        <v>-39</v>
      </c>
      <c r="J800" t="str">
        <f t="shared" si="25"/>
        <v>Tidak Mencapai Target</v>
      </c>
      <c r="K800">
        <f>VLOOKUP(A800,'[1]Tren Jumlah Kompetitor'!A$2:F$1465,6,0)</f>
        <v>170</v>
      </c>
      <c r="L800" s="4">
        <f>(Table1[[#This Row],[Aktual]]-Table1[[#This Row],[Target]])/Table1[[#This Row],[Target]]</f>
        <v>-3.9714867617107942E-2</v>
      </c>
    </row>
    <row r="801" spans="1:12" x14ac:dyDescent="0.3">
      <c r="A801">
        <v>800</v>
      </c>
      <c r="B801" t="s">
        <v>61</v>
      </c>
      <c r="C801" t="s">
        <v>75</v>
      </c>
      <c r="D801">
        <v>8</v>
      </c>
      <c r="E801">
        <v>2021</v>
      </c>
      <c r="F801" s="1">
        <f t="shared" si="24"/>
        <v>44409</v>
      </c>
      <c r="G801">
        <v>1143</v>
      </c>
      <c r="H801">
        <v>1001</v>
      </c>
      <c r="I801">
        <f>Table1[[#This Row],[Aktual]]-Table1[[#This Row],[Target]]</f>
        <v>142</v>
      </c>
      <c r="J801" t="str">
        <f t="shared" si="25"/>
        <v>Mencapai Target</v>
      </c>
      <c r="K801">
        <f>VLOOKUP(A801,'[1]Tren Jumlah Kompetitor'!A$2:F$1465,6,0)</f>
        <v>171</v>
      </c>
      <c r="L801" s="4">
        <f>(Table1[[#This Row],[Aktual]]-Table1[[#This Row],[Target]])/Table1[[#This Row],[Target]]</f>
        <v>0.14185814185814186</v>
      </c>
    </row>
    <row r="802" spans="1:12" x14ac:dyDescent="0.3">
      <c r="A802">
        <v>801</v>
      </c>
      <c r="B802" t="s">
        <v>61</v>
      </c>
      <c r="C802" t="s">
        <v>75</v>
      </c>
      <c r="D802">
        <v>9</v>
      </c>
      <c r="E802">
        <v>2021</v>
      </c>
      <c r="F802" s="1">
        <f t="shared" si="24"/>
        <v>44440</v>
      </c>
      <c r="G802">
        <v>1059</v>
      </c>
      <c r="H802">
        <v>1031</v>
      </c>
      <c r="I802">
        <f>Table1[[#This Row],[Aktual]]-Table1[[#This Row],[Target]]</f>
        <v>28</v>
      </c>
      <c r="J802" t="str">
        <f t="shared" si="25"/>
        <v>Mencapai Target</v>
      </c>
      <c r="K802">
        <f>VLOOKUP(A802,'[1]Tren Jumlah Kompetitor'!A$2:F$1465,6,0)</f>
        <v>172</v>
      </c>
      <c r="L802" s="4">
        <f>(Table1[[#This Row],[Aktual]]-Table1[[#This Row],[Target]])/Table1[[#This Row],[Target]]</f>
        <v>2.7158098933074686E-2</v>
      </c>
    </row>
    <row r="803" spans="1:12" x14ac:dyDescent="0.3">
      <c r="A803">
        <v>802</v>
      </c>
      <c r="B803" t="s">
        <v>61</v>
      </c>
      <c r="C803" t="s">
        <v>75</v>
      </c>
      <c r="D803">
        <v>10</v>
      </c>
      <c r="E803">
        <v>2021</v>
      </c>
      <c r="F803" s="1">
        <f t="shared" si="24"/>
        <v>44470</v>
      </c>
      <c r="G803">
        <v>1045</v>
      </c>
      <c r="H803">
        <v>1052</v>
      </c>
      <c r="I803">
        <f>Table1[[#This Row],[Aktual]]-Table1[[#This Row],[Target]]</f>
        <v>-7</v>
      </c>
      <c r="J803" t="str">
        <f t="shared" si="25"/>
        <v>Tidak Mencapai Target</v>
      </c>
      <c r="K803">
        <f>VLOOKUP(A803,'[1]Tren Jumlah Kompetitor'!A$2:F$1465,6,0)</f>
        <v>175</v>
      </c>
      <c r="L803" s="4">
        <f>(Table1[[#This Row],[Aktual]]-Table1[[#This Row],[Target]])/Table1[[#This Row],[Target]]</f>
        <v>-6.653992395437262E-3</v>
      </c>
    </row>
    <row r="804" spans="1:12" x14ac:dyDescent="0.3">
      <c r="A804">
        <v>803</v>
      </c>
      <c r="B804" t="s">
        <v>61</v>
      </c>
      <c r="C804" t="s">
        <v>75</v>
      </c>
      <c r="D804">
        <v>11</v>
      </c>
      <c r="E804">
        <v>2021</v>
      </c>
      <c r="F804" s="1">
        <f t="shared" si="24"/>
        <v>44501</v>
      </c>
      <c r="G804">
        <v>1135</v>
      </c>
      <c r="H804">
        <v>1084</v>
      </c>
      <c r="I804">
        <f>Table1[[#This Row],[Aktual]]-Table1[[#This Row],[Target]]</f>
        <v>51</v>
      </c>
      <c r="J804" t="str">
        <f t="shared" si="25"/>
        <v>Mencapai Target</v>
      </c>
      <c r="K804">
        <f>VLOOKUP(A804,'[1]Tren Jumlah Kompetitor'!A$2:F$1465,6,0)</f>
        <v>173</v>
      </c>
      <c r="L804" s="4">
        <f>(Table1[[#This Row],[Aktual]]-Table1[[#This Row],[Target]])/Table1[[#This Row],[Target]]</f>
        <v>4.7047970479704798E-2</v>
      </c>
    </row>
    <row r="805" spans="1:12" x14ac:dyDescent="0.3">
      <c r="A805">
        <v>804</v>
      </c>
      <c r="B805" t="s">
        <v>61</v>
      </c>
      <c r="C805" t="s">
        <v>75</v>
      </c>
      <c r="D805">
        <v>12</v>
      </c>
      <c r="E805">
        <v>2021</v>
      </c>
      <c r="F805" s="1">
        <f t="shared" si="24"/>
        <v>44531</v>
      </c>
      <c r="G805">
        <v>954</v>
      </c>
      <c r="H805">
        <v>1084</v>
      </c>
      <c r="I805">
        <f>Table1[[#This Row],[Aktual]]-Table1[[#This Row],[Target]]</f>
        <v>-130</v>
      </c>
      <c r="J805" t="str">
        <f t="shared" si="25"/>
        <v>Tidak Mencapai Target</v>
      </c>
      <c r="K805">
        <f>VLOOKUP(A805,'[1]Tren Jumlah Kompetitor'!A$2:F$1465,6,0)</f>
        <v>178</v>
      </c>
      <c r="L805" s="4">
        <f>(Table1[[#This Row],[Aktual]]-Table1[[#This Row],[Target]])/Table1[[#This Row],[Target]]</f>
        <v>-0.11992619926199262</v>
      </c>
    </row>
    <row r="806" spans="1:12" x14ac:dyDescent="0.3">
      <c r="A806">
        <v>805</v>
      </c>
      <c r="B806" t="s">
        <v>61</v>
      </c>
      <c r="C806" t="s">
        <v>76</v>
      </c>
      <c r="D806">
        <v>1</v>
      </c>
      <c r="E806">
        <v>2021</v>
      </c>
      <c r="F806" s="1">
        <f t="shared" si="24"/>
        <v>44197</v>
      </c>
      <c r="G806">
        <v>635</v>
      </c>
      <c r="H806">
        <v>578</v>
      </c>
      <c r="I806">
        <f>Table1[[#This Row],[Aktual]]-Table1[[#This Row],[Target]]</f>
        <v>57</v>
      </c>
      <c r="J806" t="str">
        <f t="shared" si="25"/>
        <v>Mencapai Target</v>
      </c>
      <c r="K806">
        <f>VLOOKUP(A806,'[1]Tren Jumlah Kompetitor'!A$2:F$1465,6,0)</f>
        <v>62</v>
      </c>
      <c r="L806" s="4">
        <f>(Table1[[#This Row],[Aktual]]-Table1[[#This Row],[Target]])/Table1[[#This Row],[Target]]</f>
        <v>9.8615916955017299E-2</v>
      </c>
    </row>
    <row r="807" spans="1:12" x14ac:dyDescent="0.3">
      <c r="A807">
        <v>806</v>
      </c>
      <c r="B807" t="s">
        <v>61</v>
      </c>
      <c r="C807" t="s">
        <v>76</v>
      </c>
      <c r="D807">
        <v>2</v>
      </c>
      <c r="E807">
        <v>2021</v>
      </c>
      <c r="F807" s="1">
        <f t="shared" si="24"/>
        <v>44228</v>
      </c>
      <c r="G807">
        <v>629</v>
      </c>
      <c r="H807">
        <v>618</v>
      </c>
      <c r="I807">
        <f>Table1[[#This Row],[Aktual]]-Table1[[#This Row],[Target]]</f>
        <v>11</v>
      </c>
      <c r="J807" t="str">
        <f t="shared" si="25"/>
        <v>Mencapai Target</v>
      </c>
      <c r="K807">
        <f>VLOOKUP(A807,'[1]Tren Jumlah Kompetitor'!A$2:F$1465,6,0)</f>
        <v>66</v>
      </c>
      <c r="L807" s="4">
        <f>(Table1[[#This Row],[Aktual]]-Table1[[#This Row],[Target]])/Table1[[#This Row],[Target]]</f>
        <v>1.7799352750809062E-2</v>
      </c>
    </row>
    <row r="808" spans="1:12" x14ac:dyDescent="0.3">
      <c r="A808">
        <v>807</v>
      </c>
      <c r="B808" t="s">
        <v>61</v>
      </c>
      <c r="C808" t="s">
        <v>76</v>
      </c>
      <c r="D808">
        <v>3</v>
      </c>
      <c r="E808">
        <v>2021</v>
      </c>
      <c r="F808" s="1">
        <f t="shared" si="24"/>
        <v>44256</v>
      </c>
      <c r="G808">
        <v>742</v>
      </c>
      <c r="H808">
        <v>624</v>
      </c>
      <c r="I808">
        <f>Table1[[#This Row],[Aktual]]-Table1[[#This Row],[Target]]</f>
        <v>118</v>
      </c>
      <c r="J808" t="str">
        <f t="shared" si="25"/>
        <v>Mencapai Target</v>
      </c>
      <c r="K808">
        <f>VLOOKUP(A808,'[1]Tren Jumlah Kompetitor'!A$2:F$1465,6,0)</f>
        <v>67</v>
      </c>
      <c r="L808" s="4">
        <f>(Table1[[#This Row],[Aktual]]-Table1[[#This Row],[Target]])/Table1[[#This Row],[Target]]</f>
        <v>0.1891025641025641</v>
      </c>
    </row>
    <row r="809" spans="1:12" x14ac:dyDescent="0.3">
      <c r="A809">
        <v>808</v>
      </c>
      <c r="B809" t="s">
        <v>61</v>
      </c>
      <c r="C809" t="s">
        <v>76</v>
      </c>
      <c r="D809">
        <v>4</v>
      </c>
      <c r="E809">
        <v>2021</v>
      </c>
      <c r="F809" s="1">
        <f t="shared" si="24"/>
        <v>44287</v>
      </c>
      <c r="G809">
        <v>741</v>
      </c>
      <c r="H809">
        <v>630</v>
      </c>
      <c r="I809">
        <f>Table1[[#This Row],[Aktual]]-Table1[[#This Row],[Target]]</f>
        <v>111</v>
      </c>
      <c r="J809" t="str">
        <f t="shared" si="25"/>
        <v>Mencapai Target</v>
      </c>
      <c r="K809">
        <f>VLOOKUP(A809,'[1]Tren Jumlah Kompetitor'!A$2:F$1465,6,0)</f>
        <v>66</v>
      </c>
      <c r="L809" s="4">
        <f>(Table1[[#This Row],[Aktual]]-Table1[[#This Row],[Target]])/Table1[[#This Row],[Target]]</f>
        <v>0.1761904761904762</v>
      </c>
    </row>
    <row r="810" spans="1:12" x14ac:dyDescent="0.3">
      <c r="A810">
        <v>809</v>
      </c>
      <c r="B810" t="s">
        <v>61</v>
      </c>
      <c r="C810" t="s">
        <v>76</v>
      </c>
      <c r="D810">
        <v>5</v>
      </c>
      <c r="E810">
        <v>2021</v>
      </c>
      <c r="F810" s="1">
        <f t="shared" si="24"/>
        <v>44317</v>
      </c>
      <c r="G810">
        <v>711</v>
      </c>
      <c r="H810">
        <v>643</v>
      </c>
      <c r="I810">
        <f>Table1[[#This Row],[Aktual]]-Table1[[#This Row],[Target]]</f>
        <v>68</v>
      </c>
      <c r="J810" t="str">
        <f t="shared" si="25"/>
        <v>Mencapai Target</v>
      </c>
      <c r="K810">
        <f>VLOOKUP(A810,'[1]Tren Jumlah Kompetitor'!A$2:F$1465,6,0)</f>
        <v>65</v>
      </c>
      <c r="L810" s="4">
        <f>(Table1[[#This Row],[Aktual]]-Table1[[#This Row],[Target]])/Table1[[#This Row],[Target]]</f>
        <v>0.10575427682737169</v>
      </c>
    </row>
    <row r="811" spans="1:12" x14ac:dyDescent="0.3">
      <c r="A811">
        <v>810</v>
      </c>
      <c r="B811" t="s">
        <v>61</v>
      </c>
      <c r="C811" t="s">
        <v>76</v>
      </c>
      <c r="D811">
        <v>6</v>
      </c>
      <c r="E811">
        <v>2021</v>
      </c>
      <c r="F811" s="1">
        <f t="shared" si="24"/>
        <v>44348</v>
      </c>
      <c r="G811">
        <v>630</v>
      </c>
      <c r="H811">
        <v>643</v>
      </c>
      <c r="I811">
        <f>Table1[[#This Row],[Aktual]]-Table1[[#This Row],[Target]]</f>
        <v>-13</v>
      </c>
      <c r="J811" t="str">
        <f t="shared" si="25"/>
        <v>Tidak Mencapai Target</v>
      </c>
      <c r="K811">
        <f>VLOOKUP(A811,'[1]Tren Jumlah Kompetitor'!A$2:F$1465,6,0)</f>
        <v>72</v>
      </c>
      <c r="L811" s="4">
        <f>(Table1[[#This Row],[Aktual]]-Table1[[#This Row],[Target]])/Table1[[#This Row],[Target]]</f>
        <v>-2.0217729393468119E-2</v>
      </c>
    </row>
    <row r="812" spans="1:12" x14ac:dyDescent="0.3">
      <c r="A812">
        <v>811</v>
      </c>
      <c r="B812" t="s">
        <v>61</v>
      </c>
      <c r="C812" t="s">
        <v>76</v>
      </c>
      <c r="D812">
        <v>7</v>
      </c>
      <c r="E812">
        <v>2021</v>
      </c>
      <c r="F812" s="1">
        <f t="shared" si="24"/>
        <v>44378</v>
      </c>
      <c r="G812">
        <v>693</v>
      </c>
      <c r="H812">
        <v>643</v>
      </c>
      <c r="I812">
        <f>Table1[[#This Row],[Aktual]]-Table1[[#This Row],[Target]]</f>
        <v>50</v>
      </c>
      <c r="J812" t="str">
        <f t="shared" si="25"/>
        <v>Mencapai Target</v>
      </c>
      <c r="K812">
        <f>VLOOKUP(A812,'[1]Tren Jumlah Kompetitor'!A$2:F$1465,6,0)</f>
        <v>77</v>
      </c>
      <c r="L812" s="4">
        <f>(Table1[[#This Row],[Aktual]]-Table1[[#This Row],[Target]])/Table1[[#This Row],[Target]]</f>
        <v>7.7760497667185069E-2</v>
      </c>
    </row>
    <row r="813" spans="1:12" x14ac:dyDescent="0.3">
      <c r="A813">
        <v>812</v>
      </c>
      <c r="B813" t="s">
        <v>61</v>
      </c>
      <c r="C813" t="s">
        <v>76</v>
      </c>
      <c r="D813">
        <v>8</v>
      </c>
      <c r="E813">
        <v>2021</v>
      </c>
      <c r="F813" s="1">
        <f t="shared" si="24"/>
        <v>44409</v>
      </c>
      <c r="G813">
        <v>713</v>
      </c>
      <c r="H813">
        <v>656</v>
      </c>
      <c r="I813">
        <f>Table1[[#This Row],[Aktual]]-Table1[[#This Row],[Target]]</f>
        <v>57</v>
      </c>
      <c r="J813" t="str">
        <f t="shared" si="25"/>
        <v>Mencapai Target</v>
      </c>
      <c r="K813">
        <f>VLOOKUP(A813,'[1]Tren Jumlah Kompetitor'!A$2:F$1465,6,0)</f>
        <v>81</v>
      </c>
      <c r="L813" s="4">
        <f>(Table1[[#This Row],[Aktual]]-Table1[[#This Row],[Target]])/Table1[[#This Row],[Target]]</f>
        <v>8.6890243902439018E-2</v>
      </c>
    </row>
    <row r="814" spans="1:12" x14ac:dyDescent="0.3">
      <c r="A814">
        <v>813</v>
      </c>
      <c r="B814" t="s">
        <v>61</v>
      </c>
      <c r="C814" t="s">
        <v>76</v>
      </c>
      <c r="D814">
        <v>9</v>
      </c>
      <c r="E814">
        <v>2021</v>
      </c>
      <c r="F814" s="1">
        <f t="shared" si="24"/>
        <v>44440</v>
      </c>
      <c r="G814">
        <v>723</v>
      </c>
      <c r="H814">
        <v>662</v>
      </c>
      <c r="I814">
        <f>Table1[[#This Row],[Aktual]]-Table1[[#This Row],[Target]]</f>
        <v>61</v>
      </c>
      <c r="J814" t="str">
        <f t="shared" si="25"/>
        <v>Mencapai Target</v>
      </c>
      <c r="K814">
        <f>VLOOKUP(A814,'[1]Tren Jumlah Kompetitor'!A$2:F$1465,6,0)</f>
        <v>81</v>
      </c>
      <c r="L814" s="4">
        <f>(Table1[[#This Row],[Aktual]]-Table1[[#This Row],[Target]])/Table1[[#This Row],[Target]]</f>
        <v>9.2145015105740177E-2</v>
      </c>
    </row>
    <row r="815" spans="1:12" x14ac:dyDescent="0.3">
      <c r="A815">
        <v>814</v>
      </c>
      <c r="B815" t="s">
        <v>61</v>
      </c>
      <c r="C815" t="s">
        <v>76</v>
      </c>
      <c r="D815">
        <v>10</v>
      </c>
      <c r="E815">
        <v>2021</v>
      </c>
      <c r="F815" s="1">
        <f t="shared" si="24"/>
        <v>44470</v>
      </c>
      <c r="G815">
        <v>699</v>
      </c>
      <c r="H815">
        <v>669</v>
      </c>
      <c r="I815">
        <f>Table1[[#This Row],[Aktual]]-Table1[[#This Row],[Target]]</f>
        <v>30</v>
      </c>
      <c r="J815" t="str">
        <f t="shared" si="25"/>
        <v>Mencapai Target</v>
      </c>
      <c r="K815">
        <f>VLOOKUP(A815,'[1]Tren Jumlah Kompetitor'!A$2:F$1465,6,0)</f>
        <v>84</v>
      </c>
      <c r="L815" s="4">
        <f>(Table1[[#This Row],[Aktual]]-Table1[[#This Row],[Target]])/Table1[[#This Row],[Target]]</f>
        <v>4.4843049327354258E-2</v>
      </c>
    </row>
    <row r="816" spans="1:12" x14ac:dyDescent="0.3">
      <c r="A816">
        <v>815</v>
      </c>
      <c r="B816" t="s">
        <v>61</v>
      </c>
      <c r="C816" t="s">
        <v>76</v>
      </c>
      <c r="D816">
        <v>11</v>
      </c>
      <c r="E816">
        <v>2021</v>
      </c>
      <c r="F816" s="1">
        <f t="shared" si="24"/>
        <v>44501</v>
      </c>
      <c r="G816">
        <v>711</v>
      </c>
      <c r="H816">
        <v>689</v>
      </c>
      <c r="I816">
        <f>Table1[[#This Row],[Aktual]]-Table1[[#This Row],[Target]]</f>
        <v>22</v>
      </c>
      <c r="J816" t="str">
        <f t="shared" si="25"/>
        <v>Mencapai Target</v>
      </c>
      <c r="K816">
        <f>VLOOKUP(A816,'[1]Tren Jumlah Kompetitor'!A$2:F$1465,6,0)</f>
        <v>90</v>
      </c>
      <c r="L816" s="4">
        <f>(Table1[[#This Row],[Aktual]]-Table1[[#This Row],[Target]])/Table1[[#This Row],[Target]]</f>
        <v>3.1930333817126268E-2</v>
      </c>
    </row>
    <row r="817" spans="1:12" x14ac:dyDescent="0.3">
      <c r="A817">
        <v>816</v>
      </c>
      <c r="B817" t="s">
        <v>61</v>
      </c>
      <c r="C817" t="s">
        <v>76</v>
      </c>
      <c r="D817">
        <v>12</v>
      </c>
      <c r="E817">
        <v>2021</v>
      </c>
      <c r="F817" s="1">
        <f t="shared" si="24"/>
        <v>44531</v>
      </c>
      <c r="G817">
        <v>736</v>
      </c>
      <c r="H817">
        <v>710</v>
      </c>
      <c r="I817">
        <f>Table1[[#This Row],[Aktual]]-Table1[[#This Row],[Target]]</f>
        <v>26</v>
      </c>
      <c r="J817" t="str">
        <f t="shared" si="25"/>
        <v>Mencapai Target</v>
      </c>
      <c r="K817">
        <f>VLOOKUP(A817,'[1]Tren Jumlah Kompetitor'!A$2:F$1465,6,0)</f>
        <v>96</v>
      </c>
      <c r="L817" s="4">
        <f>(Table1[[#This Row],[Aktual]]-Table1[[#This Row],[Target]])/Table1[[#This Row],[Target]]</f>
        <v>3.6619718309859155E-2</v>
      </c>
    </row>
    <row r="818" spans="1:12" x14ac:dyDescent="0.3">
      <c r="A818">
        <v>817</v>
      </c>
      <c r="B818" t="s">
        <v>61</v>
      </c>
      <c r="C818" t="s">
        <v>77</v>
      </c>
      <c r="D818">
        <v>1</v>
      </c>
      <c r="E818">
        <v>2021</v>
      </c>
      <c r="F818" s="1">
        <f t="shared" si="24"/>
        <v>44197</v>
      </c>
      <c r="G818">
        <v>500</v>
      </c>
      <c r="H818">
        <v>516</v>
      </c>
      <c r="I818">
        <f>Table1[[#This Row],[Aktual]]-Table1[[#This Row],[Target]]</f>
        <v>-16</v>
      </c>
      <c r="J818" t="str">
        <f t="shared" si="25"/>
        <v>Tidak Mencapai Target</v>
      </c>
      <c r="K818">
        <f>VLOOKUP(A818,'[1]Tren Jumlah Kompetitor'!A$2:F$1465,6,0)</f>
        <v>73</v>
      </c>
      <c r="L818" s="4">
        <f>(Table1[[#This Row],[Aktual]]-Table1[[#This Row],[Target]])/Table1[[#This Row],[Target]]</f>
        <v>-3.1007751937984496E-2</v>
      </c>
    </row>
    <row r="819" spans="1:12" x14ac:dyDescent="0.3">
      <c r="A819">
        <v>818</v>
      </c>
      <c r="B819" t="s">
        <v>61</v>
      </c>
      <c r="C819" t="s">
        <v>77</v>
      </c>
      <c r="D819">
        <v>2</v>
      </c>
      <c r="E819">
        <v>2021</v>
      </c>
      <c r="F819" s="1">
        <f t="shared" si="24"/>
        <v>44228</v>
      </c>
      <c r="G819">
        <v>531</v>
      </c>
      <c r="H819">
        <v>562</v>
      </c>
      <c r="I819">
        <f>Table1[[#This Row],[Aktual]]-Table1[[#This Row],[Target]]</f>
        <v>-31</v>
      </c>
      <c r="J819" t="str">
        <f t="shared" si="25"/>
        <v>Tidak Mencapai Target</v>
      </c>
      <c r="K819">
        <f>VLOOKUP(A819,'[1]Tren Jumlah Kompetitor'!A$2:F$1465,6,0)</f>
        <v>75</v>
      </c>
      <c r="L819" s="4">
        <f>(Table1[[#This Row],[Aktual]]-Table1[[#This Row],[Target]])/Table1[[#This Row],[Target]]</f>
        <v>-5.5160142348754451E-2</v>
      </c>
    </row>
    <row r="820" spans="1:12" x14ac:dyDescent="0.3">
      <c r="A820">
        <v>819</v>
      </c>
      <c r="B820" t="s">
        <v>61</v>
      </c>
      <c r="C820" t="s">
        <v>77</v>
      </c>
      <c r="D820">
        <v>3</v>
      </c>
      <c r="E820">
        <v>2021</v>
      </c>
      <c r="F820" s="1">
        <f t="shared" si="24"/>
        <v>44256</v>
      </c>
      <c r="G820">
        <v>574</v>
      </c>
      <c r="H820">
        <v>562</v>
      </c>
      <c r="I820">
        <f>Table1[[#This Row],[Aktual]]-Table1[[#This Row],[Target]]</f>
        <v>12</v>
      </c>
      <c r="J820" t="str">
        <f t="shared" si="25"/>
        <v>Mencapai Target</v>
      </c>
      <c r="K820">
        <f>VLOOKUP(A820,'[1]Tren Jumlah Kompetitor'!A$2:F$1465,6,0)</f>
        <v>79</v>
      </c>
      <c r="L820" s="4">
        <f>(Table1[[#This Row],[Aktual]]-Table1[[#This Row],[Target]])/Table1[[#This Row],[Target]]</f>
        <v>2.1352313167259787E-2</v>
      </c>
    </row>
    <row r="821" spans="1:12" x14ac:dyDescent="0.3">
      <c r="A821">
        <v>820</v>
      </c>
      <c r="B821" t="s">
        <v>61</v>
      </c>
      <c r="C821" t="s">
        <v>77</v>
      </c>
      <c r="D821">
        <v>4</v>
      </c>
      <c r="E821">
        <v>2021</v>
      </c>
      <c r="F821" s="1">
        <f t="shared" si="24"/>
        <v>44287</v>
      </c>
      <c r="G821">
        <v>518</v>
      </c>
      <c r="H821">
        <v>568</v>
      </c>
      <c r="I821">
        <f>Table1[[#This Row],[Aktual]]-Table1[[#This Row],[Target]]</f>
        <v>-50</v>
      </c>
      <c r="J821" t="str">
        <f t="shared" si="25"/>
        <v>Tidak Mencapai Target</v>
      </c>
      <c r="K821">
        <f>VLOOKUP(A821,'[1]Tren Jumlah Kompetitor'!A$2:F$1465,6,0)</f>
        <v>84</v>
      </c>
      <c r="L821" s="4">
        <f>(Table1[[#This Row],[Aktual]]-Table1[[#This Row],[Target]])/Table1[[#This Row],[Target]]</f>
        <v>-8.8028169014084501E-2</v>
      </c>
    </row>
    <row r="822" spans="1:12" x14ac:dyDescent="0.3">
      <c r="A822">
        <v>821</v>
      </c>
      <c r="B822" t="s">
        <v>61</v>
      </c>
      <c r="C822" t="s">
        <v>77</v>
      </c>
      <c r="D822">
        <v>5</v>
      </c>
      <c r="E822">
        <v>2021</v>
      </c>
      <c r="F822" s="1">
        <f t="shared" si="24"/>
        <v>44317</v>
      </c>
      <c r="G822">
        <v>504</v>
      </c>
      <c r="H822">
        <v>562</v>
      </c>
      <c r="I822">
        <f>Table1[[#This Row],[Aktual]]-Table1[[#This Row],[Target]]</f>
        <v>-58</v>
      </c>
      <c r="J822" t="str">
        <f t="shared" si="25"/>
        <v>Tidak Mencapai Target</v>
      </c>
      <c r="K822">
        <f>VLOOKUP(A822,'[1]Tren Jumlah Kompetitor'!A$2:F$1465,6,0)</f>
        <v>84</v>
      </c>
      <c r="L822" s="4">
        <f>(Table1[[#This Row],[Aktual]]-Table1[[#This Row],[Target]])/Table1[[#This Row],[Target]]</f>
        <v>-0.10320284697508897</v>
      </c>
    </row>
    <row r="823" spans="1:12" x14ac:dyDescent="0.3">
      <c r="A823">
        <v>822</v>
      </c>
      <c r="B823" t="s">
        <v>61</v>
      </c>
      <c r="C823" t="s">
        <v>77</v>
      </c>
      <c r="D823">
        <v>6</v>
      </c>
      <c r="E823">
        <v>2021</v>
      </c>
      <c r="F823" s="1">
        <f t="shared" si="24"/>
        <v>44348</v>
      </c>
      <c r="G823">
        <v>498</v>
      </c>
      <c r="H823">
        <v>573</v>
      </c>
      <c r="I823">
        <f>Table1[[#This Row],[Aktual]]-Table1[[#This Row],[Target]]</f>
        <v>-75</v>
      </c>
      <c r="J823" t="str">
        <f t="shared" si="25"/>
        <v>Tidak Mencapai Target</v>
      </c>
      <c r="K823">
        <f>VLOOKUP(A823,'[1]Tren Jumlah Kompetitor'!A$2:F$1465,6,0)</f>
        <v>85</v>
      </c>
      <c r="L823" s="4">
        <f>(Table1[[#This Row],[Aktual]]-Table1[[#This Row],[Target]])/Table1[[#This Row],[Target]]</f>
        <v>-0.13089005235602094</v>
      </c>
    </row>
    <row r="824" spans="1:12" x14ac:dyDescent="0.3">
      <c r="A824">
        <v>823</v>
      </c>
      <c r="B824" t="s">
        <v>61</v>
      </c>
      <c r="C824" t="s">
        <v>77</v>
      </c>
      <c r="D824">
        <v>7</v>
      </c>
      <c r="E824">
        <v>2021</v>
      </c>
      <c r="F824" s="1">
        <f t="shared" si="24"/>
        <v>44378</v>
      </c>
      <c r="G824">
        <v>536</v>
      </c>
      <c r="H824">
        <v>573</v>
      </c>
      <c r="I824">
        <f>Table1[[#This Row],[Aktual]]-Table1[[#This Row],[Target]]</f>
        <v>-37</v>
      </c>
      <c r="J824" t="str">
        <f t="shared" si="25"/>
        <v>Tidak Mencapai Target</v>
      </c>
      <c r="K824">
        <f>VLOOKUP(A824,'[1]Tren Jumlah Kompetitor'!A$2:F$1465,6,0)</f>
        <v>88</v>
      </c>
      <c r="L824" s="4">
        <f>(Table1[[#This Row],[Aktual]]-Table1[[#This Row],[Target]])/Table1[[#This Row],[Target]]</f>
        <v>-6.4572425828970326E-2</v>
      </c>
    </row>
    <row r="825" spans="1:12" x14ac:dyDescent="0.3">
      <c r="A825">
        <v>824</v>
      </c>
      <c r="B825" t="s">
        <v>61</v>
      </c>
      <c r="C825" t="s">
        <v>77</v>
      </c>
      <c r="D825">
        <v>8</v>
      </c>
      <c r="E825">
        <v>2021</v>
      </c>
      <c r="F825" s="1">
        <f t="shared" si="24"/>
        <v>44409</v>
      </c>
      <c r="G825">
        <v>507</v>
      </c>
      <c r="H825">
        <v>579</v>
      </c>
      <c r="I825">
        <f>Table1[[#This Row],[Aktual]]-Table1[[#This Row],[Target]]</f>
        <v>-72</v>
      </c>
      <c r="J825" t="str">
        <f t="shared" si="25"/>
        <v>Tidak Mencapai Target</v>
      </c>
      <c r="K825">
        <f>VLOOKUP(A825,'[1]Tren Jumlah Kompetitor'!A$2:F$1465,6,0)</f>
        <v>87</v>
      </c>
      <c r="L825" s="4">
        <f>(Table1[[#This Row],[Aktual]]-Table1[[#This Row],[Target]])/Table1[[#This Row],[Target]]</f>
        <v>-0.12435233160621761</v>
      </c>
    </row>
    <row r="826" spans="1:12" x14ac:dyDescent="0.3">
      <c r="A826">
        <v>825</v>
      </c>
      <c r="B826" t="s">
        <v>61</v>
      </c>
      <c r="C826" t="s">
        <v>77</v>
      </c>
      <c r="D826">
        <v>9</v>
      </c>
      <c r="E826">
        <v>2021</v>
      </c>
      <c r="F826" s="1">
        <f t="shared" si="24"/>
        <v>44440</v>
      </c>
      <c r="G826">
        <v>595</v>
      </c>
      <c r="H826">
        <v>579</v>
      </c>
      <c r="I826">
        <f>Table1[[#This Row],[Aktual]]-Table1[[#This Row],[Target]]</f>
        <v>16</v>
      </c>
      <c r="J826" t="str">
        <f t="shared" si="25"/>
        <v>Mencapai Target</v>
      </c>
      <c r="K826">
        <f>VLOOKUP(A826,'[1]Tren Jumlah Kompetitor'!A$2:F$1465,6,0)</f>
        <v>92</v>
      </c>
      <c r="L826" s="4">
        <f>(Table1[[#This Row],[Aktual]]-Table1[[#This Row],[Target]])/Table1[[#This Row],[Target]]</f>
        <v>2.7633851468048358E-2</v>
      </c>
    </row>
    <row r="827" spans="1:12" x14ac:dyDescent="0.3">
      <c r="A827">
        <v>826</v>
      </c>
      <c r="B827" t="s">
        <v>61</v>
      </c>
      <c r="C827" t="s">
        <v>77</v>
      </c>
      <c r="D827">
        <v>10</v>
      </c>
      <c r="E827">
        <v>2021</v>
      </c>
      <c r="F827" s="1">
        <f t="shared" si="24"/>
        <v>44470</v>
      </c>
      <c r="G827">
        <v>572</v>
      </c>
      <c r="H827">
        <v>579</v>
      </c>
      <c r="I827">
        <f>Table1[[#This Row],[Aktual]]-Table1[[#This Row],[Target]]</f>
        <v>-7</v>
      </c>
      <c r="J827" t="str">
        <f t="shared" si="25"/>
        <v>Tidak Mencapai Target</v>
      </c>
      <c r="K827">
        <f>VLOOKUP(A827,'[1]Tren Jumlah Kompetitor'!A$2:F$1465,6,0)</f>
        <v>96</v>
      </c>
      <c r="L827" s="4">
        <f>(Table1[[#This Row],[Aktual]]-Table1[[#This Row],[Target]])/Table1[[#This Row],[Target]]</f>
        <v>-1.2089810017271158E-2</v>
      </c>
    </row>
    <row r="828" spans="1:12" x14ac:dyDescent="0.3">
      <c r="A828">
        <v>827</v>
      </c>
      <c r="B828" t="s">
        <v>61</v>
      </c>
      <c r="C828" t="s">
        <v>77</v>
      </c>
      <c r="D828">
        <v>11</v>
      </c>
      <c r="E828">
        <v>2021</v>
      </c>
      <c r="F828" s="1">
        <f t="shared" si="24"/>
        <v>44501</v>
      </c>
      <c r="G828">
        <v>565</v>
      </c>
      <c r="H828">
        <v>579</v>
      </c>
      <c r="I828">
        <f>Table1[[#This Row],[Aktual]]-Table1[[#This Row],[Target]]</f>
        <v>-14</v>
      </c>
      <c r="J828" t="str">
        <f t="shared" si="25"/>
        <v>Tidak Mencapai Target</v>
      </c>
      <c r="K828">
        <f>VLOOKUP(A828,'[1]Tren Jumlah Kompetitor'!A$2:F$1465,6,0)</f>
        <v>102</v>
      </c>
      <c r="L828" s="4">
        <f>(Table1[[#This Row],[Aktual]]-Table1[[#This Row],[Target]])/Table1[[#This Row],[Target]]</f>
        <v>-2.4179620034542316E-2</v>
      </c>
    </row>
    <row r="829" spans="1:12" x14ac:dyDescent="0.3">
      <c r="A829">
        <v>828</v>
      </c>
      <c r="B829" t="s">
        <v>61</v>
      </c>
      <c r="C829" t="s">
        <v>77</v>
      </c>
      <c r="D829">
        <v>12</v>
      </c>
      <c r="E829">
        <v>2021</v>
      </c>
      <c r="F829" s="1">
        <f t="shared" si="24"/>
        <v>44531</v>
      </c>
      <c r="G829">
        <v>533</v>
      </c>
      <c r="H829">
        <v>579</v>
      </c>
      <c r="I829">
        <f>Table1[[#This Row],[Aktual]]-Table1[[#This Row],[Target]]</f>
        <v>-46</v>
      </c>
      <c r="J829" t="str">
        <f t="shared" si="25"/>
        <v>Tidak Mencapai Target</v>
      </c>
      <c r="K829">
        <f>VLOOKUP(A829,'[1]Tren Jumlah Kompetitor'!A$2:F$1465,6,0)</f>
        <v>102</v>
      </c>
      <c r="L829" s="4">
        <f>(Table1[[#This Row],[Aktual]]-Table1[[#This Row],[Target]])/Table1[[#This Row],[Target]]</f>
        <v>-7.9447322970639028E-2</v>
      </c>
    </row>
    <row r="830" spans="1:12" x14ac:dyDescent="0.3">
      <c r="A830">
        <v>829</v>
      </c>
      <c r="B830" t="s">
        <v>61</v>
      </c>
      <c r="C830" t="s">
        <v>78</v>
      </c>
      <c r="D830">
        <v>1</v>
      </c>
      <c r="E830">
        <v>2021</v>
      </c>
      <c r="F830" s="1">
        <f t="shared" si="24"/>
        <v>44197</v>
      </c>
      <c r="G830">
        <v>306</v>
      </c>
      <c r="H830">
        <v>292</v>
      </c>
      <c r="I830">
        <f>Table1[[#This Row],[Aktual]]-Table1[[#This Row],[Target]]</f>
        <v>14</v>
      </c>
      <c r="J830" t="str">
        <f t="shared" si="25"/>
        <v>Mencapai Target</v>
      </c>
      <c r="K830">
        <f>VLOOKUP(A830,'[1]Tren Jumlah Kompetitor'!A$2:F$1465,6,0)</f>
        <v>43</v>
      </c>
      <c r="L830" s="4">
        <f>(Table1[[#This Row],[Aktual]]-Table1[[#This Row],[Target]])/Table1[[#This Row],[Target]]</f>
        <v>4.7945205479452052E-2</v>
      </c>
    </row>
    <row r="831" spans="1:12" x14ac:dyDescent="0.3">
      <c r="A831">
        <v>830</v>
      </c>
      <c r="B831" t="s">
        <v>61</v>
      </c>
      <c r="C831" t="s">
        <v>78</v>
      </c>
      <c r="D831">
        <v>2</v>
      </c>
      <c r="E831">
        <v>2021</v>
      </c>
      <c r="F831" s="1">
        <f t="shared" si="24"/>
        <v>44228</v>
      </c>
      <c r="G831">
        <v>307</v>
      </c>
      <c r="H831">
        <v>321</v>
      </c>
      <c r="I831">
        <f>Table1[[#This Row],[Aktual]]-Table1[[#This Row],[Target]]</f>
        <v>-14</v>
      </c>
      <c r="J831" t="str">
        <f t="shared" si="25"/>
        <v>Tidak Mencapai Target</v>
      </c>
      <c r="K831">
        <f>VLOOKUP(A831,'[1]Tren Jumlah Kompetitor'!A$2:F$1465,6,0)</f>
        <v>43</v>
      </c>
      <c r="L831" s="4">
        <f>(Table1[[#This Row],[Aktual]]-Table1[[#This Row],[Target]])/Table1[[#This Row],[Target]]</f>
        <v>-4.3613707165109032E-2</v>
      </c>
    </row>
    <row r="832" spans="1:12" x14ac:dyDescent="0.3">
      <c r="A832">
        <v>831</v>
      </c>
      <c r="B832" t="s">
        <v>61</v>
      </c>
      <c r="C832" t="s">
        <v>78</v>
      </c>
      <c r="D832">
        <v>3</v>
      </c>
      <c r="E832">
        <v>2021</v>
      </c>
      <c r="F832" s="1">
        <f t="shared" si="24"/>
        <v>44256</v>
      </c>
      <c r="G832">
        <v>318</v>
      </c>
      <c r="H832">
        <v>321</v>
      </c>
      <c r="I832">
        <f>Table1[[#This Row],[Aktual]]-Table1[[#This Row],[Target]]</f>
        <v>-3</v>
      </c>
      <c r="J832" t="str">
        <f t="shared" si="25"/>
        <v>Tidak Mencapai Target</v>
      </c>
      <c r="K832">
        <f>VLOOKUP(A832,'[1]Tren Jumlah Kompetitor'!A$2:F$1465,6,0)</f>
        <v>42</v>
      </c>
      <c r="L832" s="4">
        <f>(Table1[[#This Row],[Aktual]]-Table1[[#This Row],[Target]])/Table1[[#This Row],[Target]]</f>
        <v>-9.3457943925233638E-3</v>
      </c>
    </row>
    <row r="833" spans="1:12" x14ac:dyDescent="0.3">
      <c r="A833">
        <v>832</v>
      </c>
      <c r="B833" t="s">
        <v>61</v>
      </c>
      <c r="C833" t="s">
        <v>78</v>
      </c>
      <c r="D833">
        <v>4</v>
      </c>
      <c r="E833">
        <v>2021</v>
      </c>
      <c r="F833" s="1">
        <f t="shared" si="24"/>
        <v>44287</v>
      </c>
      <c r="G833">
        <v>326</v>
      </c>
      <c r="H833">
        <v>321</v>
      </c>
      <c r="I833">
        <f>Table1[[#This Row],[Aktual]]-Table1[[#This Row],[Target]]</f>
        <v>5</v>
      </c>
      <c r="J833" t="str">
        <f t="shared" si="25"/>
        <v>Mencapai Target</v>
      </c>
      <c r="K833">
        <f>VLOOKUP(A833,'[1]Tren Jumlah Kompetitor'!A$2:F$1465,6,0)</f>
        <v>45</v>
      </c>
      <c r="L833" s="4">
        <f>(Table1[[#This Row],[Aktual]]-Table1[[#This Row],[Target]])/Table1[[#This Row],[Target]]</f>
        <v>1.5576323987538941E-2</v>
      </c>
    </row>
    <row r="834" spans="1:12" x14ac:dyDescent="0.3">
      <c r="A834">
        <v>833</v>
      </c>
      <c r="B834" t="s">
        <v>61</v>
      </c>
      <c r="C834" t="s">
        <v>78</v>
      </c>
      <c r="D834">
        <v>5</v>
      </c>
      <c r="E834">
        <v>2021</v>
      </c>
      <c r="F834" s="1">
        <f t="shared" si="24"/>
        <v>44317</v>
      </c>
      <c r="G834">
        <v>313</v>
      </c>
      <c r="H834">
        <v>289</v>
      </c>
      <c r="I834">
        <f>Table1[[#This Row],[Aktual]]-Table1[[#This Row],[Target]]</f>
        <v>24</v>
      </c>
      <c r="J834" t="str">
        <f t="shared" si="25"/>
        <v>Mencapai Target</v>
      </c>
      <c r="K834">
        <f>VLOOKUP(A834,'[1]Tren Jumlah Kompetitor'!A$2:F$1465,6,0)</f>
        <v>51</v>
      </c>
      <c r="L834" s="4">
        <f>(Table1[[#This Row],[Aktual]]-Table1[[#This Row],[Target]])/Table1[[#This Row],[Target]]</f>
        <v>8.3044982698961933E-2</v>
      </c>
    </row>
    <row r="835" spans="1:12" x14ac:dyDescent="0.3">
      <c r="A835">
        <v>834</v>
      </c>
      <c r="B835" t="s">
        <v>61</v>
      </c>
      <c r="C835" t="s">
        <v>78</v>
      </c>
      <c r="D835">
        <v>6</v>
      </c>
      <c r="E835">
        <v>2021</v>
      </c>
      <c r="F835" s="1">
        <f t="shared" ref="F835:F898" si="26">DATE(E835,D835,1)</f>
        <v>44348</v>
      </c>
      <c r="G835">
        <v>336</v>
      </c>
      <c r="H835">
        <v>289</v>
      </c>
      <c r="I835">
        <f>Table1[[#This Row],[Aktual]]-Table1[[#This Row],[Target]]</f>
        <v>47</v>
      </c>
      <c r="J835" t="str">
        <f t="shared" ref="J835:J898" si="27">IF(G835&gt;H835,"Mencapai Target","Tidak Mencapai Target")</f>
        <v>Mencapai Target</v>
      </c>
      <c r="K835">
        <f>VLOOKUP(A835,'[1]Tren Jumlah Kompetitor'!A$2:F$1465,6,0)</f>
        <v>52</v>
      </c>
      <c r="L835" s="4">
        <f>(Table1[[#This Row],[Aktual]]-Table1[[#This Row],[Target]])/Table1[[#This Row],[Target]]</f>
        <v>0.16262975778546712</v>
      </c>
    </row>
    <row r="836" spans="1:12" x14ac:dyDescent="0.3">
      <c r="A836">
        <v>835</v>
      </c>
      <c r="B836" t="s">
        <v>61</v>
      </c>
      <c r="C836" t="s">
        <v>78</v>
      </c>
      <c r="D836">
        <v>7</v>
      </c>
      <c r="E836">
        <v>2021</v>
      </c>
      <c r="F836" s="1">
        <f t="shared" si="26"/>
        <v>44378</v>
      </c>
      <c r="G836">
        <v>326</v>
      </c>
      <c r="H836">
        <v>289</v>
      </c>
      <c r="I836">
        <f>Table1[[#This Row],[Aktual]]-Table1[[#This Row],[Target]]</f>
        <v>37</v>
      </c>
      <c r="J836" t="str">
        <f t="shared" si="27"/>
        <v>Mencapai Target</v>
      </c>
      <c r="K836">
        <f>VLOOKUP(A836,'[1]Tren Jumlah Kompetitor'!A$2:F$1465,6,0)</f>
        <v>54</v>
      </c>
      <c r="L836" s="4">
        <f>(Table1[[#This Row],[Aktual]]-Table1[[#This Row],[Target]])/Table1[[#This Row],[Target]]</f>
        <v>0.12802768166089964</v>
      </c>
    </row>
    <row r="837" spans="1:12" x14ac:dyDescent="0.3">
      <c r="A837">
        <v>836</v>
      </c>
      <c r="B837" t="s">
        <v>61</v>
      </c>
      <c r="C837" t="s">
        <v>78</v>
      </c>
      <c r="D837">
        <v>8</v>
      </c>
      <c r="E837">
        <v>2021</v>
      </c>
      <c r="F837" s="1">
        <f t="shared" si="26"/>
        <v>44409</v>
      </c>
      <c r="G837">
        <v>308</v>
      </c>
      <c r="H837">
        <v>297</v>
      </c>
      <c r="I837">
        <f>Table1[[#This Row],[Aktual]]-Table1[[#This Row],[Target]]</f>
        <v>11</v>
      </c>
      <c r="J837" t="str">
        <f t="shared" si="27"/>
        <v>Mencapai Target</v>
      </c>
      <c r="K837">
        <f>VLOOKUP(A837,'[1]Tren Jumlah Kompetitor'!A$2:F$1465,6,0)</f>
        <v>56</v>
      </c>
      <c r="L837" s="4">
        <f>(Table1[[#This Row],[Aktual]]-Table1[[#This Row],[Target]])/Table1[[#This Row],[Target]]</f>
        <v>3.7037037037037035E-2</v>
      </c>
    </row>
    <row r="838" spans="1:12" x14ac:dyDescent="0.3">
      <c r="A838">
        <v>837</v>
      </c>
      <c r="B838" t="s">
        <v>61</v>
      </c>
      <c r="C838" t="s">
        <v>78</v>
      </c>
      <c r="D838">
        <v>9</v>
      </c>
      <c r="E838">
        <v>2021</v>
      </c>
      <c r="F838" s="1">
        <f t="shared" si="26"/>
        <v>44440</v>
      </c>
      <c r="G838">
        <v>356</v>
      </c>
      <c r="H838">
        <v>303</v>
      </c>
      <c r="I838">
        <f>Table1[[#This Row],[Aktual]]-Table1[[#This Row],[Target]]</f>
        <v>53</v>
      </c>
      <c r="J838" t="str">
        <f t="shared" si="27"/>
        <v>Mencapai Target</v>
      </c>
      <c r="K838">
        <f>VLOOKUP(A838,'[1]Tren Jumlah Kompetitor'!A$2:F$1465,6,0)</f>
        <v>60</v>
      </c>
      <c r="L838" s="4">
        <f>(Table1[[#This Row],[Aktual]]-Table1[[#This Row],[Target]])/Table1[[#This Row],[Target]]</f>
        <v>0.17491749174917492</v>
      </c>
    </row>
    <row r="839" spans="1:12" x14ac:dyDescent="0.3">
      <c r="A839">
        <v>838</v>
      </c>
      <c r="B839" t="s">
        <v>61</v>
      </c>
      <c r="C839" t="s">
        <v>78</v>
      </c>
      <c r="D839">
        <v>10</v>
      </c>
      <c r="E839">
        <v>2021</v>
      </c>
      <c r="F839" s="1">
        <f t="shared" si="26"/>
        <v>44470</v>
      </c>
      <c r="G839">
        <v>350</v>
      </c>
      <c r="H839">
        <v>309</v>
      </c>
      <c r="I839">
        <f>Table1[[#This Row],[Aktual]]-Table1[[#This Row],[Target]]</f>
        <v>41</v>
      </c>
      <c r="J839" t="str">
        <f t="shared" si="27"/>
        <v>Mencapai Target</v>
      </c>
      <c r="K839">
        <f>VLOOKUP(A839,'[1]Tren Jumlah Kompetitor'!A$2:F$1465,6,0)</f>
        <v>65</v>
      </c>
      <c r="L839" s="4">
        <f>(Table1[[#This Row],[Aktual]]-Table1[[#This Row],[Target]])/Table1[[#This Row],[Target]]</f>
        <v>0.13268608414239483</v>
      </c>
    </row>
    <row r="840" spans="1:12" x14ac:dyDescent="0.3">
      <c r="A840">
        <v>839</v>
      </c>
      <c r="B840" t="s">
        <v>61</v>
      </c>
      <c r="C840" t="s">
        <v>78</v>
      </c>
      <c r="D840">
        <v>11</v>
      </c>
      <c r="E840">
        <v>2021</v>
      </c>
      <c r="F840" s="1">
        <f t="shared" si="26"/>
        <v>44501</v>
      </c>
      <c r="G840">
        <v>314</v>
      </c>
      <c r="H840">
        <v>312</v>
      </c>
      <c r="I840">
        <f>Table1[[#This Row],[Aktual]]-Table1[[#This Row],[Target]]</f>
        <v>2</v>
      </c>
      <c r="J840" t="str">
        <f t="shared" si="27"/>
        <v>Mencapai Target</v>
      </c>
      <c r="K840">
        <f>VLOOKUP(A840,'[1]Tren Jumlah Kompetitor'!A$2:F$1465,6,0)</f>
        <v>67</v>
      </c>
      <c r="L840" s="4">
        <f>(Table1[[#This Row],[Aktual]]-Table1[[#This Row],[Target]])/Table1[[#This Row],[Target]]</f>
        <v>6.41025641025641E-3</v>
      </c>
    </row>
    <row r="841" spans="1:12" x14ac:dyDescent="0.3">
      <c r="A841">
        <v>840</v>
      </c>
      <c r="B841" t="s">
        <v>61</v>
      </c>
      <c r="C841" t="s">
        <v>78</v>
      </c>
      <c r="D841">
        <v>12</v>
      </c>
      <c r="E841">
        <v>2021</v>
      </c>
      <c r="F841" s="1">
        <f t="shared" si="26"/>
        <v>44531</v>
      </c>
      <c r="G841">
        <v>310</v>
      </c>
      <c r="H841">
        <v>319</v>
      </c>
      <c r="I841">
        <f>Table1[[#This Row],[Aktual]]-Table1[[#This Row],[Target]]</f>
        <v>-9</v>
      </c>
      <c r="J841" t="str">
        <f t="shared" si="27"/>
        <v>Tidak Mencapai Target</v>
      </c>
      <c r="K841">
        <f>VLOOKUP(A841,'[1]Tren Jumlah Kompetitor'!A$2:F$1465,6,0)</f>
        <v>73</v>
      </c>
      <c r="L841" s="4">
        <f>(Table1[[#This Row],[Aktual]]-Table1[[#This Row],[Target]])/Table1[[#This Row],[Target]]</f>
        <v>-2.8213166144200628E-2</v>
      </c>
    </row>
    <row r="842" spans="1:12" x14ac:dyDescent="0.3">
      <c r="A842">
        <v>841</v>
      </c>
      <c r="B842" t="s">
        <v>61</v>
      </c>
      <c r="C842" t="s">
        <v>79</v>
      </c>
      <c r="D842">
        <v>1</v>
      </c>
      <c r="E842">
        <v>2021</v>
      </c>
      <c r="F842" s="1">
        <f t="shared" si="26"/>
        <v>44197</v>
      </c>
      <c r="G842">
        <v>746</v>
      </c>
      <c r="H842">
        <v>691</v>
      </c>
      <c r="I842">
        <f>Table1[[#This Row],[Aktual]]-Table1[[#This Row],[Target]]</f>
        <v>55</v>
      </c>
      <c r="J842" t="str">
        <f t="shared" si="27"/>
        <v>Mencapai Target</v>
      </c>
      <c r="K842">
        <f>VLOOKUP(A842,'[1]Tren Jumlah Kompetitor'!A$2:F$1465,6,0)</f>
        <v>9</v>
      </c>
      <c r="L842" s="4">
        <f>(Table1[[#This Row],[Aktual]]-Table1[[#This Row],[Target]])/Table1[[#This Row],[Target]]</f>
        <v>7.9594790159189577E-2</v>
      </c>
    </row>
    <row r="843" spans="1:12" x14ac:dyDescent="0.3">
      <c r="A843">
        <v>842</v>
      </c>
      <c r="B843" t="s">
        <v>61</v>
      </c>
      <c r="C843" t="s">
        <v>79</v>
      </c>
      <c r="D843">
        <v>2</v>
      </c>
      <c r="E843">
        <v>2021</v>
      </c>
      <c r="F843" s="1">
        <f t="shared" si="26"/>
        <v>44228</v>
      </c>
      <c r="G843">
        <v>874</v>
      </c>
      <c r="H843">
        <v>718</v>
      </c>
      <c r="I843">
        <f>Table1[[#This Row],[Aktual]]-Table1[[#This Row],[Target]]</f>
        <v>156</v>
      </c>
      <c r="J843" t="str">
        <f t="shared" si="27"/>
        <v>Mencapai Target</v>
      </c>
      <c r="K843">
        <f>VLOOKUP(A843,'[1]Tren Jumlah Kompetitor'!A$2:F$1465,6,0)</f>
        <v>10</v>
      </c>
      <c r="L843" s="4">
        <f>(Table1[[#This Row],[Aktual]]-Table1[[#This Row],[Target]])/Table1[[#This Row],[Target]]</f>
        <v>0.21727019498607242</v>
      </c>
    </row>
    <row r="844" spans="1:12" x14ac:dyDescent="0.3">
      <c r="A844">
        <v>843</v>
      </c>
      <c r="B844" t="s">
        <v>61</v>
      </c>
      <c r="C844" t="s">
        <v>79</v>
      </c>
      <c r="D844">
        <v>3</v>
      </c>
      <c r="E844">
        <v>2021</v>
      </c>
      <c r="F844" s="1">
        <f t="shared" si="26"/>
        <v>44256</v>
      </c>
      <c r="G844">
        <v>833</v>
      </c>
      <c r="H844">
        <v>733</v>
      </c>
      <c r="I844">
        <f>Table1[[#This Row],[Aktual]]-Table1[[#This Row],[Target]]</f>
        <v>100</v>
      </c>
      <c r="J844" t="str">
        <f t="shared" si="27"/>
        <v>Mencapai Target</v>
      </c>
      <c r="K844">
        <f>VLOOKUP(A844,'[1]Tren Jumlah Kompetitor'!A$2:F$1465,6,0)</f>
        <v>8</v>
      </c>
      <c r="L844" s="4">
        <f>(Table1[[#This Row],[Aktual]]-Table1[[#This Row],[Target]])/Table1[[#This Row],[Target]]</f>
        <v>0.13642564802182811</v>
      </c>
    </row>
    <row r="845" spans="1:12" x14ac:dyDescent="0.3">
      <c r="A845">
        <v>844</v>
      </c>
      <c r="B845" t="s">
        <v>61</v>
      </c>
      <c r="C845" t="s">
        <v>79</v>
      </c>
      <c r="D845">
        <v>4</v>
      </c>
      <c r="E845">
        <v>2021</v>
      </c>
      <c r="F845" s="1">
        <f t="shared" si="26"/>
        <v>44287</v>
      </c>
      <c r="G845">
        <v>816</v>
      </c>
      <c r="H845">
        <v>733</v>
      </c>
      <c r="I845">
        <f>Table1[[#This Row],[Aktual]]-Table1[[#This Row],[Target]]</f>
        <v>83</v>
      </c>
      <c r="J845" t="str">
        <f t="shared" si="27"/>
        <v>Mencapai Target</v>
      </c>
      <c r="K845">
        <f>VLOOKUP(A845,'[1]Tren Jumlah Kompetitor'!A$2:F$1465,6,0)</f>
        <v>6</v>
      </c>
      <c r="L845" s="4">
        <f>(Table1[[#This Row],[Aktual]]-Table1[[#This Row],[Target]])/Table1[[#This Row],[Target]]</f>
        <v>0.11323328785811733</v>
      </c>
    </row>
    <row r="846" spans="1:12" x14ac:dyDescent="0.3">
      <c r="A846">
        <v>845</v>
      </c>
      <c r="B846" t="s">
        <v>61</v>
      </c>
      <c r="C846" t="s">
        <v>79</v>
      </c>
      <c r="D846">
        <v>5</v>
      </c>
      <c r="E846">
        <v>2021</v>
      </c>
      <c r="F846" s="1">
        <f t="shared" si="26"/>
        <v>44317</v>
      </c>
      <c r="G846">
        <v>789</v>
      </c>
      <c r="H846">
        <v>696</v>
      </c>
      <c r="I846">
        <f>Table1[[#This Row],[Aktual]]-Table1[[#This Row],[Target]]</f>
        <v>93</v>
      </c>
      <c r="J846" t="str">
        <f t="shared" si="27"/>
        <v>Mencapai Target</v>
      </c>
      <c r="K846">
        <f>VLOOKUP(A846,'[1]Tren Jumlah Kompetitor'!A$2:F$1465,6,0)</f>
        <v>8</v>
      </c>
      <c r="L846" s="4">
        <f>(Table1[[#This Row],[Aktual]]-Table1[[#This Row],[Target]])/Table1[[#This Row],[Target]]</f>
        <v>0.1336206896551724</v>
      </c>
    </row>
    <row r="847" spans="1:12" x14ac:dyDescent="0.3">
      <c r="A847">
        <v>846</v>
      </c>
      <c r="B847" t="s">
        <v>61</v>
      </c>
      <c r="C847" t="s">
        <v>79</v>
      </c>
      <c r="D847">
        <v>6</v>
      </c>
      <c r="E847">
        <v>2021</v>
      </c>
      <c r="F847" s="1">
        <f t="shared" si="26"/>
        <v>44348</v>
      </c>
      <c r="G847">
        <v>753</v>
      </c>
      <c r="H847">
        <v>703</v>
      </c>
      <c r="I847">
        <f>Table1[[#This Row],[Aktual]]-Table1[[#This Row],[Target]]</f>
        <v>50</v>
      </c>
      <c r="J847" t="str">
        <f t="shared" si="27"/>
        <v>Mencapai Target</v>
      </c>
      <c r="K847">
        <f>VLOOKUP(A847,'[1]Tren Jumlah Kompetitor'!A$2:F$1465,6,0)</f>
        <v>15</v>
      </c>
      <c r="L847" s="4">
        <f>(Table1[[#This Row],[Aktual]]-Table1[[#This Row],[Target]])/Table1[[#This Row],[Target]]</f>
        <v>7.1123755334281655E-2</v>
      </c>
    </row>
    <row r="848" spans="1:12" x14ac:dyDescent="0.3">
      <c r="A848">
        <v>847</v>
      </c>
      <c r="B848" t="s">
        <v>61</v>
      </c>
      <c r="C848" t="s">
        <v>79</v>
      </c>
      <c r="D848">
        <v>7</v>
      </c>
      <c r="E848">
        <v>2021</v>
      </c>
      <c r="F848" s="1">
        <f t="shared" si="26"/>
        <v>44378</v>
      </c>
      <c r="G848">
        <v>868</v>
      </c>
      <c r="H848">
        <v>717</v>
      </c>
      <c r="I848">
        <f>Table1[[#This Row],[Aktual]]-Table1[[#This Row],[Target]]</f>
        <v>151</v>
      </c>
      <c r="J848" t="str">
        <f t="shared" si="27"/>
        <v>Mencapai Target</v>
      </c>
      <c r="K848">
        <f>VLOOKUP(A848,'[1]Tren Jumlah Kompetitor'!A$2:F$1465,6,0)</f>
        <v>16</v>
      </c>
      <c r="L848" s="4">
        <f>(Table1[[#This Row],[Aktual]]-Table1[[#This Row],[Target]])/Table1[[#This Row],[Target]]</f>
        <v>0.2105997210599721</v>
      </c>
    </row>
    <row r="849" spans="1:12" x14ac:dyDescent="0.3">
      <c r="A849">
        <v>848</v>
      </c>
      <c r="B849" t="s">
        <v>61</v>
      </c>
      <c r="C849" t="s">
        <v>79</v>
      </c>
      <c r="D849">
        <v>8</v>
      </c>
      <c r="E849">
        <v>2021</v>
      </c>
      <c r="F849" s="1">
        <f t="shared" si="26"/>
        <v>44409</v>
      </c>
      <c r="G849">
        <v>853</v>
      </c>
      <c r="H849">
        <v>731</v>
      </c>
      <c r="I849">
        <f>Table1[[#This Row],[Aktual]]-Table1[[#This Row],[Target]]</f>
        <v>122</v>
      </c>
      <c r="J849" t="str">
        <f t="shared" si="27"/>
        <v>Mencapai Target</v>
      </c>
      <c r="K849">
        <f>VLOOKUP(A849,'[1]Tren Jumlah Kompetitor'!A$2:F$1465,6,0)</f>
        <v>14</v>
      </c>
      <c r="L849" s="4">
        <f>(Table1[[#This Row],[Aktual]]-Table1[[#This Row],[Target]])/Table1[[#This Row],[Target]]</f>
        <v>0.16689466484268126</v>
      </c>
    </row>
    <row r="850" spans="1:12" x14ac:dyDescent="0.3">
      <c r="A850">
        <v>849</v>
      </c>
      <c r="B850" t="s">
        <v>61</v>
      </c>
      <c r="C850" t="s">
        <v>79</v>
      </c>
      <c r="D850">
        <v>9</v>
      </c>
      <c r="E850">
        <v>2021</v>
      </c>
      <c r="F850" s="1">
        <f t="shared" si="26"/>
        <v>44440</v>
      </c>
      <c r="G850">
        <v>746</v>
      </c>
      <c r="H850">
        <v>731</v>
      </c>
      <c r="I850">
        <f>Table1[[#This Row],[Aktual]]-Table1[[#This Row],[Target]]</f>
        <v>15</v>
      </c>
      <c r="J850" t="str">
        <f t="shared" si="27"/>
        <v>Mencapai Target</v>
      </c>
      <c r="K850">
        <f>VLOOKUP(A850,'[1]Tren Jumlah Kompetitor'!A$2:F$1465,6,0)</f>
        <v>14</v>
      </c>
      <c r="L850" s="4">
        <f>(Table1[[#This Row],[Aktual]]-Table1[[#This Row],[Target]])/Table1[[#This Row],[Target]]</f>
        <v>2.0519835841313269E-2</v>
      </c>
    </row>
    <row r="851" spans="1:12" x14ac:dyDescent="0.3">
      <c r="A851">
        <v>850</v>
      </c>
      <c r="B851" t="s">
        <v>61</v>
      </c>
      <c r="C851" t="s">
        <v>79</v>
      </c>
      <c r="D851">
        <v>10</v>
      </c>
      <c r="E851">
        <v>2021</v>
      </c>
      <c r="F851" s="1">
        <f t="shared" si="26"/>
        <v>44470</v>
      </c>
      <c r="G851">
        <v>830</v>
      </c>
      <c r="H851">
        <v>753</v>
      </c>
      <c r="I851">
        <f>Table1[[#This Row],[Aktual]]-Table1[[#This Row],[Target]]</f>
        <v>77</v>
      </c>
      <c r="J851" t="str">
        <f t="shared" si="27"/>
        <v>Mencapai Target</v>
      </c>
      <c r="K851">
        <f>VLOOKUP(A851,'[1]Tren Jumlah Kompetitor'!A$2:F$1465,6,0)</f>
        <v>15</v>
      </c>
      <c r="L851" s="4">
        <f>(Table1[[#This Row],[Aktual]]-Table1[[#This Row],[Target]])/Table1[[#This Row],[Target]]</f>
        <v>0.10225763612217796</v>
      </c>
    </row>
    <row r="852" spans="1:12" x14ac:dyDescent="0.3">
      <c r="A852">
        <v>851</v>
      </c>
      <c r="B852" t="s">
        <v>61</v>
      </c>
      <c r="C852" t="s">
        <v>79</v>
      </c>
      <c r="D852">
        <v>11</v>
      </c>
      <c r="E852">
        <v>2021</v>
      </c>
      <c r="F852" s="1">
        <f t="shared" si="26"/>
        <v>44501</v>
      </c>
      <c r="G852">
        <v>881</v>
      </c>
      <c r="H852">
        <v>753</v>
      </c>
      <c r="I852">
        <f>Table1[[#This Row],[Aktual]]-Table1[[#This Row],[Target]]</f>
        <v>128</v>
      </c>
      <c r="J852" t="str">
        <f t="shared" si="27"/>
        <v>Mencapai Target</v>
      </c>
      <c r="K852">
        <f>VLOOKUP(A852,'[1]Tren Jumlah Kompetitor'!A$2:F$1465,6,0)</f>
        <v>16</v>
      </c>
      <c r="L852" s="4">
        <f>(Table1[[#This Row],[Aktual]]-Table1[[#This Row],[Target]])/Table1[[#This Row],[Target]]</f>
        <v>0.16998671978751659</v>
      </c>
    </row>
    <row r="853" spans="1:12" x14ac:dyDescent="0.3">
      <c r="A853">
        <v>852</v>
      </c>
      <c r="B853" t="s">
        <v>61</v>
      </c>
      <c r="C853" t="s">
        <v>79</v>
      </c>
      <c r="D853">
        <v>12</v>
      </c>
      <c r="E853">
        <v>2021</v>
      </c>
      <c r="F853" s="1">
        <f t="shared" si="26"/>
        <v>44531</v>
      </c>
      <c r="G853">
        <v>853</v>
      </c>
      <c r="H853">
        <v>761</v>
      </c>
      <c r="I853">
        <f>Table1[[#This Row],[Aktual]]-Table1[[#This Row],[Target]]</f>
        <v>92</v>
      </c>
      <c r="J853" t="str">
        <f t="shared" si="27"/>
        <v>Mencapai Target</v>
      </c>
      <c r="K853">
        <f>VLOOKUP(A853,'[1]Tren Jumlah Kompetitor'!A$2:F$1465,6,0)</f>
        <v>22</v>
      </c>
      <c r="L853" s="4">
        <f>(Table1[[#This Row],[Aktual]]-Table1[[#This Row],[Target]])/Table1[[#This Row],[Target]]</f>
        <v>0.12089356110381078</v>
      </c>
    </row>
    <row r="854" spans="1:12" x14ac:dyDescent="0.3">
      <c r="A854">
        <v>853</v>
      </c>
      <c r="B854" t="s">
        <v>61</v>
      </c>
      <c r="C854" t="s">
        <v>80</v>
      </c>
      <c r="D854">
        <v>1</v>
      </c>
      <c r="E854">
        <v>2021</v>
      </c>
      <c r="F854" s="1">
        <f t="shared" si="26"/>
        <v>44197</v>
      </c>
      <c r="G854">
        <v>514</v>
      </c>
      <c r="H854">
        <v>525</v>
      </c>
      <c r="I854">
        <f>Table1[[#This Row],[Aktual]]-Table1[[#This Row],[Target]]</f>
        <v>-11</v>
      </c>
      <c r="J854" t="str">
        <f t="shared" si="27"/>
        <v>Tidak Mencapai Target</v>
      </c>
      <c r="K854">
        <f>VLOOKUP(A854,'[1]Tren Jumlah Kompetitor'!A$2:F$1465,6,0)</f>
        <v>28</v>
      </c>
      <c r="L854" s="4">
        <f>(Table1[[#This Row],[Aktual]]-Table1[[#This Row],[Target]])/Table1[[#This Row],[Target]]</f>
        <v>-2.0952380952380951E-2</v>
      </c>
    </row>
    <row r="855" spans="1:12" x14ac:dyDescent="0.3">
      <c r="A855">
        <v>854</v>
      </c>
      <c r="B855" t="s">
        <v>61</v>
      </c>
      <c r="C855" t="s">
        <v>80</v>
      </c>
      <c r="D855">
        <v>2</v>
      </c>
      <c r="E855">
        <v>2021</v>
      </c>
      <c r="F855" s="1">
        <f t="shared" si="26"/>
        <v>44228</v>
      </c>
      <c r="G855">
        <v>535</v>
      </c>
      <c r="H855">
        <v>561</v>
      </c>
      <c r="I855">
        <f>Table1[[#This Row],[Aktual]]-Table1[[#This Row],[Target]]</f>
        <v>-26</v>
      </c>
      <c r="J855" t="str">
        <f t="shared" si="27"/>
        <v>Tidak Mencapai Target</v>
      </c>
      <c r="K855">
        <f>VLOOKUP(A855,'[1]Tren Jumlah Kompetitor'!A$2:F$1465,6,0)</f>
        <v>32</v>
      </c>
      <c r="L855" s="4">
        <f>(Table1[[#This Row],[Aktual]]-Table1[[#This Row],[Target]])/Table1[[#This Row],[Target]]</f>
        <v>-4.6345811051693407E-2</v>
      </c>
    </row>
    <row r="856" spans="1:12" x14ac:dyDescent="0.3">
      <c r="A856">
        <v>855</v>
      </c>
      <c r="B856" t="s">
        <v>61</v>
      </c>
      <c r="C856" t="s">
        <v>80</v>
      </c>
      <c r="D856">
        <v>3</v>
      </c>
      <c r="E856">
        <v>2021</v>
      </c>
      <c r="F856" s="1">
        <f t="shared" si="26"/>
        <v>44256</v>
      </c>
      <c r="G856">
        <v>521</v>
      </c>
      <c r="H856">
        <v>572</v>
      </c>
      <c r="I856">
        <f>Table1[[#This Row],[Aktual]]-Table1[[#This Row],[Target]]</f>
        <v>-51</v>
      </c>
      <c r="J856" t="str">
        <f t="shared" si="27"/>
        <v>Tidak Mencapai Target</v>
      </c>
      <c r="K856">
        <f>VLOOKUP(A856,'[1]Tren Jumlah Kompetitor'!A$2:F$1465,6,0)</f>
        <v>32</v>
      </c>
      <c r="L856" s="4">
        <f>(Table1[[#This Row],[Aktual]]-Table1[[#This Row],[Target]])/Table1[[#This Row],[Target]]</f>
        <v>-8.9160839160839167E-2</v>
      </c>
    </row>
    <row r="857" spans="1:12" x14ac:dyDescent="0.3">
      <c r="A857">
        <v>856</v>
      </c>
      <c r="B857" t="s">
        <v>61</v>
      </c>
      <c r="C857" t="s">
        <v>80</v>
      </c>
      <c r="D857">
        <v>4</v>
      </c>
      <c r="E857">
        <v>2021</v>
      </c>
      <c r="F857" s="1">
        <f t="shared" si="26"/>
        <v>44287</v>
      </c>
      <c r="G857">
        <v>513</v>
      </c>
      <c r="H857">
        <v>572</v>
      </c>
      <c r="I857">
        <f>Table1[[#This Row],[Aktual]]-Table1[[#This Row],[Target]]</f>
        <v>-59</v>
      </c>
      <c r="J857" t="str">
        <f t="shared" si="27"/>
        <v>Tidak Mencapai Target</v>
      </c>
      <c r="K857">
        <f>VLOOKUP(A857,'[1]Tren Jumlah Kompetitor'!A$2:F$1465,6,0)</f>
        <v>34</v>
      </c>
      <c r="L857" s="4">
        <f>(Table1[[#This Row],[Aktual]]-Table1[[#This Row],[Target]])/Table1[[#This Row],[Target]]</f>
        <v>-0.10314685314685315</v>
      </c>
    </row>
    <row r="858" spans="1:12" x14ac:dyDescent="0.3">
      <c r="A858">
        <v>857</v>
      </c>
      <c r="B858" t="s">
        <v>61</v>
      </c>
      <c r="C858" t="s">
        <v>80</v>
      </c>
      <c r="D858">
        <v>5</v>
      </c>
      <c r="E858">
        <v>2021</v>
      </c>
      <c r="F858" s="1">
        <f t="shared" si="26"/>
        <v>44317</v>
      </c>
      <c r="G858">
        <v>588</v>
      </c>
      <c r="H858">
        <v>555</v>
      </c>
      <c r="I858">
        <f>Table1[[#This Row],[Aktual]]-Table1[[#This Row],[Target]]</f>
        <v>33</v>
      </c>
      <c r="J858" t="str">
        <f t="shared" si="27"/>
        <v>Mencapai Target</v>
      </c>
      <c r="K858">
        <f>VLOOKUP(A858,'[1]Tren Jumlah Kompetitor'!A$2:F$1465,6,0)</f>
        <v>36</v>
      </c>
      <c r="L858" s="4">
        <f>(Table1[[#This Row],[Aktual]]-Table1[[#This Row],[Target]])/Table1[[#This Row],[Target]]</f>
        <v>5.9459459459459463E-2</v>
      </c>
    </row>
    <row r="859" spans="1:12" x14ac:dyDescent="0.3">
      <c r="A859">
        <v>858</v>
      </c>
      <c r="B859" t="s">
        <v>61</v>
      </c>
      <c r="C859" t="s">
        <v>80</v>
      </c>
      <c r="D859">
        <v>6</v>
      </c>
      <c r="E859">
        <v>2021</v>
      </c>
      <c r="F859" s="1">
        <f t="shared" si="26"/>
        <v>44348</v>
      </c>
      <c r="G859">
        <v>520</v>
      </c>
      <c r="H859">
        <v>566</v>
      </c>
      <c r="I859">
        <f>Table1[[#This Row],[Aktual]]-Table1[[#This Row],[Target]]</f>
        <v>-46</v>
      </c>
      <c r="J859" t="str">
        <f t="shared" si="27"/>
        <v>Tidak Mencapai Target</v>
      </c>
      <c r="K859">
        <f>VLOOKUP(A859,'[1]Tren Jumlah Kompetitor'!A$2:F$1465,6,0)</f>
        <v>42</v>
      </c>
      <c r="L859" s="4">
        <f>(Table1[[#This Row],[Aktual]]-Table1[[#This Row],[Target]])/Table1[[#This Row],[Target]]</f>
        <v>-8.1272084805653705E-2</v>
      </c>
    </row>
    <row r="860" spans="1:12" x14ac:dyDescent="0.3">
      <c r="A860">
        <v>859</v>
      </c>
      <c r="B860" t="s">
        <v>61</v>
      </c>
      <c r="C860" t="s">
        <v>80</v>
      </c>
      <c r="D860">
        <v>7</v>
      </c>
      <c r="E860">
        <v>2021</v>
      </c>
      <c r="F860" s="1">
        <f t="shared" si="26"/>
        <v>44378</v>
      </c>
      <c r="G860">
        <v>509</v>
      </c>
      <c r="H860">
        <v>566</v>
      </c>
      <c r="I860">
        <f>Table1[[#This Row],[Aktual]]-Table1[[#This Row],[Target]]</f>
        <v>-57</v>
      </c>
      <c r="J860" t="str">
        <f t="shared" si="27"/>
        <v>Tidak Mencapai Target</v>
      </c>
      <c r="K860">
        <f>VLOOKUP(A860,'[1]Tren Jumlah Kompetitor'!A$2:F$1465,6,0)</f>
        <v>44</v>
      </c>
      <c r="L860" s="4">
        <f>(Table1[[#This Row],[Aktual]]-Table1[[#This Row],[Target]])/Table1[[#This Row],[Target]]</f>
        <v>-0.10070671378091872</v>
      </c>
    </row>
    <row r="861" spans="1:12" x14ac:dyDescent="0.3">
      <c r="A861">
        <v>860</v>
      </c>
      <c r="B861" t="s">
        <v>61</v>
      </c>
      <c r="C861" t="s">
        <v>80</v>
      </c>
      <c r="D861">
        <v>8</v>
      </c>
      <c r="E861">
        <v>2021</v>
      </c>
      <c r="F861" s="1">
        <f t="shared" si="26"/>
        <v>44409</v>
      </c>
      <c r="G861">
        <v>589</v>
      </c>
      <c r="H861">
        <v>578</v>
      </c>
      <c r="I861">
        <f>Table1[[#This Row],[Aktual]]-Table1[[#This Row],[Target]]</f>
        <v>11</v>
      </c>
      <c r="J861" t="str">
        <f t="shared" si="27"/>
        <v>Mencapai Target</v>
      </c>
      <c r="K861">
        <f>VLOOKUP(A861,'[1]Tren Jumlah Kompetitor'!A$2:F$1465,6,0)</f>
        <v>43</v>
      </c>
      <c r="L861" s="4">
        <f>(Table1[[#This Row],[Aktual]]-Table1[[#This Row],[Target]])/Table1[[#This Row],[Target]]</f>
        <v>1.9031141868512111E-2</v>
      </c>
    </row>
    <row r="862" spans="1:12" x14ac:dyDescent="0.3">
      <c r="A862">
        <v>861</v>
      </c>
      <c r="B862" t="s">
        <v>61</v>
      </c>
      <c r="C862" t="s">
        <v>80</v>
      </c>
      <c r="D862">
        <v>9</v>
      </c>
      <c r="E862">
        <v>2021</v>
      </c>
      <c r="F862" s="1">
        <f t="shared" si="26"/>
        <v>44440</v>
      </c>
      <c r="G862">
        <v>511</v>
      </c>
      <c r="H862">
        <v>595</v>
      </c>
      <c r="I862">
        <f>Table1[[#This Row],[Aktual]]-Table1[[#This Row],[Target]]</f>
        <v>-84</v>
      </c>
      <c r="J862" t="str">
        <f t="shared" si="27"/>
        <v>Tidak Mencapai Target</v>
      </c>
      <c r="K862">
        <f>VLOOKUP(A862,'[1]Tren Jumlah Kompetitor'!A$2:F$1465,6,0)</f>
        <v>42</v>
      </c>
      <c r="L862" s="4">
        <f>(Table1[[#This Row],[Aktual]]-Table1[[#This Row],[Target]])/Table1[[#This Row],[Target]]</f>
        <v>-0.14117647058823529</v>
      </c>
    </row>
    <row r="863" spans="1:12" x14ac:dyDescent="0.3">
      <c r="A863">
        <v>862</v>
      </c>
      <c r="B863" t="s">
        <v>61</v>
      </c>
      <c r="C863" t="s">
        <v>80</v>
      </c>
      <c r="D863">
        <v>10</v>
      </c>
      <c r="E863">
        <v>2021</v>
      </c>
      <c r="F863" s="1">
        <f t="shared" si="26"/>
        <v>44470</v>
      </c>
      <c r="G863">
        <v>528</v>
      </c>
      <c r="H863">
        <v>607</v>
      </c>
      <c r="I863">
        <f>Table1[[#This Row],[Aktual]]-Table1[[#This Row],[Target]]</f>
        <v>-79</v>
      </c>
      <c r="J863" t="str">
        <f t="shared" si="27"/>
        <v>Tidak Mencapai Target</v>
      </c>
      <c r="K863">
        <f>VLOOKUP(A863,'[1]Tren Jumlah Kompetitor'!A$2:F$1465,6,0)</f>
        <v>49</v>
      </c>
      <c r="L863" s="4">
        <f>(Table1[[#This Row],[Aktual]]-Table1[[#This Row],[Target]])/Table1[[#This Row],[Target]]</f>
        <v>-0.13014827018121911</v>
      </c>
    </row>
    <row r="864" spans="1:12" x14ac:dyDescent="0.3">
      <c r="A864">
        <v>863</v>
      </c>
      <c r="B864" t="s">
        <v>61</v>
      </c>
      <c r="C864" t="s">
        <v>80</v>
      </c>
      <c r="D864">
        <v>11</v>
      </c>
      <c r="E864">
        <v>2021</v>
      </c>
      <c r="F864" s="1">
        <f t="shared" si="26"/>
        <v>44501</v>
      </c>
      <c r="G864">
        <v>608</v>
      </c>
      <c r="H864">
        <v>625</v>
      </c>
      <c r="I864">
        <f>Table1[[#This Row],[Aktual]]-Table1[[#This Row],[Target]]</f>
        <v>-17</v>
      </c>
      <c r="J864" t="str">
        <f t="shared" si="27"/>
        <v>Tidak Mencapai Target</v>
      </c>
      <c r="K864">
        <f>VLOOKUP(A864,'[1]Tren Jumlah Kompetitor'!A$2:F$1465,6,0)</f>
        <v>53</v>
      </c>
      <c r="L864" s="4">
        <f>(Table1[[#This Row],[Aktual]]-Table1[[#This Row],[Target]])/Table1[[#This Row],[Target]]</f>
        <v>-2.7199999999999998E-2</v>
      </c>
    </row>
    <row r="865" spans="1:12" x14ac:dyDescent="0.3">
      <c r="A865">
        <v>864</v>
      </c>
      <c r="B865" t="s">
        <v>61</v>
      </c>
      <c r="C865" t="s">
        <v>80</v>
      </c>
      <c r="D865">
        <v>12</v>
      </c>
      <c r="E865">
        <v>2021</v>
      </c>
      <c r="F865" s="1">
        <f t="shared" si="26"/>
        <v>44531</v>
      </c>
      <c r="G865">
        <v>606</v>
      </c>
      <c r="H865">
        <v>644</v>
      </c>
      <c r="I865">
        <f>Table1[[#This Row],[Aktual]]-Table1[[#This Row],[Target]]</f>
        <v>-38</v>
      </c>
      <c r="J865" t="str">
        <f t="shared" si="27"/>
        <v>Tidak Mencapai Target</v>
      </c>
      <c r="K865">
        <f>VLOOKUP(A865,'[1]Tren Jumlah Kompetitor'!A$2:F$1465,6,0)</f>
        <v>60</v>
      </c>
      <c r="L865" s="4">
        <f>(Table1[[#This Row],[Aktual]]-Table1[[#This Row],[Target]])/Table1[[#This Row],[Target]]</f>
        <v>-5.9006211180124224E-2</v>
      </c>
    </row>
    <row r="866" spans="1:12" x14ac:dyDescent="0.3">
      <c r="A866">
        <v>865</v>
      </c>
      <c r="B866" t="s">
        <v>61</v>
      </c>
      <c r="C866" t="s">
        <v>81</v>
      </c>
      <c r="D866">
        <v>1</v>
      </c>
      <c r="E866">
        <v>2021</v>
      </c>
      <c r="F866" s="1">
        <f t="shared" si="26"/>
        <v>44197</v>
      </c>
      <c r="G866">
        <v>483</v>
      </c>
      <c r="H866">
        <v>483</v>
      </c>
      <c r="I866">
        <f>Table1[[#This Row],[Aktual]]-Table1[[#This Row],[Target]]</f>
        <v>0</v>
      </c>
      <c r="J866" t="str">
        <f t="shared" si="27"/>
        <v>Tidak Mencapai Target</v>
      </c>
      <c r="K866">
        <f>VLOOKUP(A866,'[1]Tren Jumlah Kompetitor'!A$2:F$1465,6,0)</f>
        <v>19</v>
      </c>
      <c r="L866" s="4">
        <f>(Table1[[#This Row],[Aktual]]-Table1[[#This Row],[Target]])/Table1[[#This Row],[Target]]</f>
        <v>0</v>
      </c>
    </row>
    <row r="867" spans="1:12" x14ac:dyDescent="0.3">
      <c r="A867">
        <v>866</v>
      </c>
      <c r="B867" t="s">
        <v>61</v>
      </c>
      <c r="C867" t="s">
        <v>81</v>
      </c>
      <c r="D867">
        <v>2</v>
      </c>
      <c r="E867">
        <v>2021</v>
      </c>
      <c r="F867" s="1">
        <f t="shared" si="26"/>
        <v>44228</v>
      </c>
      <c r="G867">
        <v>568</v>
      </c>
      <c r="H867">
        <v>507</v>
      </c>
      <c r="I867">
        <f>Table1[[#This Row],[Aktual]]-Table1[[#This Row],[Target]]</f>
        <v>61</v>
      </c>
      <c r="J867" t="str">
        <f t="shared" si="27"/>
        <v>Mencapai Target</v>
      </c>
      <c r="K867">
        <f>VLOOKUP(A867,'[1]Tren Jumlah Kompetitor'!A$2:F$1465,6,0)</f>
        <v>18</v>
      </c>
      <c r="L867" s="4">
        <f>(Table1[[#This Row],[Aktual]]-Table1[[#This Row],[Target]])/Table1[[#This Row],[Target]]</f>
        <v>0.1203155818540434</v>
      </c>
    </row>
    <row r="868" spans="1:12" x14ac:dyDescent="0.3">
      <c r="A868">
        <v>867</v>
      </c>
      <c r="B868" t="s">
        <v>61</v>
      </c>
      <c r="C868" t="s">
        <v>81</v>
      </c>
      <c r="D868">
        <v>3</v>
      </c>
      <c r="E868">
        <v>2021</v>
      </c>
      <c r="F868" s="1">
        <f t="shared" si="26"/>
        <v>44256</v>
      </c>
      <c r="G868">
        <v>486</v>
      </c>
      <c r="H868">
        <v>517</v>
      </c>
      <c r="I868">
        <f>Table1[[#This Row],[Aktual]]-Table1[[#This Row],[Target]]</f>
        <v>-31</v>
      </c>
      <c r="J868" t="str">
        <f t="shared" si="27"/>
        <v>Tidak Mencapai Target</v>
      </c>
      <c r="K868">
        <f>VLOOKUP(A868,'[1]Tren Jumlah Kompetitor'!A$2:F$1465,6,0)</f>
        <v>23</v>
      </c>
      <c r="L868" s="4">
        <f>(Table1[[#This Row],[Aktual]]-Table1[[#This Row],[Target]])/Table1[[#This Row],[Target]]</f>
        <v>-5.9961315280464215E-2</v>
      </c>
    </row>
    <row r="869" spans="1:12" x14ac:dyDescent="0.3">
      <c r="A869">
        <v>868</v>
      </c>
      <c r="B869" t="s">
        <v>61</v>
      </c>
      <c r="C869" t="s">
        <v>81</v>
      </c>
      <c r="D869">
        <v>4</v>
      </c>
      <c r="E869">
        <v>2021</v>
      </c>
      <c r="F869" s="1">
        <f t="shared" si="26"/>
        <v>44287</v>
      </c>
      <c r="G869">
        <v>530</v>
      </c>
      <c r="H869">
        <v>517</v>
      </c>
      <c r="I869">
        <f>Table1[[#This Row],[Aktual]]-Table1[[#This Row],[Target]]</f>
        <v>13</v>
      </c>
      <c r="J869" t="str">
        <f t="shared" si="27"/>
        <v>Mencapai Target</v>
      </c>
      <c r="K869">
        <f>VLOOKUP(A869,'[1]Tren Jumlah Kompetitor'!A$2:F$1465,6,0)</f>
        <v>28</v>
      </c>
      <c r="L869" s="4">
        <f>(Table1[[#This Row],[Aktual]]-Table1[[#This Row],[Target]])/Table1[[#This Row],[Target]]</f>
        <v>2.5145067698259187E-2</v>
      </c>
    </row>
    <row r="870" spans="1:12" x14ac:dyDescent="0.3">
      <c r="A870">
        <v>869</v>
      </c>
      <c r="B870" t="s">
        <v>61</v>
      </c>
      <c r="C870" t="s">
        <v>81</v>
      </c>
      <c r="D870">
        <v>5</v>
      </c>
      <c r="E870">
        <v>2021</v>
      </c>
      <c r="F870" s="1">
        <f t="shared" si="26"/>
        <v>44317</v>
      </c>
      <c r="G870">
        <v>510</v>
      </c>
      <c r="H870">
        <v>501</v>
      </c>
      <c r="I870">
        <f>Table1[[#This Row],[Aktual]]-Table1[[#This Row],[Target]]</f>
        <v>9</v>
      </c>
      <c r="J870" t="str">
        <f t="shared" si="27"/>
        <v>Mencapai Target</v>
      </c>
      <c r="K870">
        <f>VLOOKUP(A870,'[1]Tren Jumlah Kompetitor'!A$2:F$1465,6,0)</f>
        <v>28</v>
      </c>
      <c r="L870" s="4">
        <f>(Table1[[#This Row],[Aktual]]-Table1[[#This Row],[Target]])/Table1[[#This Row],[Target]]</f>
        <v>1.7964071856287425E-2</v>
      </c>
    </row>
    <row r="871" spans="1:12" x14ac:dyDescent="0.3">
      <c r="A871">
        <v>870</v>
      </c>
      <c r="B871" t="s">
        <v>61</v>
      </c>
      <c r="C871" t="s">
        <v>81</v>
      </c>
      <c r="D871">
        <v>6</v>
      </c>
      <c r="E871">
        <v>2021</v>
      </c>
      <c r="F871" s="1">
        <f t="shared" si="26"/>
        <v>44348</v>
      </c>
      <c r="G871">
        <v>556</v>
      </c>
      <c r="H871">
        <v>506</v>
      </c>
      <c r="I871">
        <f>Table1[[#This Row],[Aktual]]-Table1[[#This Row],[Target]]</f>
        <v>50</v>
      </c>
      <c r="J871" t="str">
        <f t="shared" si="27"/>
        <v>Mencapai Target</v>
      </c>
      <c r="K871">
        <f>VLOOKUP(A871,'[1]Tren Jumlah Kompetitor'!A$2:F$1465,6,0)</f>
        <v>27</v>
      </c>
      <c r="L871" s="4">
        <f>(Table1[[#This Row],[Aktual]]-Table1[[#This Row],[Target]])/Table1[[#This Row],[Target]]</f>
        <v>9.8814229249011856E-2</v>
      </c>
    </row>
    <row r="872" spans="1:12" x14ac:dyDescent="0.3">
      <c r="A872">
        <v>871</v>
      </c>
      <c r="B872" t="s">
        <v>61</v>
      </c>
      <c r="C872" t="s">
        <v>81</v>
      </c>
      <c r="D872">
        <v>7</v>
      </c>
      <c r="E872">
        <v>2021</v>
      </c>
      <c r="F872" s="1">
        <f t="shared" si="26"/>
        <v>44378</v>
      </c>
      <c r="G872">
        <v>497</v>
      </c>
      <c r="H872">
        <v>516</v>
      </c>
      <c r="I872">
        <f>Table1[[#This Row],[Aktual]]-Table1[[#This Row],[Target]]</f>
        <v>-19</v>
      </c>
      <c r="J872" t="str">
        <f t="shared" si="27"/>
        <v>Tidak Mencapai Target</v>
      </c>
      <c r="K872">
        <f>VLOOKUP(A872,'[1]Tren Jumlah Kompetitor'!A$2:F$1465,6,0)</f>
        <v>33</v>
      </c>
      <c r="L872" s="4">
        <f>(Table1[[#This Row],[Aktual]]-Table1[[#This Row],[Target]])/Table1[[#This Row],[Target]]</f>
        <v>-3.6821705426356592E-2</v>
      </c>
    </row>
    <row r="873" spans="1:12" x14ac:dyDescent="0.3">
      <c r="A873">
        <v>872</v>
      </c>
      <c r="B873" t="s">
        <v>61</v>
      </c>
      <c r="C873" t="s">
        <v>81</v>
      </c>
      <c r="D873">
        <v>8</v>
      </c>
      <c r="E873">
        <v>2021</v>
      </c>
      <c r="F873" s="1">
        <f t="shared" si="26"/>
        <v>44409</v>
      </c>
      <c r="G873">
        <v>513</v>
      </c>
      <c r="H873">
        <v>527</v>
      </c>
      <c r="I873">
        <f>Table1[[#This Row],[Aktual]]-Table1[[#This Row],[Target]]</f>
        <v>-14</v>
      </c>
      <c r="J873" t="str">
        <f t="shared" si="27"/>
        <v>Tidak Mencapai Target</v>
      </c>
      <c r="K873">
        <f>VLOOKUP(A873,'[1]Tren Jumlah Kompetitor'!A$2:F$1465,6,0)</f>
        <v>33</v>
      </c>
      <c r="L873" s="4">
        <f>(Table1[[#This Row],[Aktual]]-Table1[[#This Row],[Target]])/Table1[[#This Row],[Target]]</f>
        <v>-2.6565464895635674E-2</v>
      </c>
    </row>
    <row r="874" spans="1:12" x14ac:dyDescent="0.3">
      <c r="A874">
        <v>873</v>
      </c>
      <c r="B874" t="s">
        <v>61</v>
      </c>
      <c r="C874" t="s">
        <v>81</v>
      </c>
      <c r="D874">
        <v>9</v>
      </c>
      <c r="E874">
        <v>2021</v>
      </c>
      <c r="F874" s="1">
        <f t="shared" si="26"/>
        <v>44440</v>
      </c>
      <c r="G874">
        <v>483</v>
      </c>
      <c r="H874">
        <v>532</v>
      </c>
      <c r="I874">
        <f>Table1[[#This Row],[Aktual]]-Table1[[#This Row],[Target]]</f>
        <v>-49</v>
      </c>
      <c r="J874" t="str">
        <f t="shared" si="27"/>
        <v>Tidak Mencapai Target</v>
      </c>
      <c r="K874">
        <f>VLOOKUP(A874,'[1]Tren Jumlah Kompetitor'!A$2:F$1465,6,0)</f>
        <v>35</v>
      </c>
      <c r="L874" s="4">
        <f>(Table1[[#This Row],[Aktual]]-Table1[[#This Row],[Target]])/Table1[[#This Row],[Target]]</f>
        <v>-9.2105263157894732E-2</v>
      </c>
    </row>
    <row r="875" spans="1:12" x14ac:dyDescent="0.3">
      <c r="A875">
        <v>874</v>
      </c>
      <c r="B875" t="s">
        <v>61</v>
      </c>
      <c r="C875" t="s">
        <v>81</v>
      </c>
      <c r="D875">
        <v>10</v>
      </c>
      <c r="E875">
        <v>2021</v>
      </c>
      <c r="F875" s="1">
        <f t="shared" si="26"/>
        <v>44470</v>
      </c>
      <c r="G875">
        <v>483</v>
      </c>
      <c r="H875">
        <v>548</v>
      </c>
      <c r="I875">
        <f>Table1[[#This Row],[Aktual]]-Table1[[#This Row],[Target]]</f>
        <v>-65</v>
      </c>
      <c r="J875" t="str">
        <f t="shared" si="27"/>
        <v>Tidak Mencapai Target</v>
      </c>
      <c r="K875">
        <f>VLOOKUP(A875,'[1]Tren Jumlah Kompetitor'!A$2:F$1465,6,0)</f>
        <v>41</v>
      </c>
      <c r="L875" s="4">
        <f>(Table1[[#This Row],[Aktual]]-Table1[[#This Row],[Target]])/Table1[[#This Row],[Target]]</f>
        <v>-0.11861313868613138</v>
      </c>
    </row>
    <row r="876" spans="1:12" x14ac:dyDescent="0.3">
      <c r="A876">
        <v>875</v>
      </c>
      <c r="B876" t="s">
        <v>61</v>
      </c>
      <c r="C876" t="s">
        <v>81</v>
      </c>
      <c r="D876">
        <v>11</v>
      </c>
      <c r="E876">
        <v>2021</v>
      </c>
      <c r="F876" s="1">
        <f t="shared" si="26"/>
        <v>44501</v>
      </c>
      <c r="G876">
        <v>500</v>
      </c>
      <c r="H876">
        <v>554</v>
      </c>
      <c r="I876">
        <f>Table1[[#This Row],[Aktual]]-Table1[[#This Row],[Target]]</f>
        <v>-54</v>
      </c>
      <c r="J876" t="str">
        <f t="shared" si="27"/>
        <v>Tidak Mencapai Target</v>
      </c>
      <c r="K876">
        <f>VLOOKUP(A876,'[1]Tren Jumlah Kompetitor'!A$2:F$1465,6,0)</f>
        <v>41</v>
      </c>
      <c r="L876" s="4">
        <f>(Table1[[#This Row],[Aktual]]-Table1[[#This Row],[Target]])/Table1[[#This Row],[Target]]</f>
        <v>-9.7472924187725629E-2</v>
      </c>
    </row>
    <row r="877" spans="1:12" x14ac:dyDescent="0.3">
      <c r="A877">
        <v>876</v>
      </c>
      <c r="B877" t="s">
        <v>61</v>
      </c>
      <c r="C877" t="s">
        <v>81</v>
      </c>
      <c r="D877">
        <v>12</v>
      </c>
      <c r="E877">
        <v>2021</v>
      </c>
      <c r="F877" s="1">
        <f t="shared" si="26"/>
        <v>44531</v>
      </c>
      <c r="G877">
        <v>500</v>
      </c>
      <c r="H877">
        <v>559</v>
      </c>
      <c r="I877">
        <f>Table1[[#This Row],[Aktual]]-Table1[[#This Row],[Target]]</f>
        <v>-59</v>
      </c>
      <c r="J877" t="str">
        <f t="shared" si="27"/>
        <v>Tidak Mencapai Target</v>
      </c>
      <c r="K877">
        <f>VLOOKUP(A877,'[1]Tren Jumlah Kompetitor'!A$2:F$1465,6,0)</f>
        <v>40</v>
      </c>
      <c r="L877" s="4">
        <f>(Table1[[#This Row],[Aktual]]-Table1[[#This Row],[Target]])/Table1[[#This Row],[Target]]</f>
        <v>-0.10554561717352415</v>
      </c>
    </row>
    <row r="878" spans="1:12" x14ac:dyDescent="0.3">
      <c r="A878">
        <v>877</v>
      </c>
      <c r="B878" t="s">
        <v>61</v>
      </c>
      <c r="C878" t="s">
        <v>82</v>
      </c>
      <c r="D878">
        <v>1</v>
      </c>
      <c r="E878">
        <v>2021</v>
      </c>
      <c r="F878" s="1">
        <f t="shared" si="26"/>
        <v>44197</v>
      </c>
      <c r="G878">
        <v>941</v>
      </c>
      <c r="H878">
        <v>848</v>
      </c>
      <c r="I878">
        <f>Table1[[#This Row],[Aktual]]-Table1[[#This Row],[Target]]</f>
        <v>93</v>
      </c>
      <c r="J878" t="str">
        <f t="shared" si="27"/>
        <v>Mencapai Target</v>
      </c>
      <c r="K878">
        <f>VLOOKUP(A878,'[1]Tren Jumlah Kompetitor'!A$2:F$1465,6,0)</f>
        <v>37</v>
      </c>
      <c r="L878" s="4">
        <f>(Table1[[#This Row],[Aktual]]-Table1[[#This Row],[Target]])/Table1[[#This Row],[Target]]</f>
        <v>0.10966981132075472</v>
      </c>
    </row>
    <row r="879" spans="1:12" x14ac:dyDescent="0.3">
      <c r="A879">
        <v>878</v>
      </c>
      <c r="B879" t="s">
        <v>61</v>
      </c>
      <c r="C879" t="s">
        <v>82</v>
      </c>
      <c r="D879">
        <v>2</v>
      </c>
      <c r="E879">
        <v>2021</v>
      </c>
      <c r="F879" s="1">
        <f t="shared" si="26"/>
        <v>44228</v>
      </c>
      <c r="G879">
        <v>1039</v>
      </c>
      <c r="H879">
        <v>848</v>
      </c>
      <c r="I879">
        <f>Table1[[#This Row],[Aktual]]-Table1[[#This Row],[Target]]</f>
        <v>191</v>
      </c>
      <c r="J879" t="str">
        <f t="shared" si="27"/>
        <v>Mencapai Target</v>
      </c>
      <c r="K879">
        <f>VLOOKUP(A879,'[1]Tren Jumlah Kompetitor'!A$2:F$1465,6,0)</f>
        <v>37</v>
      </c>
      <c r="L879" s="4">
        <f>(Table1[[#This Row],[Aktual]]-Table1[[#This Row],[Target]])/Table1[[#This Row],[Target]]</f>
        <v>0.22523584905660377</v>
      </c>
    </row>
    <row r="880" spans="1:12" x14ac:dyDescent="0.3">
      <c r="A880">
        <v>879</v>
      </c>
      <c r="B880" t="s">
        <v>61</v>
      </c>
      <c r="C880" t="s">
        <v>82</v>
      </c>
      <c r="D880">
        <v>3</v>
      </c>
      <c r="E880">
        <v>2021</v>
      </c>
      <c r="F880" s="1">
        <f t="shared" si="26"/>
        <v>44256</v>
      </c>
      <c r="G880">
        <v>989</v>
      </c>
      <c r="H880">
        <v>856</v>
      </c>
      <c r="I880">
        <f>Table1[[#This Row],[Aktual]]-Table1[[#This Row],[Target]]</f>
        <v>133</v>
      </c>
      <c r="J880" t="str">
        <f t="shared" si="27"/>
        <v>Mencapai Target</v>
      </c>
      <c r="K880">
        <f>VLOOKUP(A880,'[1]Tren Jumlah Kompetitor'!A$2:F$1465,6,0)</f>
        <v>44</v>
      </c>
      <c r="L880" s="4">
        <f>(Table1[[#This Row],[Aktual]]-Table1[[#This Row],[Target]])/Table1[[#This Row],[Target]]</f>
        <v>0.15537383177570094</v>
      </c>
    </row>
    <row r="881" spans="1:12" x14ac:dyDescent="0.3">
      <c r="A881">
        <v>880</v>
      </c>
      <c r="B881" t="s">
        <v>61</v>
      </c>
      <c r="C881" t="s">
        <v>82</v>
      </c>
      <c r="D881">
        <v>4</v>
      </c>
      <c r="E881">
        <v>2021</v>
      </c>
      <c r="F881" s="1">
        <f t="shared" si="26"/>
        <v>44287</v>
      </c>
      <c r="G881">
        <v>994</v>
      </c>
      <c r="H881">
        <v>865</v>
      </c>
      <c r="I881">
        <f>Table1[[#This Row],[Aktual]]-Table1[[#This Row],[Target]]</f>
        <v>129</v>
      </c>
      <c r="J881" t="str">
        <f t="shared" si="27"/>
        <v>Mencapai Target</v>
      </c>
      <c r="K881">
        <f>VLOOKUP(A881,'[1]Tren Jumlah Kompetitor'!A$2:F$1465,6,0)</f>
        <v>51</v>
      </c>
      <c r="L881" s="4">
        <f>(Table1[[#This Row],[Aktual]]-Table1[[#This Row],[Target]])/Table1[[#This Row],[Target]]</f>
        <v>0.14913294797687862</v>
      </c>
    </row>
    <row r="882" spans="1:12" x14ac:dyDescent="0.3">
      <c r="A882">
        <v>881</v>
      </c>
      <c r="B882" t="s">
        <v>61</v>
      </c>
      <c r="C882" t="s">
        <v>82</v>
      </c>
      <c r="D882">
        <v>5</v>
      </c>
      <c r="E882">
        <v>2021</v>
      </c>
      <c r="F882" s="1">
        <f t="shared" si="26"/>
        <v>44317</v>
      </c>
      <c r="G882">
        <v>1055</v>
      </c>
      <c r="H882">
        <v>795</v>
      </c>
      <c r="I882">
        <f>Table1[[#This Row],[Aktual]]-Table1[[#This Row],[Target]]</f>
        <v>260</v>
      </c>
      <c r="J882" t="str">
        <f t="shared" si="27"/>
        <v>Mencapai Target</v>
      </c>
      <c r="K882">
        <f>VLOOKUP(A882,'[1]Tren Jumlah Kompetitor'!A$2:F$1465,6,0)</f>
        <v>56</v>
      </c>
      <c r="L882" s="4">
        <f>(Table1[[#This Row],[Aktual]]-Table1[[#This Row],[Target]])/Table1[[#This Row],[Target]]</f>
        <v>0.32704402515723269</v>
      </c>
    </row>
    <row r="883" spans="1:12" x14ac:dyDescent="0.3">
      <c r="A883">
        <v>882</v>
      </c>
      <c r="B883" t="s">
        <v>61</v>
      </c>
      <c r="C883" t="s">
        <v>82</v>
      </c>
      <c r="D883">
        <v>6</v>
      </c>
      <c r="E883">
        <v>2021</v>
      </c>
      <c r="F883" s="1">
        <f t="shared" si="26"/>
        <v>44348</v>
      </c>
      <c r="G883">
        <v>1021</v>
      </c>
      <c r="H883">
        <v>811</v>
      </c>
      <c r="I883">
        <f>Table1[[#This Row],[Aktual]]-Table1[[#This Row],[Target]]</f>
        <v>210</v>
      </c>
      <c r="J883" t="str">
        <f t="shared" si="27"/>
        <v>Mencapai Target</v>
      </c>
      <c r="K883">
        <f>VLOOKUP(A883,'[1]Tren Jumlah Kompetitor'!A$2:F$1465,6,0)</f>
        <v>59</v>
      </c>
      <c r="L883" s="4">
        <f>(Table1[[#This Row],[Aktual]]-Table1[[#This Row],[Target]])/Table1[[#This Row],[Target]]</f>
        <v>0.25893958076448831</v>
      </c>
    </row>
    <row r="884" spans="1:12" x14ac:dyDescent="0.3">
      <c r="A884">
        <v>883</v>
      </c>
      <c r="B884" t="s">
        <v>61</v>
      </c>
      <c r="C884" t="s">
        <v>82</v>
      </c>
      <c r="D884">
        <v>7</v>
      </c>
      <c r="E884">
        <v>2021</v>
      </c>
      <c r="F884" s="1">
        <f t="shared" si="26"/>
        <v>44378</v>
      </c>
      <c r="G884">
        <v>1042</v>
      </c>
      <c r="H884">
        <v>819</v>
      </c>
      <c r="I884">
        <f>Table1[[#This Row],[Aktual]]-Table1[[#This Row],[Target]]</f>
        <v>223</v>
      </c>
      <c r="J884" t="str">
        <f t="shared" si="27"/>
        <v>Mencapai Target</v>
      </c>
      <c r="K884">
        <f>VLOOKUP(A884,'[1]Tren Jumlah Kompetitor'!A$2:F$1465,6,0)</f>
        <v>63</v>
      </c>
      <c r="L884" s="4">
        <f>(Table1[[#This Row],[Aktual]]-Table1[[#This Row],[Target]])/Table1[[#This Row],[Target]]</f>
        <v>0.27228327228327226</v>
      </c>
    </row>
    <row r="885" spans="1:12" x14ac:dyDescent="0.3">
      <c r="A885">
        <v>884</v>
      </c>
      <c r="B885" t="s">
        <v>61</v>
      </c>
      <c r="C885" t="s">
        <v>82</v>
      </c>
      <c r="D885">
        <v>8</v>
      </c>
      <c r="E885">
        <v>2021</v>
      </c>
      <c r="F885" s="1">
        <f t="shared" si="26"/>
        <v>44409</v>
      </c>
      <c r="G885">
        <v>974</v>
      </c>
      <c r="H885">
        <v>844</v>
      </c>
      <c r="I885">
        <f>Table1[[#This Row],[Aktual]]-Table1[[#This Row],[Target]]</f>
        <v>130</v>
      </c>
      <c r="J885" t="str">
        <f t="shared" si="27"/>
        <v>Mencapai Target</v>
      </c>
      <c r="K885">
        <f>VLOOKUP(A885,'[1]Tren Jumlah Kompetitor'!A$2:F$1465,6,0)</f>
        <v>66</v>
      </c>
      <c r="L885" s="4">
        <f>(Table1[[#This Row],[Aktual]]-Table1[[#This Row],[Target]])/Table1[[#This Row],[Target]]</f>
        <v>0.15402843601895735</v>
      </c>
    </row>
    <row r="886" spans="1:12" x14ac:dyDescent="0.3">
      <c r="A886">
        <v>885</v>
      </c>
      <c r="B886" t="s">
        <v>61</v>
      </c>
      <c r="C886" t="s">
        <v>82</v>
      </c>
      <c r="D886">
        <v>9</v>
      </c>
      <c r="E886">
        <v>2021</v>
      </c>
      <c r="F886" s="1">
        <f t="shared" si="26"/>
        <v>44440</v>
      </c>
      <c r="G886">
        <v>962</v>
      </c>
      <c r="H886">
        <v>852</v>
      </c>
      <c r="I886">
        <f>Table1[[#This Row],[Aktual]]-Table1[[#This Row],[Target]]</f>
        <v>110</v>
      </c>
      <c r="J886" t="str">
        <f t="shared" si="27"/>
        <v>Mencapai Target</v>
      </c>
      <c r="K886">
        <f>VLOOKUP(A886,'[1]Tren Jumlah Kompetitor'!A$2:F$1465,6,0)</f>
        <v>64</v>
      </c>
      <c r="L886" s="4">
        <f>(Table1[[#This Row],[Aktual]]-Table1[[#This Row],[Target]])/Table1[[#This Row],[Target]]</f>
        <v>0.12910798122065728</v>
      </c>
    </row>
    <row r="887" spans="1:12" x14ac:dyDescent="0.3">
      <c r="A887">
        <v>886</v>
      </c>
      <c r="B887" t="s">
        <v>61</v>
      </c>
      <c r="C887" t="s">
        <v>82</v>
      </c>
      <c r="D887">
        <v>10</v>
      </c>
      <c r="E887">
        <v>2021</v>
      </c>
      <c r="F887" s="1">
        <f t="shared" si="26"/>
        <v>44470</v>
      </c>
      <c r="G887">
        <v>944</v>
      </c>
      <c r="H887">
        <v>878</v>
      </c>
      <c r="I887">
        <f>Table1[[#This Row],[Aktual]]-Table1[[#This Row],[Target]]</f>
        <v>66</v>
      </c>
      <c r="J887" t="str">
        <f t="shared" si="27"/>
        <v>Mencapai Target</v>
      </c>
      <c r="K887">
        <f>VLOOKUP(A887,'[1]Tren Jumlah Kompetitor'!A$2:F$1465,6,0)</f>
        <v>65</v>
      </c>
      <c r="L887" s="4">
        <f>(Table1[[#This Row],[Aktual]]-Table1[[#This Row],[Target]])/Table1[[#This Row],[Target]]</f>
        <v>7.5170842824601361E-2</v>
      </c>
    </row>
    <row r="888" spans="1:12" x14ac:dyDescent="0.3">
      <c r="A888">
        <v>887</v>
      </c>
      <c r="B888" t="s">
        <v>61</v>
      </c>
      <c r="C888" t="s">
        <v>82</v>
      </c>
      <c r="D888">
        <v>11</v>
      </c>
      <c r="E888">
        <v>2021</v>
      </c>
      <c r="F888" s="1">
        <f t="shared" si="26"/>
        <v>44501</v>
      </c>
      <c r="G888">
        <v>981</v>
      </c>
      <c r="H888">
        <v>904</v>
      </c>
      <c r="I888">
        <f>Table1[[#This Row],[Aktual]]-Table1[[#This Row],[Target]]</f>
        <v>77</v>
      </c>
      <c r="J888" t="str">
        <f t="shared" si="27"/>
        <v>Mencapai Target</v>
      </c>
      <c r="K888">
        <f>VLOOKUP(A888,'[1]Tren Jumlah Kompetitor'!A$2:F$1465,6,0)</f>
        <v>68</v>
      </c>
      <c r="L888" s="4">
        <f>(Table1[[#This Row],[Aktual]]-Table1[[#This Row],[Target]])/Table1[[#This Row],[Target]]</f>
        <v>8.5176991150442471E-2</v>
      </c>
    </row>
    <row r="889" spans="1:12" x14ac:dyDescent="0.3">
      <c r="A889">
        <v>888</v>
      </c>
      <c r="B889" t="s">
        <v>61</v>
      </c>
      <c r="C889" t="s">
        <v>82</v>
      </c>
      <c r="D889">
        <v>12</v>
      </c>
      <c r="E889">
        <v>2021</v>
      </c>
      <c r="F889" s="1">
        <f t="shared" si="26"/>
        <v>44531</v>
      </c>
      <c r="G889">
        <v>928</v>
      </c>
      <c r="H889">
        <v>932</v>
      </c>
      <c r="I889">
        <f>Table1[[#This Row],[Aktual]]-Table1[[#This Row],[Target]]</f>
        <v>-4</v>
      </c>
      <c r="J889" t="str">
        <f t="shared" si="27"/>
        <v>Tidak Mencapai Target</v>
      </c>
      <c r="K889">
        <f>VLOOKUP(A889,'[1]Tren Jumlah Kompetitor'!A$2:F$1465,6,0)</f>
        <v>67</v>
      </c>
      <c r="L889" s="4">
        <f>(Table1[[#This Row],[Aktual]]-Table1[[#This Row],[Target]])/Table1[[#This Row],[Target]]</f>
        <v>-4.2918454935622317E-3</v>
      </c>
    </row>
    <row r="890" spans="1:12" x14ac:dyDescent="0.3">
      <c r="A890">
        <v>889</v>
      </c>
      <c r="B890" t="s">
        <v>61</v>
      </c>
      <c r="C890" t="s">
        <v>83</v>
      </c>
      <c r="D890">
        <v>1</v>
      </c>
      <c r="E890">
        <v>2021</v>
      </c>
      <c r="F890" s="1">
        <f t="shared" si="26"/>
        <v>44197</v>
      </c>
      <c r="G890">
        <v>1024</v>
      </c>
      <c r="H890">
        <v>1004</v>
      </c>
      <c r="I890">
        <f>Table1[[#This Row],[Aktual]]-Table1[[#This Row],[Target]]</f>
        <v>20</v>
      </c>
      <c r="J890" t="str">
        <f t="shared" si="27"/>
        <v>Mencapai Target</v>
      </c>
      <c r="K890">
        <f>VLOOKUP(A890,'[1]Tren Jumlah Kompetitor'!A$2:F$1465,6,0)</f>
        <v>19</v>
      </c>
      <c r="L890" s="4">
        <f>(Table1[[#This Row],[Aktual]]-Table1[[#This Row],[Target]])/Table1[[#This Row],[Target]]</f>
        <v>1.9920318725099601E-2</v>
      </c>
    </row>
    <row r="891" spans="1:12" x14ac:dyDescent="0.3">
      <c r="A891">
        <v>890</v>
      </c>
      <c r="B891" t="s">
        <v>61</v>
      </c>
      <c r="C891" t="s">
        <v>83</v>
      </c>
      <c r="D891">
        <v>2</v>
      </c>
      <c r="E891">
        <v>2021</v>
      </c>
      <c r="F891" s="1">
        <f t="shared" si="26"/>
        <v>44228</v>
      </c>
      <c r="G891">
        <v>1200</v>
      </c>
      <c r="H891">
        <v>1044</v>
      </c>
      <c r="I891">
        <f>Table1[[#This Row],[Aktual]]-Table1[[#This Row],[Target]]</f>
        <v>156</v>
      </c>
      <c r="J891" t="str">
        <f t="shared" si="27"/>
        <v>Mencapai Target</v>
      </c>
      <c r="K891">
        <f>VLOOKUP(A891,'[1]Tren Jumlah Kompetitor'!A$2:F$1465,6,0)</f>
        <v>18</v>
      </c>
      <c r="L891" s="4">
        <f>(Table1[[#This Row],[Aktual]]-Table1[[#This Row],[Target]])/Table1[[#This Row],[Target]]</f>
        <v>0.14942528735632185</v>
      </c>
    </row>
    <row r="892" spans="1:12" x14ac:dyDescent="0.3">
      <c r="A892">
        <v>891</v>
      </c>
      <c r="B892" t="s">
        <v>61</v>
      </c>
      <c r="C892" t="s">
        <v>83</v>
      </c>
      <c r="D892">
        <v>3</v>
      </c>
      <c r="E892">
        <v>2021</v>
      </c>
      <c r="F892" s="1">
        <f t="shared" si="26"/>
        <v>44256</v>
      </c>
      <c r="G892">
        <v>1132</v>
      </c>
      <c r="H892">
        <v>1065</v>
      </c>
      <c r="I892">
        <f>Table1[[#This Row],[Aktual]]-Table1[[#This Row],[Target]]</f>
        <v>67</v>
      </c>
      <c r="J892" t="str">
        <f t="shared" si="27"/>
        <v>Mencapai Target</v>
      </c>
      <c r="K892">
        <f>VLOOKUP(A892,'[1]Tren Jumlah Kompetitor'!A$2:F$1465,6,0)</f>
        <v>20</v>
      </c>
      <c r="L892" s="4">
        <f>(Table1[[#This Row],[Aktual]]-Table1[[#This Row],[Target]])/Table1[[#This Row],[Target]]</f>
        <v>6.2910798122065723E-2</v>
      </c>
    </row>
    <row r="893" spans="1:12" x14ac:dyDescent="0.3">
      <c r="A893">
        <v>892</v>
      </c>
      <c r="B893" t="s">
        <v>61</v>
      </c>
      <c r="C893" t="s">
        <v>83</v>
      </c>
      <c r="D893">
        <v>4</v>
      </c>
      <c r="E893">
        <v>2021</v>
      </c>
      <c r="F893" s="1">
        <f t="shared" si="26"/>
        <v>44287</v>
      </c>
      <c r="G893">
        <v>1098</v>
      </c>
      <c r="H893">
        <v>1065</v>
      </c>
      <c r="I893">
        <f>Table1[[#This Row],[Aktual]]-Table1[[#This Row],[Target]]</f>
        <v>33</v>
      </c>
      <c r="J893" t="str">
        <f t="shared" si="27"/>
        <v>Mencapai Target</v>
      </c>
      <c r="K893">
        <f>VLOOKUP(A893,'[1]Tren Jumlah Kompetitor'!A$2:F$1465,6,0)</f>
        <v>19</v>
      </c>
      <c r="L893" s="4">
        <f>(Table1[[#This Row],[Aktual]]-Table1[[#This Row],[Target]])/Table1[[#This Row],[Target]]</f>
        <v>3.0985915492957747E-2</v>
      </c>
    </row>
    <row r="894" spans="1:12" x14ac:dyDescent="0.3">
      <c r="A894">
        <v>893</v>
      </c>
      <c r="B894" t="s">
        <v>61</v>
      </c>
      <c r="C894" t="s">
        <v>83</v>
      </c>
      <c r="D894">
        <v>5</v>
      </c>
      <c r="E894">
        <v>2021</v>
      </c>
      <c r="F894" s="1">
        <f t="shared" si="26"/>
        <v>44317</v>
      </c>
      <c r="G894">
        <v>1127</v>
      </c>
      <c r="H894">
        <v>1001</v>
      </c>
      <c r="I894">
        <f>Table1[[#This Row],[Aktual]]-Table1[[#This Row],[Target]]</f>
        <v>126</v>
      </c>
      <c r="J894" t="str">
        <f t="shared" si="27"/>
        <v>Mencapai Target</v>
      </c>
      <c r="K894">
        <f>VLOOKUP(A894,'[1]Tren Jumlah Kompetitor'!A$2:F$1465,6,0)</f>
        <v>17</v>
      </c>
      <c r="L894" s="4">
        <f>(Table1[[#This Row],[Aktual]]-Table1[[#This Row],[Target]])/Table1[[#This Row],[Target]]</f>
        <v>0.12587412587412589</v>
      </c>
    </row>
    <row r="895" spans="1:12" x14ac:dyDescent="0.3">
      <c r="A895">
        <v>894</v>
      </c>
      <c r="B895" t="s">
        <v>61</v>
      </c>
      <c r="C895" t="s">
        <v>83</v>
      </c>
      <c r="D895">
        <v>6</v>
      </c>
      <c r="E895">
        <v>2021</v>
      </c>
      <c r="F895" s="1">
        <f t="shared" si="26"/>
        <v>44348</v>
      </c>
      <c r="G895">
        <v>1145</v>
      </c>
      <c r="H895">
        <v>1021</v>
      </c>
      <c r="I895">
        <f>Table1[[#This Row],[Aktual]]-Table1[[#This Row],[Target]]</f>
        <v>124</v>
      </c>
      <c r="J895" t="str">
        <f t="shared" si="27"/>
        <v>Mencapai Target</v>
      </c>
      <c r="K895">
        <f>VLOOKUP(A895,'[1]Tren Jumlah Kompetitor'!A$2:F$1465,6,0)</f>
        <v>16</v>
      </c>
      <c r="L895" s="4">
        <f>(Table1[[#This Row],[Aktual]]-Table1[[#This Row],[Target]])/Table1[[#This Row],[Target]]</f>
        <v>0.12144955925563174</v>
      </c>
    </row>
    <row r="896" spans="1:12" x14ac:dyDescent="0.3">
      <c r="A896">
        <v>895</v>
      </c>
      <c r="B896" t="s">
        <v>61</v>
      </c>
      <c r="C896" t="s">
        <v>83</v>
      </c>
      <c r="D896">
        <v>7</v>
      </c>
      <c r="E896">
        <v>2021</v>
      </c>
      <c r="F896" s="1">
        <f t="shared" si="26"/>
        <v>44378</v>
      </c>
      <c r="G896">
        <v>1098</v>
      </c>
      <c r="H896">
        <v>1041</v>
      </c>
      <c r="I896">
        <f>Table1[[#This Row],[Aktual]]-Table1[[#This Row],[Target]]</f>
        <v>57</v>
      </c>
      <c r="J896" t="str">
        <f t="shared" si="27"/>
        <v>Mencapai Target</v>
      </c>
      <c r="K896">
        <f>VLOOKUP(A896,'[1]Tren Jumlah Kompetitor'!A$2:F$1465,6,0)</f>
        <v>16</v>
      </c>
      <c r="L896" s="4">
        <f>(Table1[[#This Row],[Aktual]]-Table1[[#This Row],[Target]])/Table1[[#This Row],[Target]]</f>
        <v>5.4755043227665709E-2</v>
      </c>
    </row>
    <row r="897" spans="1:12" x14ac:dyDescent="0.3">
      <c r="A897">
        <v>896</v>
      </c>
      <c r="B897" t="s">
        <v>61</v>
      </c>
      <c r="C897" t="s">
        <v>83</v>
      </c>
      <c r="D897">
        <v>8</v>
      </c>
      <c r="E897">
        <v>2021</v>
      </c>
      <c r="F897" s="1">
        <f t="shared" si="26"/>
        <v>44409</v>
      </c>
      <c r="G897">
        <v>1214</v>
      </c>
      <c r="H897">
        <v>1072</v>
      </c>
      <c r="I897">
        <f>Table1[[#This Row],[Aktual]]-Table1[[#This Row],[Target]]</f>
        <v>142</v>
      </c>
      <c r="J897" t="str">
        <f t="shared" si="27"/>
        <v>Mencapai Target</v>
      </c>
      <c r="K897">
        <f>VLOOKUP(A897,'[1]Tren Jumlah Kompetitor'!A$2:F$1465,6,0)</f>
        <v>17</v>
      </c>
      <c r="L897" s="4">
        <f>(Table1[[#This Row],[Aktual]]-Table1[[#This Row],[Target]])/Table1[[#This Row],[Target]]</f>
        <v>0.13246268656716417</v>
      </c>
    </row>
    <row r="898" spans="1:12" x14ac:dyDescent="0.3">
      <c r="A898">
        <v>897</v>
      </c>
      <c r="B898" t="s">
        <v>61</v>
      </c>
      <c r="C898" t="s">
        <v>83</v>
      </c>
      <c r="D898">
        <v>9</v>
      </c>
      <c r="E898">
        <v>2021</v>
      </c>
      <c r="F898" s="1">
        <f t="shared" si="26"/>
        <v>44440</v>
      </c>
      <c r="G898">
        <v>1183</v>
      </c>
      <c r="H898">
        <v>1105</v>
      </c>
      <c r="I898">
        <f>Table1[[#This Row],[Aktual]]-Table1[[#This Row],[Target]]</f>
        <v>78</v>
      </c>
      <c r="J898" t="str">
        <f t="shared" si="27"/>
        <v>Mencapai Target</v>
      </c>
      <c r="K898">
        <f>VLOOKUP(A898,'[1]Tren Jumlah Kompetitor'!A$2:F$1465,6,0)</f>
        <v>23</v>
      </c>
      <c r="L898" s="4">
        <f>(Table1[[#This Row],[Aktual]]-Table1[[#This Row],[Target]])/Table1[[#This Row],[Target]]</f>
        <v>7.0588235294117646E-2</v>
      </c>
    </row>
    <row r="899" spans="1:12" x14ac:dyDescent="0.3">
      <c r="A899">
        <v>898</v>
      </c>
      <c r="B899" t="s">
        <v>61</v>
      </c>
      <c r="C899" t="s">
        <v>83</v>
      </c>
      <c r="D899">
        <v>10</v>
      </c>
      <c r="E899">
        <v>2021</v>
      </c>
      <c r="F899" s="1">
        <f t="shared" ref="F899:F962" si="28">DATE(E899,D899,1)</f>
        <v>44470</v>
      </c>
      <c r="G899">
        <v>1078</v>
      </c>
      <c r="H899">
        <v>1116</v>
      </c>
      <c r="I899">
        <f>Table1[[#This Row],[Aktual]]-Table1[[#This Row],[Target]]</f>
        <v>-38</v>
      </c>
      <c r="J899" t="str">
        <f t="shared" ref="J899:J962" si="29">IF(G899&gt;H899,"Mencapai Target","Tidak Mencapai Target")</f>
        <v>Tidak Mencapai Target</v>
      </c>
      <c r="K899">
        <f>VLOOKUP(A899,'[1]Tren Jumlah Kompetitor'!A$2:F$1465,6,0)</f>
        <v>23</v>
      </c>
      <c r="L899" s="4">
        <f>(Table1[[#This Row],[Aktual]]-Table1[[#This Row],[Target]])/Table1[[#This Row],[Target]]</f>
        <v>-3.4050179211469536E-2</v>
      </c>
    </row>
    <row r="900" spans="1:12" x14ac:dyDescent="0.3">
      <c r="A900">
        <v>899</v>
      </c>
      <c r="B900" t="s">
        <v>61</v>
      </c>
      <c r="C900" t="s">
        <v>83</v>
      </c>
      <c r="D900">
        <v>11</v>
      </c>
      <c r="E900">
        <v>2021</v>
      </c>
      <c r="F900" s="1">
        <f t="shared" si="28"/>
        <v>44501</v>
      </c>
      <c r="G900">
        <v>1110</v>
      </c>
      <c r="H900">
        <v>1127</v>
      </c>
      <c r="I900">
        <f>Table1[[#This Row],[Aktual]]-Table1[[#This Row],[Target]]</f>
        <v>-17</v>
      </c>
      <c r="J900" t="str">
        <f t="shared" si="29"/>
        <v>Tidak Mencapai Target</v>
      </c>
      <c r="K900">
        <f>VLOOKUP(A900,'[1]Tren Jumlah Kompetitor'!A$2:F$1465,6,0)</f>
        <v>30</v>
      </c>
      <c r="L900" s="4">
        <f>(Table1[[#This Row],[Aktual]]-Table1[[#This Row],[Target]])/Table1[[#This Row],[Target]]</f>
        <v>-1.5084294587400177E-2</v>
      </c>
    </row>
    <row r="901" spans="1:12" x14ac:dyDescent="0.3">
      <c r="A901">
        <v>900</v>
      </c>
      <c r="B901" t="s">
        <v>61</v>
      </c>
      <c r="C901" t="s">
        <v>83</v>
      </c>
      <c r="D901">
        <v>12</v>
      </c>
      <c r="E901">
        <v>2021</v>
      </c>
      <c r="F901" s="1">
        <f t="shared" si="28"/>
        <v>44531</v>
      </c>
      <c r="G901">
        <v>1087</v>
      </c>
      <c r="H901">
        <v>1138</v>
      </c>
      <c r="I901">
        <f>Table1[[#This Row],[Aktual]]-Table1[[#This Row],[Target]]</f>
        <v>-51</v>
      </c>
      <c r="J901" t="str">
        <f t="shared" si="29"/>
        <v>Tidak Mencapai Target</v>
      </c>
      <c r="K901">
        <f>VLOOKUP(A901,'[1]Tren Jumlah Kompetitor'!A$2:F$1465,6,0)</f>
        <v>33</v>
      </c>
      <c r="L901" s="4">
        <f>(Table1[[#This Row],[Aktual]]-Table1[[#This Row],[Target]])/Table1[[#This Row],[Target]]</f>
        <v>-4.4815465729349739E-2</v>
      </c>
    </row>
    <row r="902" spans="1:12" x14ac:dyDescent="0.3">
      <c r="A902">
        <v>901</v>
      </c>
      <c r="B902" t="s">
        <v>61</v>
      </c>
      <c r="C902" t="s">
        <v>84</v>
      </c>
      <c r="D902">
        <v>1</v>
      </c>
      <c r="E902">
        <v>2021</v>
      </c>
      <c r="F902" s="1">
        <f t="shared" si="28"/>
        <v>44197</v>
      </c>
      <c r="G902">
        <v>638</v>
      </c>
      <c r="H902">
        <v>645</v>
      </c>
      <c r="I902">
        <f>Table1[[#This Row],[Aktual]]-Table1[[#This Row],[Target]]</f>
        <v>-7</v>
      </c>
      <c r="J902" t="str">
        <f t="shared" si="29"/>
        <v>Tidak Mencapai Target</v>
      </c>
      <c r="K902">
        <f>VLOOKUP(A902,'[1]Tren Jumlah Kompetitor'!A$2:F$1465,6,0)</f>
        <v>124</v>
      </c>
      <c r="L902" s="4">
        <f>(Table1[[#This Row],[Aktual]]-Table1[[#This Row],[Target]])/Table1[[#This Row],[Target]]</f>
        <v>-1.0852713178294573E-2</v>
      </c>
    </row>
    <row r="903" spans="1:12" x14ac:dyDescent="0.3">
      <c r="A903">
        <v>902</v>
      </c>
      <c r="B903" t="s">
        <v>61</v>
      </c>
      <c r="C903" t="s">
        <v>84</v>
      </c>
      <c r="D903">
        <v>2</v>
      </c>
      <c r="E903">
        <v>2021</v>
      </c>
      <c r="F903" s="1">
        <f t="shared" si="28"/>
        <v>44228</v>
      </c>
      <c r="G903">
        <v>752</v>
      </c>
      <c r="H903">
        <v>664</v>
      </c>
      <c r="I903">
        <f>Table1[[#This Row],[Aktual]]-Table1[[#This Row],[Target]]</f>
        <v>88</v>
      </c>
      <c r="J903" t="str">
        <f t="shared" si="29"/>
        <v>Mencapai Target</v>
      </c>
      <c r="K903">
        <f>VLOOKUP(A903,'[1]Tren Jumlah Kompetitor'!A$2:F$1465,6,0)</f>
        <v>123</v>
      </c>
      <c r="L903" s="4">
        <f>(Table1[[#This Row],[Aktual]]-Table1[[#This Row],[Target]])/Table1[[#This Row],[Target]]</f>
        <v>0.13253012048192772</v>
      </c>
    </row>
    <row r="904" spans="1:12" x14ac:dyDescent="0.3">
      <c r="A904">
        <v>903</v>
      </c>
      <c r="B904" t="s">
        <v>61</v>
      </c>
      <c r="C904" t="s">
        <v>84</v>
      </c>
      <c r="D904">
        <v>3</v>
      </c>
      <c r="E904">
        <v>2021</v>
      </c>
      <c r="F904" s="1">
        <f t="shared" si="28"/>
        <v>44256</v>
      </c>
      <c r="G904">
        <v>759</v>
      </c>
      <c r="H904">
        <v>677</v>
      </c>
      <c r="I904">
        <f>Table1[[#This Row],[Aktual]]-Table1[[#This Row],[Target]]</f>
        <v>82</v>
      </c>
      <c r="J904" t="str">
        <f t="shared" si="29"/>
        <v>Mencapai Target</v>
      </c>
      <c r="K904">
        <f>VLOOKUP(A904,'[1]Tren Jumlah Kompetitor'!A$2:F$1465,6,0)</f>
        <v>129</v>
      </c>
      <c r="L904" s="4">
        <f>(Table1[[#This Row],[Aktual]]-Table1[[#This Row],[Target]])/Table1[[#This Row],[Target]]</f>
        <v>0.12112259970457903</v>
      </c>
    </row>
    <row r="905" spans="1:12" x14ac:dyDescent="0.3">
      <c r="A905">
        <v>904</v>
      </c>
      <c r="B905" t="s">
        <v>61</v>
      </c>
      <c r="C905" t="s">
        <v>84</v>
      </c>
      <c r="D905">
        <v>4</v>
      </c>
      <c r="E905">
        <v>2021</v>
      </c>
      <c r="F905" s="1">
        <f t="shared" si="28"/>
        <v>44287</v>
      </c>
      <c r="G905">
        <v>765</v>
      </c>
      <c r="H905">
        <v>684</v>
      </c>
      <c r="I905">
        <f>Table1[[#This Row],[Aktual]]-Table1[[#This Row],[Target]]</f>
        <v>81</v>
      </c>
      <c r="J905" t="str">
        <f t="shared" si="29"/>
        <v>Mencapai Target</v>
      </c>
      <c r="K905">
        <f>VLOOKUP(A905,'[1]Tren Jumlah Kompetitor'!A$2:F$1465,6,0)</f>
        <v>135</v>
      </c>
      <c r="L905" s="4">
        <f>(Table1[[#This Row],[Aktual]]-Table1[[#This Row],[Target]])/Table1[[#This Row],[Target]]</f>
        <v>0.11842105263157894</v>
      </c>
    </row>
    <row r="906" spans="1:12" x14ac:dyDescent="0.3">
      <c r="A906">
        <v>905</v>
      </c>
      <c r="B906" t="s">
        <v>61</v>
      </c>
      <c r="C906" t="s">
        <v>84</v>
      </c>
      <c r="D906">
        <v>5</v>
      </c>
      <c r="E906">
        <v>2021</v>
      </c>
      <c r="F906" s="1">
        <f t="shared" si="28"/>
        <v>44317</v>
      </c>
      <c r="G906">
        <v>672</v>
      </c>
      <c r="H906">
        <v>615</v>
      </c>
      <c r="I906">
        <f>Table1[[#This Row],[Aktual]]-Table1[[#This Row],[Target]]</f>
        <v>57</v>
      </c>
      <c r="J906" t="str">
        <f t="shared" si="29"/>
        <v>Mencapai Target</v>
      </c>
      <c r="K906">
        <f>VLOOKUP(A906,'[1]Tren Jumlah Kompetitor'!A$2:F$1465,6,0)</f>
        <v>137</v>
      </c>
      <c r="L906" s="4">
        <f>(Table1[[#This Row],[Aktual]]-Table1[[#This Row],[Target]])/Table1[[#This Row],[Target]]</f>
        <v>9.2682926829268292E-2</v>
      </c>
    </row>
    <row r="907" spans="1:12" x14ac:dyDescent="0.3">
      <c r="A907">
        <v>906</v>
      </c>
      <c r="B907" t="s">
        <v>61</v>
      </c>
      <c r="C907" t="s">
        <v>84</v>
      </c>
      <c r="D907">
        <v>6</v>
      </c>
      <c r="E907">
        <v>2021</v>
      </c>
      <c r="F907" s="1">
        <f t="shared" si="28"/>
        <v>44348</v>
      </c>
      <c r="G907">
        <v>737</v>
      </c>
      <c r="H907">
        <v>628</v>
      </c>
      <c r="I907">
        <f>Table1[[#This Row],[Aktual]]-Table1[[#This Row],[Target]]</f>
        <v>109</v>
      </c>
      <c r="J907" t="str">
        <f t="shared" si="29"/>
        <v>Mencapai Target</v>
      </c>
      <c r="K907">
        <f>VLOOKUP(A907,'[1]Tren Jumlah Kompetitor'!A$2:F$1465,6,0)</f>
        <v>143</v>
      </c>
      <c r="L907" s="4">
        <f>(Table1[[#This Row],[Aktual]]-Table1[[#This Row],[Target]])/Table1[[#This Row],[Target]]</f>
        <v>0.17356687898089171</v>
      </c>
    </row>
    <row r="908" spans="1:12" x14ac:dyDescent="0.3">
      <c r="A908">
        <v>907</v>
      </c>
      <c r="B908" t="s">
        <v>61</v>
      </c>
      <c r="C908" t="s">
        <v>84</v>
      </c>
      <c r="D908">
        <v>7</v>
      </c>
      <c r="E908">
        <v>2021</v>
      </c>
      <c r="F908" s="1">
        <f t="shared" si="28"/>
        <v>44378</v>
      </c>
      <c r="G908">
        <v>686</v>
      </c>
      <c r="H908">
        <v>628</v>
      </c>
      <c r="I908">
        <f>Table1[[#This Row],[Aktual]]-Table1[[#This Row],[Target]]</f>
        <v>58</v>
      </c>
      <c r="J908" t="str">
        <f t="shared" si="29"/>
        <v>Mencapai Target</v>
      </c>
      <c r="K908">
        <f>VLOOKUP(A908,'[1]Tren Jumlah Kompetitor'!A$2:F$1465,6,0)</f>
        <v>145</v>
      </c>
      <c r="L908" s="4">
        <f>(Table1[[#This Row],[Aktual]]-Table1[[#This Row],[Target]])/Table1[[#This Row],[Target]]</f>
        <v>9.2356687898089165E-2</v>
      </c>
    </row>
    <row r="909" spans="1:12" x14ac:dyDescent="0.3">
      <c r="A909">
        <v>908</v>
      </c>
      <c r="B909" t="s">
        <v>61</v>
      </c>
      <c r="C909" t="s">
        <v>84</v>
      </c>
      <c r="D909">
        <v>8</v>
      </c>
      <c r="E909">
        <v>2021</v>
      </c>
      <c r="F909" s="1">
        <f t="shared" si="28"/>
        <v>44409</v>
      </c>
      <c r="G909">
        <v>766</v>
      </c>
      <c r="H909">
        <v>634</v>
      </c>
      <c r="I909">
        <f>Table1[[#This Row],[Aktual]]-Table1[[#This Row],[Target]]</f>
        <v>132</v>
      </c>
      <c r="J909" t="str">
        <f t="shared" si="29"/>
        <v>Mencapai Target</v>
      </c>
      <c r="K909">
        <f>VLOOKUP(A909,'[1]Tren Jumlah Kompetitor'!A$2:F$1465,6,0)</f>
        <v>143</v>
      </c>
      <c r="L909" s="4">
        <f>(Table1[[#This Row],[Aktual]]-Table1[[#This Row],[Target]])/Table1[[#This Row],[Target]]</f>
        <v>0.20820189274447951</v>
      </c>
    </row>
    <row r="910" spans="1:12" x14ac:dyDescent="0.3">
      <c r="A910">
        <v>909</v>
      </c>
      <c r="B910" t="s">
        <v>61</v>
      </c>
      <c r="C910" t="s">
        <v>84</v>
      </c>
      <c r="D910">
        <v>9</v>
      </c>
      <c r="E910">
        <v>2021</v>
      </c>
      <c r="F910" s="1">
        <f t="shared" si="28"/>
        <v>44440</v>
      </c>
      <c r="G910">
        <v>704</v>
      </c>
      <c r="H910">
        <v>634</v>
      </c>
      <c r="I910">
        <f>Table1[[#This Row],[Aktual]]-Table1[[#This Row],[Target]]</f>
        <v>70</v>
      </c>
      <c r="J910" t="str">
        <f t="shared" si="29"/>
        <v>Mencapai Target</v>
      </c>
      <c r="K910">
        <f>VLOOKUP(A910,'[1]Tren Jumlah Kompetitor'!A$2:F$1465,6,0)</f>
        <v>145</v>
      </c>
      <c r="L910" s="4">
        <f>(Table1[[#This Row],[Aktual]]-Table1[[#This Row],[Target]])/Table1[[#This Row],[Target]]</f>
        <v>0.11041009463722397</v>
      </c>
    </row>
    <row r="911" spans="1:12" x14ac:dyDescent="0.3">
      <c r="A911">
        <v>910</v>
      </c>
      <c r="B911" t="s">
        <v>61</v>
      </c>
      <c r="C911" t="s">
        <v>84</v>
      </c>
      <c r="D911">
        <v>10</v>
      </c>
      <c r="E911">
        <v>2021</v>
      </c>
      <c r="F911" s="1">
        <f t="shared" si="28"/>
        <v>44470</v>
      </c>
      <c r="G911">
        <v>711</v>
      </c>
      <c r="H911">
        <v>647</v>
      </c>
      <c r="I911">
        <f>Table1[[#This Row],[Aktual]]-Table1[[#This Row],[Target]]</f>
        <v>64</v>
      </c>
      <c r="J911" t="str">
        <f t="shared" si="29"/>
        <v>Mencapai Target</v>
      </c>
      <c r="K911">
        <f>VLOOKUP(A911,'[1]Tren Jumlah Kompetitor'!A$2:F$1465,6,0)</f>
        <v>145</v>
      </c>
      <c r="L911" s="4">
        <f>(Table1[[#This Row],[Aktual]]-Table1[[#This Row],[Target]])/Table1[[#This Row],[Target]]</f>
        <v>9.8918083462132919E-2</v>
      </c>
    </row>
    <row r="912" spans="1:12" x14ac:dyDescent="0.3">
      <c r="A912">
        <v>911</v>
      </c>
      <c r="B912" t="s">
        <v>61</v>
      </c>
      <c r="C912" t="s">
        <v>84</v>
      </c>
      <c r="D912">
        <v>11</v>
      </c>
      <c r="E912">
        <v>2021</v>
      </c>
      <c r="F912" s="1">
        <f t="shared" si="28"/>
        <v>44501</v>
      </c>
      <c r="G912">
        <v>729</v>
      </c>
      <c r="H912">
        <v>660</v>
      </c>
      <c r="I912">
        <f>Table1[[#This Row],[Aktual]]-Table1[[#This Row],[Target]]</f>
        <v>69</v>
      </c>
      <c r="J912" t="str">
        <f t="shared" si="29"/>
        <v>Mencapai Target</v>
      </c>
      <c r="K912">
        <f>VLOOKUP(A912,'[1]Tren Jumlah Kompetitor'!A$2:F$1465,6,0)</f>
        <v>149</v>
      </c>
      <c r="L912" s="4">
        <f>(Table1[[#This Row],[Aktual]]-Table1[[#This Row],[Target]])/Table1[[#This Row],[Target]]</f>
        <v>0.10454545454545454</v>
      </c>
    </row>
    <row r="913" spans="1:12" x14ac:dyDescent="0.3">
      <c r="A913">
        <v>912</v>
      </c>
      <c r="B913" t="s">
        <v>61</v>
      </c>
      <c r="C913" t="s">
        <v>84</v>
      </c>
      <c r="D913">
        <v>12</v>
      </c>
      <c r="E913">
        <v>2021</v>
      </c>
      <c r="F913" s="1">
        <f t="shared" si="28"/>
        <v>44531</v>
      </c>
      <c r="G913">
        <v>720</v>
      </c>
      <c r="H913">
        <v>660</v>
      </c>
      <c r="I913">
        <f>Table1[[#This Row],[Aktual]]-Table1[[#This Row],[Target]]</f>
        <v>60</v>
      </c>
      <c r="J913" t="str">
        <f t="shared" si="29"/>
        <v>Mencapai Target</v>
      </c>
      <c r="K913">
        <f>VLOOKUP(A913,'[1]Tren Jumlah Kompetitor'!A$2:F$1465,6,0)</f>
        <v>152</v>
      </c>
      <c r="L913" s="4">
        <f>(Table1[[#This Row],[Aktual]]-Table1[[#This Row],[Target]])/Table1[[#This Row],[Target]]</f>
        <v>9.0909090909090912E-2</v>
      </c>
    </row>
    <row r="914" spans="1:12" x14ac:dyDescent="0.3">
      <c r="A914">
        <v>913</v>
      </c>
      <c r="B914" t="s">
        <v>61</v>
      </c>
      <c r="C914" t="s">
        <v>85</v>
      </c>
      <c r="D914">
        <v>1</v>
      </c>
      <c r="E914">
        <v>2021</v>
      </c>
      <c r="F914" s="1">
        <f t="shared" si="28"/>
        <v>44197</v>
      </c>
      <c r="G914">
        <v>709</v>
      </c>
      <c r="H914">
        <v>747</v>
      </c>
      <c r="I914">
        <f>Table1[[#This Row],[Aktual]]-Table1[[#This Row],[Target]]</f>
        <v>-38</v>
      </c>
      <c r="J914" t="str">
        <f t="shared" si="29"/>
        <v>Tidak Mencapai Target</v>
      </c>
      <c r="K914">
        <f>VLOOKUP(A914,'[1]Tren Jumlah Kompetitor'!A$2:F$1465,6,0)</f>
        <v>83</v>
      </c>
      <c r="L914" s="4">
        <f>(Table1[[#This Row],[Aktual]]-Table1[[#This Row],[Target]])/Table1[[#This Row],[Target]]</f>
        <v>-5.0870147255689425E-2</v>
      </c>
    </row>
    <row r="915" spans="1:12" x14ac:dyDescent="0.3">
      <c r="A915">
        <v>914</v>
      </c>
      <c r="B915" t="s">
        <v>61</v>
      </c>
      <c r="C915" t="s">
        <v>85</v>
      </c>
      <c r="D915">
        <v>2</v>
      </c>
      <c r="E915">
        <v>2021</v>
      </c>
      <c r="F915" s="1">
        <f t="shared" si="28"/>
        <v>44228</v>
      </c>
      <c r="G915">
        <v>781</v>
      </c>
      <c r="H915">
        <v>784</v>
      </c>
      <c r="I915">
        <f>Table1[[#This Row],[Aktual]]-Table1[[#This Row],[Target]]</f>
        <v>-3</v>
      </c>
      <c r="J915" t="str">
        <f t="shared" si="29"/>
        <v>Tidak Mencapai Target</v>
      </c>
      <c r="K915">
        <f>VLOOKUP(A915,'[1]Tren Jumlah Kompetitor'!A$2:F$1465,6,0)</f>
        <v>86</v>
      </c>
      <c r="L915" s="4">
        <f>(Table1[[#This Row],[Aktual]]-Table1[[#This Row],[Target]])/Table1[[#This Row],[Target]]</f>
        <v>-3.8265306122448979E-3</v>
      </c>
    </row>
    <row r="916" spans="1:12" x14ac:dyDescent="0.3">
      <c r="A916">
        <v>915</v>
      </c>
      <c r="B916" t="s">
        <v>61</v>
      </c>
      <c r="C916" t="s">
        <v>85</v>
      </c>
      <c r="D916">
        <v>3</v>
      </c>
      <c r="E916">
        <v>2021</v>
      </c>
      <c r="F916" s="1">
        <f t="shared" si="28"/>
        <v>44256</v>
      </c>
      <c r="G916">
        <v>831</v>
      </c>
      <c r="H916">
        <v>792</v>
      </c>
      <c r="I916">
        <f>Table1[[#This Row],[Aktual]]-Table1[[#This Row],[Target]]</f>
        <v>39</v>
      </c>
      <c r="J916" t="str">
        <f t="shared" si="29"/>
        <v>Mencapai Target</v>
      </c>
      <c r="K916">
        <f>VLOOKUP(A916,'[1]Tren Jumlah Kompetitor'!A$2:F$1465,6,0)</f>
        <v>91</v>
      </c>
      <c r="L916" s="4">
        <f>(Table1[[#This Row],[Aktual]]-Table1[[#This Row],[Target]])/Table1[[#This Row],[Target]]</f>
        <v>4.924242424242424E-2</v>
      </c>
    </row>
    <row r="917" spans="1:12" x14ac:dyDescent="0.3">
      <c r="A917">
        <v>916</v>
      </c>
      <c r="B917" t="s">
        <v>61</v>
      </c>
      <c r="C917" t="s">
        <v>85</v>
      </c>
      <c r="D917">
        <v>4</v>
      </c>
      <c r="E917">
        <v>2021</v>
      </c>
      <c r="F917" s="1">
        <f t="shared" si="28"/>
        <v>44287</v>
      </c>
      <c r="G917">
        <v>785</v>
      </c>
      <c r="H917">
        <v>800</v>
      </c>
      <c r="I917">
        <f>Table1[[#This Row],[Aktual]]-Table1[[#This Row],[Target]]</f>
        <v>-15</v>
      </c>
      <c r="J917" t="str">
        <f t="shared" si="29"/>
        <v>Tidak Mencapai Target</v>
      </c>
      <c r="K917">
        <f>VLOOKUP(A917,'[1]Tren Jumlah Kompetitor'!A$2:F$1465,6,0)</f>
        <v>92</v>
      </c>
      <c r="L917" s="4">
        <f>(Table1[[#This Row],[Aktual]]-Table1[[#This Row],[Target]])/Table1[[#This Row],[Target]]</f>
        <v>-1.8749999999999999E-2</v>
      </c>
    </row>
    <row r="918" spans="1:12" x14ac:dyDescent="0.3">
      <c r="A918">
        <v>917</v>
      </c>
      <c r="B918" t="s">
        <v>61</v>
      </c>
      <c r="C918" t="s">
        <v>85</v>
      </c>
      <c r="D918">
        <v>5</v>
      </c>
      <c r="E918">
        <v>2021</v>
      </c>
      <c r="F918" s="1">
        <f t="shared" si="28"/>
        <v>44317</v>
      </c>
      <c r="G918">
        <v>733</v>
      </c>
      <c r="H918">
        <v>768</v>
      </c>
      <c r="I918">
        <f>Table1[[#This Row],[Aktual]]-Table1[[#This Row],[Target]]</f>
        <v>-35</v>
      </c>
      <c r="J918" t="str">
        <f t="shared" si="29"/>
        <v>Tidak Mencapai Target</v>
      </c>
      <c r="K918">
        <f>VLOOKUP(A918,'[1]Tren Jumlah Kompetitor'!A$2:F$1465,6,0)</f>
        <v>93</v>
      </c>
      <c r="L918" s="4">
        <f>(Table1[[#This Row],[Aktual]]-Table1[[#This Row],[Target]])/Table1[[#This Row],[Target]]</f>
        <v>-4.5572916666666664E-2</v>
      </c>
    </row>
    <row r="919" spans="1:12" x14ac:dyDescent="0.3">
      <c r="A919">
        <v>918</v>
      </c>
      <c r="B919" t="s">
        <v>61</v>
      </c>
      <c r="C919" t="s">
        <v>85</v>
      </c>
      <c r="D919">
        <v>6</v>
      </c>
      <c r="E919">
        <v>2021</v>
      </c>
      <c r="F919" s="1">
        <f t="shared" si="28"/>
        <v>44348</v>
      </c>
      <c r="G919">
        <v>790</v>
      </c>
      <c r="H919">
        <v>783</v>
      </c>
      <c r="I919">
        <f>Table1[[#This Row],[Aktual]]-Table1[[#This Row],[Target]]</f>
        <v>7</v>
      </c>
      <c r="J919" t="str">
        <f t="shared" si="29"/>
        <v>Mencapai Target</v>
      </c>
      <c r="K919">
        <f>VLOOKUP(A919,'[1]Tren Jumlah Kompetitor'!A$2:F$1465,6,0)</f>
        <v>97</v>
      </c>
      <c r="L919" s="4">
        <f>(Table1[[#This Row],[Aktual]]-Table1[[#This Row],[Target]])/Table1[[#This Row],[Target]]</f>
        <v>8.9399744572158362E-3</v>
      </c>
    </row>
    <row r="920" spans="1:12" x14ac:dyDescent="0.3">
      <c r="A920">
        <v>919</v>
      </c>
      <c r="B920" t="s">
        <v>61</v>
      </c>
      <c r="C920" t="s">
        <v>85</v>
      </c>
      <c r="D920">
        <v>7</v>
      </c>
      <c r="E920">
        <v>2021</v>
      </c>
      <c r="F920" s="1">
        <f t="shared" si="28"/>
        <v>44378</v>
      </c>
      <c r="G920">
        <v>732</v>
      </c>
      <c r="H920">
        <v>791</v>
      </c>
      <c r="I920">
        <f>Table1[[#This Row],[Aktual]]-Table1[[#This Row],[Target]]</f>
        <v>-59</v>
      </c>
      <c r="J920" t="str">
        <f t="shared" si="29"/>
        <v>Tidak Mencapai Target</v>
      </c>
      <c r="K920">
        <f>VLOOKUP(A920,'[1]Tren Jumlah Kompetitor'!A$2:F$1465,6,0)</f>
        <v>97</v>
      </c>
      <c r="L920" s="4">
        <f>(Table1[[#This Row],[Aktual]]-Table1[[#This Row],[Target]])/Table1[[#This Row],[Target]]</f>
        <v>-7.4589127686472814E-2</v>
      </c>
    </row>
    <row r="921" spans="1:12" x14ac:dyDescent="0.3">
      <c r="A921">
        <v>920</v>
      </c>
      <c r="B921" t="s">
        <v>61</v>
      </c>
      <c r="C921" t="s">
        <v>85</v>
      </c>
      <c r="D921">
        <v>8</v>
      </c>
      <c r="E921">
        <v>2021</v>
      </c>
      <c r="F921" s="1">
        <f t="shared" si="28"/>
        <v>44409</v>
      </c>
      <c r="G921">
        <v>832</v>
      </c>
      <c r="H921">
        <v>807</v>
      </c>
      <c r="I921">
        <f>Table1[[#This Row],[Aktual]]-Table1[[#This Row],[Target]]</f>
        <v>25</v>
      </c>
      <c r="J921" t="str">
        <f t="shared" si="29"/>
        <v>Mencapai Target</v>
      </c>
      <c r="K921">
        <f>VLOOKUP(A921,'[1]Tren Jumlah Kompetitor'!A$2:F$1465,6,0)</f>
        <v>96</v>
      </c>
      <c r="L921" s="4">
        <f>(Table1[[#This Row],[Aktual]]-Table1[[#This Row],[Target]])/Table1[[#This Row],[Target]]</f>
        <v>3.0978934324659233E-2</v>
      </c>
    </row>
    <row r="922" spans="1:12" x14ac:dyDescent="0.3">
      <c r="A922">
        <v>921</v>
      </c>
      <c r="B922" t="s">
        <v>61</v>
      </c>
      <c r="C922" t="s">
        <v>85</v>
      </c>
      <c r="D922">
        <v>9</v>
      </c>
      <c r="E922">
        <v>2021</v>
      </c>
      <c r="F922" s="1">
        <f t="shared" si="28"/>
        <v>44440</v>
      </c>
      <c r="G922">
        <v>778</v>
      </c>
      <c r="H922">
        <v>823</v>
      </c>
      <c r="I922">
        <f>Table1[[#This Row],[Aktual]]-Table1[[#This Row],[Target]]</f>
        <v>-45</v>
      </c>
      <c r="J922" t="str">
        <f t="shared" si="29"/>
        <v>Tidak Mencapai Target</v>
      </c>
      <c r="K922">
        <f>VLOOKUP(A922,'[1]Tren Jumlah Kompetitor'!A$2:F$1465,6,0)</f>
        <v>98</v>
      </c>
      <c r="L922" s="4">
        <f>(Table1[[#This Row],[Aktual]]-Table1[[#This Row],[Target]])/Table1[[#This Row],[Target]]</f>
        <v>-5.4678007290400975E-2</v>
      </c>
    </row>
    <row r="923" spans="1:12" x14ac:dyDescent="0.3">
      <c r="A923">
        <v>922</v>
      </c>
      <c r="B923" t="s">
        <v>61</v>
      </c>
      <c r="C923" t="s">
        <v>85</v>
      </c>
      <c r="D923">
        <v>10</v>
      </c>
      <c r="E923">
        <v>2021</v>
      </c>
      <c r="F923" s="1">
        <f t="shared" si="28"/>
        <v>44470</v>
      </c>
      <c r="G923">
        <v>850</v>
      </c>
      <c r="H923">
        <v>847</v>
      </c>
      <c r="I923">
        <f>Table1[[#This Row],[Aktual]]-Table1[[#This Row],[Target]]</f>
        <v>3</v>
      </c>
      <c r="J923" t="str">
        <f t="shared" si="29"/>
        <v>Mencapai Target</v>
      </c>
      <c r="K923">
        <f>VLOOKUP(A923,'[1]Tren Jumlah Kompetitor'!A$2:F$1465,6,0)</f>
        <v>104</v>
      </c>
      <c r="L923" s="4">
        <f>(Table1[[#This Row],[Aktual]]-Table1[[#This Row],[Target]])/Table1[[#This Row],[Target]]</f>
        <v>3.5419126328217238E-3</v>
      </c>
    </row>
    <row r="924" spans="1:12" x14ac:dyDescent="0.3">
      <c r="A924">
        <v>923</v>
      </c>
      <c r="B924" t="s">
        <v>61</v>
      </c>
      <c r="C924" t="s">
        <v>85</v>
      </c>
      <c r="D924">
        <v>11</v>
      </c>
      <c r="E924">
        <v>2021</v>
      </c>
      <c r="F924" s="1">
        <f t="shared" si="28"/>
        <v>44501</v>
      </c>
      <c r="G924">
        <v>791</v>
      </c>
      <c r="H924">
        <v>873</v>
      </c>
      <c r="I924">
        <f>Table1[[#This Row],[Aktual]]-Table1[[#This Row],[Target]]</f>
        <v>-82</v>
      </c>
      <c r="J924" t="str">
        <f t="shared" si="29"/>
        <v>Tidak Mencapai Target</v>
      </c>
      <c r="K924">
        <f>VLOOKUP(A924,'[1]Tren Jumlah Kompetitor'!A$2:F$1465,6,0)</f>
        <v>108</v>
      </c>
      <c r="L924" s="4">
        <f>(Table1[[#This Row],[Aktual]]-Table1[[#This Row],[Target]])/Table1[[#This Row],[Target]]</f>
        <v>-9.3928980526918671E-2</v>
      </c>
    </row>
    <row r="925" spans="1:12" x14ac:dyDescent="0.3">
      <c r="A925">
        <v>924</v>
      </c>
      <c r="B925" t="s">
        <v>61</v>
      </c>
      <c r="C925" t="s">
        <v>85</v>
      </c>
      <c r="D925">
        <v>12</v>
      </c>
      <c r="E925">
        <v>2021</v>
      </c>
      <c r="F925" s="1">
        <f t="shared" si="28"/>
        <v>44531</v>
      </c>
      <c r="G925">
        <v>783</v>
      </c>
      <c r="H925">
        <v>873</v>
      </c>
      <c r="I925">
        <f>Table1[[#This Row],[Aktual]]-Table1[[#This Row],[Target]]</f>
        <v>-90</v>
      </c>
      <c r="J925" t="str">
        <f t="shared" si="29"/>
        <v>Tidak Mencapai Target</v>
      </c>
      <c r="K925">
        <f>VLOOKUP(A925,'[1]Tren Jumlah Kompetitor'!A$2:F$1465,6,0)</f>
        <v>114</v>
      </c>
      <c r="L925" s="4">
        <f>(Table1[[#This Row],[Aktual]]-Table1[[#This Row],[Target]])/Table1[[#This Row],[Target]]</f>
        <v>-0.10309278350515463</v>
      </c>
    </row>
    <row r="926" spans="1:12" x14ac:dyDescent="0.3">
      <c r="A926">
        <v>925</v>
      </c>
      <c r="B926" t="s">
        <v>61</v>
      </c>
      <c r="C926" t="s">
        <v>86</v>
      </c>
      <c r="D926">
        <v>1</v>
      </c>
      <c r="E926">
        <v>2021</v>
      </c>
      <c r="F926" s="1">
        <f t="shared" si="28"/>
        <v>44197</v>
      </c>
      <c r="G926">
        <v>699</v>
      </c>
      <c r="H926">
        <v>636</v>
      </c>
      <c r="I926">
        <f>Table1[[#This Row],[Aktual]]-Table1[[#This Row],[Target]]</f>
        <v>63</v>
      </c>
      <c r="J926" t="str">
        <f t="shared" si="29"/>
        <v>Mencapai Target</v>
      </c>
      <c r="K926">
        <f>VLOOKUP(A926,'[1]Tren Jumlah Kompetitor'!A$2:F$1465,6,0)</f>
        <v>46</v>
      </c>
      <c r="L926" s="4">
        <f>(Table1[[#This Row],[Aktual]]-Table1[[#This Row],[Target]])/Table1[[#This Row],[Target]]</f>
        <v>9.9056603773584911E-2</v>
      </c>
    </row>
    <row r="927" spans="1:12" x14ac:dyDescent="0.3">
      <c r="A927">
        <v>926</v>
      </c>
      <c r="B927" t="s">
        <v>61</v>
      </c>
      <c r="C927" t="s">
        <v>86</v>
      </c>
      <c r="D927">
        <v>2</v>
      </c>
      <c r="E927">
        <v>2021</v>
      </c>
      <c r="F927" s="1">
        <f t="shared" si="28"/>
        <v>44228</v>
      </c>
      <c r="G927">
        <v>703</v>
      </c>
      <c r="H927">
        <v>680</v>
      </c>
      <c r="I927">
        <f>Table1[[#This Row],[Aktual]]-Table1[[#This Row],[Target]]</f>
        <v>23</v>
      </c>
      <c r="J927" t="str">
        <f t="shared" si="29"/>
        <v>Mencapai Target</v>
      </c>
      <c r="K927">
        <f>VLOOKUP(A927,'[1]Tren Jumlah Kompetitor'!A$2:F$1465,6,0)</f>
        <v>51</v>
      </c>
      <c r="L927" s="4">
        <f>(Table1[[#This Row],[Aktual]]-Table1[[#This Row],[Target]])/Table1[[#This Row],[Target]]</f>
        <v>3.3823529411764704E-2</v>
      </c>
    </row>
    <row r="928" spans="1:12" x14ac:dyDescent="0.3">
      <c r="A928">
        <v>927</v>
      </c>
      <c r="B928" t="s">
        <v>61</v>
      </c>
      <c r="C928" t="s">
        <v>86</v>
      </c>
      <c r="D928">
        <v>3</v>
      </c>
      <c r="E928">
        <v>2021</v>
      </c>
      <c r="F928" s="1">
        <f t="shared" si="28"/>
        <v>44256</v>
      </c>
      <c r="G928">
        <v>837</v>
      </c>
      <c r="H928">
        <v>680</v>
      </c>
      <c r="I928">
        <f>Table1[[#This Row],[Aktual]]-Table1[[#This Row],[Target]]</f>
        <v>157</v>
      </c>
      <c r="J928" t="str">
        <f t="shared" si="29"/>
        <v>Mencapai Target</v>
      </c>
      <c r="K928">
        <f>VLOOKUP(A928,'[1]Tren Jumlah Kompetitor'!A$2:F$1465,6,0)</f>
        <v>50</v>
      </c>
      <c r="L928" s="4">
        <f>(Table1[[#This Row],[Aktual]]-Table1[[#This Row],[Target]])/Table1[[#This Row],[Target]]</f>
        <v>0.23088235294117648</v>
      </c>
    </row>
    <row r="929" spans="1:12" x14ac:dyDescent="0.3">
      <c r="A929">
        <v>928</v>
      </c>
      <c r="B929" t="s">
        <v>61</v>
      </c>
      <c r="C929" t="s">
        <v>86</v>
      </c>
      <c r="D929">
        <v>4</v>
      </c>
      <c r="E929">
        <v>2021</v>
      </c>
      <c r="F929" s="1">
        <f t="shared" si="28"/>
        <v>44287</v>
      </c>
      <c r="G929">
        <v>768</v>
      </c>
      <c r="H929">
        <v>694</v>
      </c>
      <c r="I929">
        <f>Table1[[#This Row],[Aktual]]-Table1[[#This Row],[Target]]</f>
        <v>74</v>
      </c>
      <c r="J929" t="str">
        <f t="shared" si="29"/>
        <v>Mencapai Target</v>
      </c>
      <c r="K929">
        <f>VLOOKUP(A929,'[1]Tren Jumlah Kompetitor'!A$2:F$1465,6,0)</f>
        <v>52</v>
      </c>
      <c r="L929" s="4">
        <f>(Table1[[#This Row],[Aktual]]-Table1[[#This Row],[Target]])/Table1[[#This Row],[Target]]</f>
        <v>0.10662824207492795</v>
      </c>
    </row>
    <row r="930" spans="1:12" x14ac:dyDescent="0.3">
      <c r="A930">
        <v>929</v>
      </c>
      <c r="B930" t="s">
        <v>61</v>
      </c>
      <c r="C930" t="s">
        <v>86</v>
      </c>
      <c r="D930">
        <v>5</v>
      </c>
      <c r="E930">
        <v>2021</v>
      </c>
      <c r="F930" s="1">
        <f t="shared" si="28"/>
        <v>44317</v>
      </c>
      <c r="G930">
        <v>768</v>
      </c>
      <c r="H930">
        <v>624</v>
      </c>
      <c r="I930">
        <f>Table1[[#This Row],[Aktual]]-Table1[[#This Row],[Target]]</f>
        <v>144</v>
      </c>
      <c r="J930" t="str">
        <f t="shared" si="29"/>
        <v>Mencapai Target</v>
      </c>
      <c r="K930">
        <f>VLOOKUP(A930,'[1]Tren Jumlah Kompetitor'!A$2:F$1465,6,0)</f>
        <v>51</v>
      </c>
      <c r="L930" s="4">
        <f>(Table1[[#This Row],[Aktual]]-Table1[[#This Row],[Target]])/Table1[[#This Row],[Target]]</f>
        <v>0.23076923076923078</v>
      </c>
    </row>
    <row r="931" spans="1:12" x14ac:dyDescent="0.3">
      <c r="A931">
        <v>930</v>
      </c>
      <c r="B931" t="s">
        <v>61</v>
      </c>
      <c r="C931" t="s">
        <v>86</v>
      </c>
      <c r="D931">
        <v>6</v>
      </c>
      <c r="E931">
        <v>2021</v>
      </c>
      <c r="F931" s="1">
        <f t="shared" si="28"/>
        <v>44348</v>
      </c>
      <c r="G931">
        <v>692</v>
      </c>
      <c r="H931">
        <v>637</v>
      </c>
      <c r="I931">
        <f>Table1[[#This Row],[Aktual]]-Table1[[#This Row],[Target]]</f>
        <v>55</v>
      </c>
      <c r="J931" t="str">
        <f t="shared" si="29"/>
        <v>Mencapai Target</v>
      </c>
      <c r="K931">
        <f>VLOOKUP(A931,'[1]Tren Jumlah Kompetitor'!A$2:F$1465,6,0)</f>
        <v>54</v>
      </c>
      <c r="L931" s="4">
        <f>(Table1[[#This Row],[Aktual]]-Table1[[#This Row],[Target]])/Table1[[#This Row],[Target]]</f>
        <v>8.6342229199372053E-2</v>
      </c>
    </row>
    <row r="932" spans="1:12" x14ac:dyDescent="0.3">
      <c r="A932">
        <v>931</v>
      </c>
      <c r="B932" t="s">
        <v>61</v>
      </c>
      <c r="C932" t="s">
        <v>86</v>
      </c>
      <c r="D932">
        <v>7</v>
      </c>
      <c r="E932">
        <v>2021</v>
      </c>
      <c r="F932" s="1">
        <f t="shared" si="28"/>
        <v>44378</v>
      </c>
      <c r="G932">
        <v>839</v>
      </c>
      <c r="H932">
        <v>637</v>
      </c>
      <c r="I932">
        <f>Table1[[#This Row],[Aktual]]-Table1[[#This Row],[Target]]</f>
        <v>202</v>
      </c>
      <c r="J932" t="str">
        <f t="shared" si="29"/>
        <v>Mencapai Target</v>
      </c>
      <c r="K932">
        <f>VLOOKUP(A932,'[1]Tren Jumlah Kompetitor'!A$2:F$1465,6,0)</f>
        <v>57</v>
      </c>
      <c r="L932" s="4">
        <f>(Table1[[#This Row],[Aktual]]-Table1[[#This Row],[Target]])/Table1[[#This Row],[Target]]</f>
        <v>0.31711145996860285</v>
      </c>
    </row>
    <row r="933" spans="1:12" x14ac:dyDescent="0.3">
      <c r="A933">
        <v>932</v>
      </c>
      <c r="B933" t="s">
        <v>61</v>
      </c>
      <c r="C933" t="s">
        <v>86</v>
      </c>
      <c r="D933">
        <v>8</v>
      </c>
      <c r="E933">
        <v>2021</v>
      </c>
      <c r="F933" s="1">
        <f t="shared" si="28"/>
        <v>44409</v>
      </c>
      <c r="G933">
        <v>801</v>
      </c>
      <c r="H933">
        <v>656</v>
      </c>
      <c r="I933">
        <f>Table1[[#This Row],[Aktual]]-Table1[[#This Row],[Target]]</f>
        <v>145</v>
      </c>
      <c r="J933" t="str">
        <f t="shared" si="29"/>
        <v>Mencapai Target</v>
      </c>
      <c r="K933">
        <f>VLOOKUP(A933,'[1]Tren Jumlah Kompetitor'!A$2:F$1465,6,0)</f>
        <v>58</v>
      </c>
      <c r="L933" s="4">
        <f>(Table1[[#This Row],[Aktual]]-Table1[[#This Row],[Target]])/Table1[[#This Row],[Target]]</f>
        <v>0.22103658536585366</v>
      </c>
    </row>
    <row r="934" spans="1:12" x14ac:dyDescent="0.3">
      <c r="A934">
        <v>933</v>
      </c>
      <c r="B934" t="s">
        <v>61</v>
      </c>
      <c r="C934" t="s">
        <v>86</v>
      </c>
      <c r="D934">
        <v>9</v>
      </c>
      <c r="E934">
        <v>2021</v>
      </c>
      <c r="F934" s="1">
        <f t="shared" si="28"/>
        <v>44440</v>
      </c>
      <c r="G934">
        <v>777</v>
      </c>
      <c r="H934">
        <v>676</v>
      </c>
      <c r="I934">
        <f>Table1[[#This Row],[Aktual]]-Table1[[#This Row],[Target]]</f>
        <v>101</v>
      </c>
      <c r="J934" t="str">
        <f t="shared" si="29"/>
        <v>Mencapai Target</v>
      </c>
      <c r="K934">
        <f>VLOOKUP(A934,'[1]Tren Jumlah Kompetitor'!A$2:F$1465,6,0)</f>
        <v>60</v>
      </c>
      <c r="L934" s="4">
        <f>(Table1[[#This Row],[Aktual]]-Table1[[#This Row],[Target]])/Table1[[#This Row],[Target]]</f>
        <v>0.14940828402366865</v>
      </c>
    </row>
    <row r="935" spans="1:12" x14ac:dyDescent="0.3">
      <c r="A935">
        <v>934</v>
      </c>
      <c r="B935" t="s">
        <v>61</v>
      </c>
      <c r="C935" t="s">
        <v>86</v>
      </c>
      <c r="D935">
        <v>10</v>
      </c>
      <c r="E935">
        <v>2021</v>
      </c>
      <c r="F935" s="1">
        <f t="shared" si="28"/>
        <v>44470</v>
      </c>
      <c r="G935">
        <v>739</v>
      </c>
      <c r="H935">
        <v>696</v>
      </c>
      <c r="I935">
        <f>Table1[[#This Row],[Aktual]]-Table1[[#This Row],[Target]]</f>
        <v>43</v>
      </c>
      <c r="J935" t="str">
        <f t="shared" si="29"/>
        <v>Mencapai Target</v>
      </c>
      <c r="K935">
        <f>VLOOKUP(A935,'[1]Tren Jumlah Kompetitor'!A$2:F$1465,6,0)</f>
        <v>63</v>
      </c>
      <c r="L935" s="4">
        <f>(Table1[[#This Row],[Aktual]]-Table1[[#This Row],[Target]])/Table1[[#This Row],[Target]]</f>
        <v>6.17816091954023E-2</v>
      </c>
    </row>
    <row r="936" spans="1:12" x14ac:dyDescent="0.3">
      <c r="A936">
        <v>935</v>
      </c>
      <c r="B936" t="s">
        <v>61</v>
      </c>
      <c r="C936" t="s">
        <v>86</v>
      </c>
      <c r="D936">
        <v>11</v>
      </c>
      <c r="E936">
        <v>2021</v>
      </c>
      <c r="F936" s="1">
        <f t="shared" si="28"/>
        <v>44501</v>
      </c>
      <c r="G936">
        <v>698</v>
      </c>
      <c r="H936">
        <v>710</v>
      </c>
      <c r="I936">
        <f>Table1[[#This Row],[Aktual]]-Table1[[#This Row],[Target]]</f>
        <v>-12</v>
      </c>
      <c r="J936" t="str">
        <f t="shared" si="29"/>
        <v>Tidak Mencapai Target</v>
      </c>
      <c r="K936">
        <f>VLOOKUP(A936,'[1]Tren Jumlah Kompetitor'!A$2:F$1465,6,0)</f>
        <v>67</v>
      </c>
      <c r="L936" s="4">
        <f>(Table1[[#This Row],[Aktual]]-Table1[[#This Row],[Target]])/Table1[[#This Row],[Target]]</f>
        <v>-1.6901408450704224E-2</v>
      </c>
    </row>
    <row r="937" spans="1:12" x14ac:dyDescent="0.3">
      <c r="A937">
        <v>936</v>
      </c>
      <c r="B937" t="s">
        <v>61</v>
      </c>
      <c r="C937" t="s">
        <v>86</v>
      </c>
      <c r="D937">
        <v>12</v>
      </c>
      <c r="E937">
        <v>2021</v>
      </c>
      <c r="F937" s="1">
        <f t="shared" si="28"/>
        <v>44531</v>
      </c>
      <c r="G937">
        <v>837</v>
      </c>
      <c r="H937">
        <v>724</v>
      </c>
      <c r="I937">
        <f>Table1[[#This Row],[Aktual]]-Table1[[#This Row],[Target]]</f>
        <v>113</v>
      </c>
      <c r="J937" t="str">
        <f t="shared" si="29"/>
        <v>Mencapai Target</v>
      </c>
      <c r="K937">
        <f>VLOOKUP(A937,'[1]Tren Jumlah Kompetitor'!A$2:F$1465,6,0)</f>
        <v>65</v>
      </c>
      <c r="L937" s="4">
        <f>(Table1[[#This Row],[Aktual]]-Table1[[#This Row],[Target]])/Table1[[#This Row],[Target]]</f>
        <v>0.15607734806629833</v>
      </c>
    </row>
    <row r="938" spans="1:12" x14ac:dyDescent="0.3">
      <c r="A938">
        <v>937</v>
      </c>
      <c r="B938" t="s">
        <v>61</v>
      </c>
      <c r="C938" t="s">
        <v>87</v>
      </c>
      <c r="D938">
        <v>1</v>
      </c>
      <c r="E938">
        <v>2021</v>
      </c>
      <c r="F938" s="1">
        <f t="shared" si="28"/>
        <v>44197</v>
      </c>
      <c r="G938">
        <v>859</v>
      </c>
      <c r="H938">
        <v>843</v>
      </c>
      <c r="I938">
        <f>Table1[[#This Row],[Aktual]]-Table1[[#This Row],[Target]]</f>
        <v>16</v>
      </c>
      <c r="J938" t="str">
        <f t="shared" si="29"/>
        <v>Mencapai Target</v>
      </c>
      <c r="K938">
        <f>VLOOKUP(A938,'[1]Tren Jumlah Kompetitor'!A$2:F$1465,6,0)</f>
        <v>843</v>
      </c>
      <c r="L938" s="4">
        <f>(Table1[[#This Row],[Aktual]]-Table1[[#This Row],[Target]])/Table1[[#This Row],[Target]]</f>
        <v>1.8979833926453145E-2</v>
      </c>
    </row>
    <row r="939" spans="1:12" x14ac:dyDescent="0.3">
      <c r="A939">
        <v>938</v>
      </c>
      <c r="B939" t="s">
        <v>61</v>
      </c>
      <c r="C939" t="s">
        <v>87</v>
      </c>
      <c r="D939">
        <v>2</v>
      </c>
      <c r="E939">
        <v>2021</v>
      </c>
      <c r="F939" s="1">
        <f t="shared" si="28"/>
        <v>44228</v>
      </c>
      <c r="G939">
        <v>965</v>
      </c>
      <c r="H939">
        <v>927</v>
      </c>
      <c r="I939">
        <f>Table1[[#This Row],[Aktual]]-Table1[[#This Row],[Target]]</f>
        <v>38</v>
      </c>
      <c r="J939" t="str">
        <f t="shared" si="29"/>
        <v>Mencapai Target</v>
      </c>
      <c r="K939">
        <f>VLOOKUP(A939,'[1]Tren Jumlah Kompetitor'!A$2:F$1465,6,0)</f>
        <v>844</v>
      </c>
      <c r="L939" s="4">
        <f>(Table1[[#This Row],[Aktual]]-Table1[[#This Row],[Target]])/Table1[[#This Row],[Target]]</f>
        <v>4.0992448759439054E-2</v>
      </c>
    </row>
    <row r="940" spans="1:12" x14ac:dyDescent="0.3">
      <c r="A940">
        <v>939</v>
      </c>
      <c r="B940" t="s">
        <v>61</v>
      </c>
      <c r="C940" t="s">
        <v>87</v>
      </c>
      <c r="D940">
        <v>3</v>
      </c>
      <c r="E940">
        <v>2021</v>
      </c>
      <c r="F940" s="1">
        <f t="shared" si="28"/>
        <v>44256</v>
      </c>
      <c r="G940">
        <v>1020</v>
      </c>
      <c r="H940">
        <v>936</v>
      </c>
      <c r="I940">
        <f>Table1[[#This Row],[Aktual]]-Table1[[#This Row],[Target]]</f>
        <v>84</v>
      </c>
      <c r="J940" t="str">
        <f t="shared" si="29"/>
        <v>Mencapai Target</v>
      </c>
      <c r="K940">
        <f>VLOOKUP(A940,'[1]Tren Jumlah Kompetitor'!A$2:F$1465,6,0)</f>
        <v>843</v>
      </c>
      <c r="L940" s="4">
        <f>(Table1[[#This Row],[Aktual]]-Table1[[#This Row],[Target]])/Table1[[#This Row],[Target]]</f>
        <v>8.9743589743589744E-2</v>
      </c>
    </row>
    <row r="941" spans="1:12" x14ac:dyDescent="0.3">
      <c r="A941">
        <v>940</v>
      </c>
      <c r="B941" t="s">
        <v>61</v>
      </c>
      <c r="C941" t="s">
        <v>87</v>
      </c>
      <c r="D941">
        <v>4</v>
      </c>
      <c r="E941">
        <v>2021</v>
      </c>
      <c r="F941" s="1">
        <f t="shared" si="28"/>
        <v>44287</v>
      </c>
      <c r="G941">
        <v>868</v>
      </c>
      <c r="H941">
        <v>936</v>
      </c>
      <c r="I941">
        <f>Table1[[#This Row],[Aktual]]-Table1[[#This Row],[Target]]</f>
        <v>-68</v>
      </c>
      <c r="J941" t="str">
        <f t="shared" si="29"/>
        <v>Tidak Mencapai Target</v>
      </c>
      <c r="K941">
        <f>VLOOKUP(A941,'[1]Tren Jumlah Kompetitor'!A$2:F$1465,6,0)</f>
        <v>846</v>
      </c>
      <c r="L941" s="4">
        <f>(Table1[[#This Row],[Aktual]]-Table1[[#This Row],[Target]])/Table1[[#This Row],[Target]]</f>
        <v>-7.2649572649572655E-2</v>
      </c>
    </row>
    <row r="942" spans="1:12" x14ac:dyDescent="0.3">
      <c r="A942">
        <v>941</v>
      </c>
      <c r="B942" t="s">
        <v>61</v>
      </c>
      <c r="C942" t="s">
        <v>87</v>
      </c>
      <c r="D942">
        <v>5</v>
      </c>
      <c r="E942">
        <v>2021</v>
      </c>
      <c r="F942" s="1">
        <f t="shared" si="28"/>
        <v>44317</v>
      </c>
      <c r="G942">
        <v>1025</v>
      </c>
      <c r="H942">
        <v>936</v>
      </c>
      <c r="I942">
        <f>Table1[[#This Row],[Aktual]]-Table1[[#This Row],[Target]]</f>
        <v>89</v>
      </c>
      <c r="J942" t="str">
        <f t="shared" si="29"/>
        <v>Mencapai Target</v>
      </c>
      <c r="K942">
        <f>VLOOKUP(A942,'[1]Tren Jumlah Kompetitor'!A$2:F$1465,6,0)</f>
        <v>852</v>
      </c>
      <c r="L942" s="4">
        <f>(Table1[[#This Row],[Aktual]]-Table1[[#This Row],[Target]])/Table1[[#This Row],[Target]]</f>
        <v>9.5085470085470081E-2</v>
      </c>
    </row>
    <row r="943" spans="1:12" x14ac:dyDescent="0.3">
      <c r="A943">
        <v>942</v>
      </c>
      <c r="B943" t="s">
        <v>61</v>
      </c>
      <c r="C943" t="s">
        <v>87</v>
      </c>
      <c r="D943">
        <v>6</v>
      </c>
      <c r="E943">
        <v>2021</v>
      </c>
      <c r="F943" s="1">
        <f t="shared" si="28"/>
        <v>44348</v>
      </c>
      <c r="G943">
        <v>846</v>
      </c>
      <c r="H943">
        <v>945</v>
      </c>
      <c r="I943">
        <f>Table1[[#This Row],[Aktual]]-Table1[[#This Row],[Target]]</f>
        <v>-99</v>
      </c>
      <c r="J943" t="str">
        <f t="shared" si="29"/>
        <v>Tidak Mencapai Target</v>
      </c>
      <c r="K943">
        <f>VLOOKUP(A943,'[1]Tren Jumlah Kompetitor'!A$2:F$1465,6,0)</f>
        <v>852</v>
      </c>
      <c r="L943" s="4">
        <f>(Table1[[#This Row],[Aktual]]-Table1[[#This Row],[Target]])/Table1[[#This Row],[Target]]</f>
        <v>-0.10476190476190476</v>
      </c>
    </row>
    <row r="944" spans="1:12" x14ac:dyDescent="0.3">
      <c r="A944">
        <v>943</v>
      </c>
      <c r="B944" t="s">
        <v>61</v>
      </c>
      <c r="C944" t="s">
        <v>87</v>
      </c>
      <c r="D944">
        <v>7</v>
      </c>
      <c r="E944">
        <v>2021</v>
      </c>
      <c r="F944" s="1">
        <f t="shared" si="28"/>
        <v>44378</v>
      </c>
      <c r="G944">
        <v>1017</v>
      </c>
      <c r="H944">
        <v>964</v>
      </c>
      <c r="I944">
        <f>Table1[[#This Row],[Aktual]]-Table1[[#This Row],[Target]]</f>
        <v>53</v>
      </c>
      <c r="J944" t="str">
        <f t="shared" si="29"/>
        <v>Mencapai Target</v>
      </c>
      <c r="K944">
        <f>VLOOKUP(A944,'[1]Tren Jumlah Kompetitor'!A$2:F$1465,6,0)</f>
        <v>851</v>
      </c>
      <c r="L944" s="4">
        <f>(Table1[[#This Row],[Aktual]]-Table1[[#This Row],[Target]])/Table1[[#This Row],[Target]]</f>
        <v>5.4979253112033194E-2</v>
      </c>
    </row>
    <row r="945" spans="1:12" x14ac:dyDescent="0.3">
      <c r="A945">
        <v>944</v>
      </c>
      <c r="B945" t="s">
        <v>61</v>
      </c>
      <c r="C945" t="s">
        <v>87</v>
      </c>
      <c r="D945">
        <v>8</v>
      </c>
      <c r="E945">
        <v>2021</v>
      </c>
      <c r="F945" s="1">
        <f t="shared" si="28"/>
        <v>44409</v>
      </c>
      <c r="G945">
        <v>862</v>
      </c>
      <c r="H945">
        <v>984</v>
      </c>
      <c r="I945">
        <f>Table1[[#This Row],[Aktual]]-Table1[[#This Row],[Target]]</f>
        <v>-122</v>
      </c>
      <c r="J945" t="str">
        <f t="shared" si="29"/>
        <v>Tidak Mencapai Target</v>
      </c>
      <c r="K945">
        <f>VLOOKUP(A945,'[1]Tren Jumlah Kompetitor'!A$2:F$1465,6,0)</f>
        <v>852</v>
      </c>
      <c r="L945" s="4">
        <f>(Table1[[#This Row],[Aktual]]-Table1[[#This Row],[Target]])/Table1[[#This Row],[Target]]</f>
        <v>-0.12398373983739837</v>
      </c>
    </row>
    <row r="946" spans="1:12" x14ac:dyDescent="0.3">
      <c r="A946">
        <v>945</v>
      </c>
      <c r="B946" t="s">
        <v>61</v>
      </c>
      <c r="C946" t="s">
        <v>87</v>
      </c>
      <c r="D946">
        <v>9</v>
      </c>
      <c r="E946">
        <v>2021</v>
      </c>
      <c r="F946" s="1">
        <f t="shared" si="28"/>
        <v>44440</v>
      </c>
      <c r="G946">
        <v>877</v>
      </c>
      <c r="H946">
        <v>1013</v>
      </c>
      <c r="I946">
        <f>Table1[[#This Row],[Aktual]]-Table1[[#This Row],[Target]]</f>
        <v>-136</v>
      </c>
      <c r="J946" t="str">
        <f t="shared" si="29"/>
        <v>Tidak Mencapai Target</v>
      </c>
      <c r="K946">
        <f>VLOOKUP(A946,'[1]Tren Jumlah Kompetitor'!A$2:F$1465,6,0)</f>
        <v>857</v>
      </c>
      <c r="L946" s="4">
        <f>(Table1[[#This Row],[Aktual]]-Table1[[#This Row],[Target]])/Table1[[#This Row],[Target]]</f>
        <v>-0.13425468904244817</v>
      </c>
    </row>
    <row r="947" spans="1:12" x14ac:dyDescent="0.3">
      <c r="A947">
        <v>946</v>
      </c>
      <c r="B947" t="s">
        <v>61</v>
      </c>
      <c r="C947" t="s">
        <v>87</v>
      </c>
      <c r="D947">
        <v>10</v>
      </c>
      <c r="E947">
        <v>2021</v>
      </c>
      <c r="F947" s="1">
        <f t="shared" si="28"/>
        <v>44470</v>
      </c>
      <c r="G947">
        <v>986</v>
      </c>
      <c r="H947">
        <v>1033</v>
      </c>
      <c r="I947">
        <f>Table1[[#This Row],[Aktual]]-Table1[[#This Row],[Target]]</f>
        <v>-47</v>
      </c>
      <c r="J947" t="str">
        <f t="shared" si="29"/>
        <v>Tidak Mencapai Target</v>
      </c>
      <c r="K947">
        <f>VLOOKUP(A947,'[1]Tren Jumlah Kompetitor'!A$2:F$1465,6,0)</f>
        <v>863</v>
      </c>
      <c r="L947" s="4">
        <f>(Table1[[#This Row],[Aktual]]-Table1[[#This Row],[Target]])/Table1[[#This Row],[Target]]</f>
        <v>-4.5498547918683449E-2</v>
      </c>
    </row>
    <row r="948" spans="1:12" x14ac:dyDescent="0.3">
      <c r="A948">
        <v>947</v>
      </c>
      <c r="B948" t="s">
        <v>61</v>
      </c>
      <c r="C948" t="s">
        <v>87</v>
      </c>
      <c r="D948">
        <v>11</v>
      </c>
      <c r="E948">
        <v>2021</v>
      </c>
      <c r="F948" s="1">
        <f t="shared" si="28"/>
        <v>44501</v>
      </c>
      <c r="G948">
        <v>875</v>
      </c>
      <c r="H948">
        <v>1044</v>
      </c>
      <c r="I948">
        <f>Table1[[#This Row],[Aktual]]-Table1[[#This Row],[Target]]</f>
        <v>-169</v>
      </c>
      <c r="J948" t="str">
        <f t="shared" si="29"/>
        <v>Tidak Mencapai Target</v>
      </c>
      <c r="K948">
        <f>VLOOKUP(A948,'[1]Tren Jumlah Kompetitor'!A$2:F$1465,6,0)</f>
        <v>864</v>
      </c>
      <c r="L948" s="4">
        <f>(Table1[[#This Row],[Aktual]]-Table1[[#This Row],[Target]])/Table1[[#This Row],[Target]]</f>
        <v>-0.16187739463601533</v>
      </c>
    </row>
    <row r="949" spans="1:12" x14ac:dyDescent="0.3">
      <c r="A949">
        <v>948</v>
      </c>
      <c r="B949" t="s">
        <v>61</v>
      </c>
      <c r="C949" t="s">
        <v>87</v>
      </c>
      <c r="D949">
        <v>12</v>
      </c>
      <c r="E949">
        <v>2021</v>
      </c>
      <c r="F949" s="1">
        <f t="shared" si="28"/>
        <v>44531</v>
      </c>
      <c r="G949">
        <v>878</v>
      </c>
      <c r="H949">
        <v>1044</v>
      </c>
      <c r="I949">
        <f>Table1[[#This Row],[Aktual]]-Table1[[#This Row],[Target]]</f>
        <v>-166</v>
      </c>
      <c r="J949" t="str">
        <f t="shared" si="29"/>
        <v>Tidak Mencapai Target</v>
      </c>
      <c r="K949">
        <f>VLOOKUP(A949,'[1]Tren Jumlah Kompetitor'!A$2:F$1465,6,0)</f>
        <v>864</v>
      </c>
      <c r="L949" s="4">
        <f>(Table1[[#This Row],[Aktual]]-Table1[[#This Row],[Target]])/Table1[[#This Row],[Target]]</f>
        <v>-0.15900383141762453</v>
      </c>
    </row>
    <row r="950" spans="1:12" x14ac:dyDescent="0.3">
      <c r="A950">
        <v>949</v>
      </c>
      <c r="B950" t="s">
        <v>61</v>
      </c>
      <c r="C950" t="s">
        <v>88</v>
      </c>
      <c r="D950">
        <v>1</v>
      </c>
      <c r="E950">
        <v>2021</v>
      </c>
      <c r="F950" s="1">
        <f t="shared" si="28"/>
        <v>44197</v>
      </c>
      <c r="G950">
        <v>474</v>
      </c>
      <c r="H950">
        <v>479</v>
      </c>
      <c r="I950">
        <f>Table1[[#This Row],[Aktual]]-Table1[[#This Row],[Target]]</f>
        <v>-5</v>
      </c>
      <c r="J950" t="str">
        <f t="shared" si="29"/>
        <v>Tidak Mencapai Target</v>
      </c>
      <c r="K950">
        <f>VLOOKUP(A950,'[1]Tren Jumlah Kompetitor'!A$2:F$1465,6,0)</f>
        <v>479</v>
      </c>
      <c r="L950" s="4">
        <f>(Table1[[#This Row],[Aktual]]-Table1[[#This Row],[Target]])/Table1[[#This Row],[Target]]</f>
        <v>-1.0438413361169102E-2</v>
      </c>
    </row>
    <row r="951" spans="1:12" x14ac:dyDescent="0.3">
      <c r="A951">
        <v>950</v>
      </c>
      <c r="B951" t="s">
        <v>61</v>
      </c>
      <c r="C951" t="s">
        <v>88</v>
      </c>
      <c r="D951">
        <v>2</v>
      </c>
      <c r="E951">
        <v>2021</v>
      </c>
      <c r="F951" s="1">
        <f t="shared" si="28"/>
        <v>44228</v>
      </c>
      <c r="G951">
        <v>539</v>
      </c>
      <c r="H951">
        <v>498</v>
      </c>
      <c r="I951">
        <f>Table1[[#This Row],[Aktual]]-Table1[[#This Row],[Target]]</f>
        <v>41</v>
      </c>
      <c r="J951" t="str">
        <f t="shared" si="29"/>
        <v>Mencapai Target</v>
      </c>
      <c r="K951">
        <f>VLOOKUP(A951,'[1]Tren Jumlah Kompetitor'!A$2:F$1465,6,0)</f>
        <v>477</v>
      </c>
      <c r="L951" s="4">
        <f>(Table1[[#This Row],[Aktual]]-Table1[[#This Row],[Target]])/Table1[[#This Row],[Target]]</f>
        <v>8.2329317269076302E-2</v>
      </c>
    </row>
    <row r="952" spans="1:12" x14ac:dyDescent="0.3">
      <c r="A952">
        <v>951</v>
      </c>
      <c r="B952" t="s">
        <v>61</v>
      </c>
      <c r="C952" t="s">
        <v>88</v>
      </c>
      <c r="D952">
        <v>3</v>
      </c>
      <c r="E952">
        <v>2021</v>
      </c>
      <c r="F952" s="1">
        <f t="shared" si="28"/>
        <v>44256</v>
      </c>
      <c r="G952">
        <v>564</v>
      </c>
      <c r="H952">
        <v>508</v>
      </c>
      <c r="I952">
        <f>Table1[[#This Row],[Aktual]]-Table1[[#This Row],[Target]]</f>
        <v>56</v>
      </c>
      <c r="J952" t="str">
        <f t="shared" si="29"/>
        <v>Mencapai Target</v>
      </c>
      <c r="K952">
        <f>VLOOKUP(A952,'[1]Tren Jumlah Kompetitor'!A$2:F$1465,6,0)</f>
        <v>477</v>
      </c>
      <c r="L952" s="4">
        <f>(Table1[[#This Row],[Aktual]]-Table1[[#This Row],[Target]])/Table1[[#This Row],[Target]]</f>
        <v>0.11023622047244094</v>
      </c>
    </row>
    <row r="953" spans="1:12" x14ac:dyDescent="0.3">
      <c r="A953">
        <v>952</v>
      </c>
      <c r="B953" t="s">
        <v>61</v>
      </c>
      <c r="C953" t="s">
        <v>88</v>
      </c>
      <c r="D953">
        <v>4</v>
      </c>
      <c r="E953">
        <v>2021</v>
      </c>
      <c r="F953" s="1">
        <f t="shared" si="28"/>
        <v>44287</v>
      </c>
      <c r="G953">
        <v>548</v>
      </c>
      <c r="H953">
        <v>513</v>
      </c>
      <c r="I953">
        <f>Table1[[#This Row],[Aktual]]-Table1[[#This Row],[Target]]</f>
        <v>35</v>
      </c>
      <c r="J953" t="str">
        <f t="shared" si="29"/>
        <v>Mencapai Target</v>
      </c>
      <c r="K953">
        <f>VLOOKUP(A953,'[1]Tren Jumlah Kompetitor'!A$2:F$1465,6,0)</f>
        <v>481</v>
      </c>
      <c r="L953" s="4">
        <f>(Table1[[#This Row],[Aktual]]-Table1[[#This Row],[Target]])/Table1[[#This Row],[Target]]</f>
        <v>6.8226120857699801E-2</v>
      </c>
    </row>
    <row r="954" spans="1:12" x14ac:dyDescent="0.3">
      <c r="A954">
        <v>953</v>
      </c>
      <c r="B954" t="s">
        <v>61</v>
      </c>
      <c r="C954" t="s">
        <v>88</v>
      </c>
      <c r="D954">
        <v>5</v>
      </c>
      <c r="E954">
        <v>2021</v>
      </c>
      <c r="F954" s="1">
        <f t="shared" si="28"/>
        <v>44317</v>
      </c>
      <c r="G954">
        <v>546</v>
      </c>
      <c r="H954">
        <v>487</v>
      </c>
      <c r="I954">
        <f>Table1[[#This Row],[Aktual]]-Table1[[#This Row],[Target]]</f>
        <v>59</v>
      </c>
      <c r="J954" t="str">
        <f t="shared" si="29"/>
        <v>Mencapai Target</v>
      </c>
      <c r="K954">
        <f>VLOOKUP(A954,'[1]Tren Jumlah Kompetitor'!A$2:F$1465,6,0)</f>
        <v>487</v>
      </c>
      <c r="L954" s="4">
        <f>(Table1[[#This Row],[Aktual]]-Table1[[#This Row],[Target]])/Table1[[#This Row],[Target]]</f>
        <v>0.12114989733059549</v>
      </c>
    </row>
    <row r="955" spans="1:12" x14ac:dyDescent="0.3">
      <c r="A955">
        <v>954</v>
      </c>
      <c r="B955" t="s">
        <v>61</v>
      </c>
      <c r="C955" t="s">
        <v>88</v>
      </c>
      <c r="D955">
        <v>6</v>
      </c>
      <c r="E955">
        <v>2021</v>
      </c>
      <c r="F955" s="1">
        <f t="shared" si="28"/>
        <v>44348</v>
      </c>
      <c r="G955">
        <v>559</v>
      </c>
      <c r="H955">
        <v>497</v>
      </c>
      <c r="I955">
        <f>Table1[[#This Row],[Aktual]]-Table1[[#This Row],[Target]]</f>
        <v>62</v>
      </c>
      <c r="J955" t="str">
        <f t="shared" si="29"/>
        <v>Mencapai Target</v>
      </c>
      <c r="K955">
        <f>VLOOKUP(A955,'[1]Tren Jumlah Kompetitor'!A$2:F$1465,6,0)</f>
        <v>492</v>
      </c>
      <c r="L955" s="4">
        <f>(Table1[[#This Row],[Aktual]]-Table1[[#This Row],[Target]])/Table1[[#This Row],[Target]]</f>
        <v>0.12474849094567404</v>
      </c>
    </row>
    <row r="956" spans="1:12" x14ac:dyDescent="0.3">
      <c r="A956">
        <v>955</v>
      </c>
      <c r="B956" t="s">
        <v>61</v>
      </c>
      <c r="C956" t="s">
        <v>88</v>
      </c>
      <c r="D956">
        <v>7</v>
      </c>
      <c r="E956">
        <v>2021</v>
      </c>
      <c r="F956" s="1">
        <f t="shared" si="28"/>
        <v>44378</v>
      </c>
      <c r="G956">
        <v>526</v>
      </c>
      <c r="H956">
        <v>507</v>
      </c>
      <c r="I956">
        <f>Table1[[#This Row],[Aktual]]-Table1[[#This Row],[Target]]</f>
        <v>19</v>
      </c>
      <c r="J956" t="str">
        <f t="shared" si="29"/>
        <v>Mencapai Target</v>
      </c>
      <c r="K956">
        <f>VLOOKUP(A956,'[1]Tren Jumlah Kompetitor'!A$2:F$1465,6,0)</f>
        <v>498</v>
      </c>
      <c r="L956" s="4">
        <f>(Table1[[#This Row],[Aktual]]-Table1[[#This Row],[Target]])/Table1[[#This Row],[Target]]</f>
        <v>3.7475345167652857E-2</v>
      </c>
    </row>
    <row r="957" spans="1:12" x14ac:dyDescent="0.3">
      <c r="A957">
        <v>956</v>
      </c>
      <c r="B957" t="s">
        <v>61</v>
      </c>
      <c r="C957" t="s">
        <v>88</v>
      </c>
      <c r="D957">
        <v>8</v>
      </c>
      <c r="E957">
        <v>2021</v>
      </c>
      <c r="F957" s="1">
        <f t="shared" si="28"/>
        <v>44409</v>
      </c>
      <c r="G957">
        <v>496</v>
      </c>
      <c r="H957">
        <v>517</v>
      </c>
      <c r="I957">
        <f>Table1[[#This Row],[Aktual]]-Table1[[#This Row],[Target]]</f>
        <v>-21</v>
      </c>
      <c r="J957" t="str">
        <f t="shared" si="29"/>
        <v>Tidak Mencapai Target</v>
      </c>
      <c r="K957">
        <f>VLOOKUP(A957,'[1]Tren Jumlah Kompetitor'!A$2:F$1465,6,0)</f>
        <v>500</v>
      </c>
      <c r="L957" s="4">
        <f>(Table1[[#This Row],[Aktual]]-Table1[[#This Row],[Target]])/Table1[[#This Row],[Target]]</f>
        <v>-4.0618955512572531E-2</v>
      </c>
    </row>
    <row r="958" spans="1:12" x14ac:dyDescent="0.3">
      <c r="A958">
        <v>957</v>
      </c>
      <c r="B958" t="s">
        <v>61</v>
      </c>
      <c r="C958" t="s">
        <v>88</v>
      </c>
      <c r="D958">
        <v>9</v>
      </c>
      <c r="E958">
        <v>2021</v>
      </c>
      <c r="F958" s="1">
        <f t="shared" si="28"/>
        <v>44440</v>
      </c>
      <c r="G958">
        <v>476</v>
      </c>
      <c r="H958">
        <v>522</v>
      </c>
      <c r="I958">
        <f>Table1[[#This Row],[Aktual]]-Table1[[#This Row],[Target]]</f>
        <v>-46</v>
      </c>
      <c r="J958" t="str">
        <f t="shared" si="29"/>
        <v>Tidak Mencapai Target</v>
      </c>
      <c r="K958">
        <f>VLOOKUP(A958,'[1]Tren Jumlah Kompetitor'!A$2:F$1465,6,0)</f>
        <v>504</v>
      </c>
      <c r="L958" s="4">
        <f>(Table1[[#This Row],[Aktual]]-Table1[[#This Row],[Target]])/Table1[[#This Row],[Target]]</f>
        <v>-8.8122605363984668E-2</v>
      </c>
    </row>
    <row r="959" spans="1:12" x14ac:dyDescent="0.3">
      <c r="A959">
        <v>958</v>
      </c>
      <c r="B959" t="s">
        <v>61</v>
      </c>
      <c r="C959" t="s">
        <v>88</v>
      </c>
      <c r="D959">
        <v>10</v>
      </c>
      <c r="E959">
        <v>2021</v>
      </c>
      <c r="F959" s="1">
        <f t="shared" si="28"/>
        <v>44470</v>
      </c>
      <c r="G959">
        <v>475</v>
      </c>
      <c r="H959">
        <v>538</v>
      </c>
      <c r="I959">
        <f>Table1[[#This Row],[Aktual]]-Table1[[#This Row],[Target]]</f>
        <v>-63</v>
      </c>
      <c r="J959" t="str">
        <f t="shared" si="29"/>
        <v>Tidak Mencapai Target</v>
      </c>
      <c r="K959">
        <f>VLOOKUP(A959,'[1]Tren Jumlah Kompetitor'!A$2:F$1465,6,0)</f>
        <v>508</v>
      </c>
      <c r="L959" s="4">
        <f>(Table1[[#This Row],[Aktual]]-Table1[[#This Row],[Target]])/Table1[[#This Row],[Target]]</f>
        <v>-0.1171003717472119</v>
      </c>
    </row>
    <row r="960" spans="1:12" x14ac:dyDescent="0.3">
      <c r="A960">
        <v>959</v>
      </c>
      <c r="B960" t="s">
        <v>61</v>
      </c>
      <c r="C960" t="s">
        <v>88</v>
      </c>
      <c r="D960">
        <v>11</v>
      </c>
      <c r="E960">
        <v>2021</v>
      </c>
      <c r="F960" s="1">
        <f t="shared" si="28"/>
        <v>44501</v>
      </c>
      <c r="G960">
        <v>492</v>
      </c>
      <c r="H960">
        <v>549</v>
      </c>
      <c r="I960">
        <f>Table1[[#This Row],[Aktual]]-Table1[[#This Row],[Target]]</f>
        <v>-57</v>
      </c>
      <c r="J960" t="str">
        <f t="shared" si="29"/>
        <v>Tidak Mencapai Target</v>
      </c>
      <c r="K960">
        <f>VLOOKUP(A960,'[1]Tren Jumlah Kompetitor'!A$2:F$1465,6,0)</f>
        <v>512</v>
      </c>
      <c r="L960" s="4">
        <f>(Table1[[#This Row],[Aktual]]-Table1[[#This Row],[Target]])/Table1[[#This Row],[Target]]</f>
        <v>-0.10382513661202186</v>
      </c>
    </row>
    <row r="961" spans="1:12" x14ac:dyDescent="0.3">
      <c r="A961">
        <v>960</v>
      </c>
      <c r="B961" t="s">
        <v>61</v>
      </c>
      <c r="C961" t="s">
        <v>88</v>
      </c>
      <c r="D961">
        <v>12</v>
      </c>
      <c r="E961">
        <v>2021</v>
      </c>
      <c r="F961" s="1">
        <f t="shared" si="28"/>
        <v>44531</v>
      </c>
      <c r="G961">
        <v>564</v>
      </c>
      <c r="H961">
        <v>549</v>
      </c>
      <c r="I961">
        <f>Table1[[#This Row],[Aktual]]-Table1[[#This Row],[Target]]</f>
        <v>15</v>
      </c>
      <c r="J961" t="str">
        <f t="shared" si="29"/>
        <v>Mencapai Target</v>
      </c>
      <c r="K961">
        <f>VLOOKUP(A961,'[1]Tren Jumlah Kompetitor'!A$2:F$1465,6,0)</f>
        <v>516</v>
      </c>
      <c r="L961" s="4">
        <f>(Table1[[#This Row],[Aktual]]-Table1[[#This Row],[Target]])/Table1[[#This Row],[Target]]</f>
        <v>2.7322404371584699E-2</v>
      </c>
    </row>
    <row r="962" spans="1:12" x14ac:dyDescent="0.3">
      <c r="A962">
        <v>961</v>
      </c>
      <c r="B962" t="s">
        <v>61</v>
      </c>
      <c r="C962" t="s">
        <v>89</v>
      </c>
      <c r="D962">
        <v>1</v>
      </c>
      <c r="E962">
        <v>2021</v>
      </c>
      <c r="F962" s="1">
        <f t="shared" si="28"/>
        <v>44197</v>
      </c>
      <c r="G962">
        <v>483</v>
      </c>
      <c r="H962">
        <v>493</v>
      </c>
      <c r="I962">
        <f>Table1[[#This Row],[Aktual]]-Table1[[#This Row],[Target]]</f>
        <v>-10</v>
      </c>
      <c r="J962" t="str">
        <f t="shared" si="29"/>
        <v>Tidak Mencapai Target</v>
      </c>
      <c r="K962">
        <f>VLOOKUP(A962,'[1]Tren Jumlah Kompetitor'!A$2:F$1465,6,0)</f>
        <v>493</v>
      </c>
      <c r="L962" s="4">
        <f>(Table1[[#This Row],[Aktual]]-Table1[[#This Row],[Target]])/Table1[[#This Row],[Target]]</f>
        <v>-2.0283975659229209E-2</v>
      </c>
    </row>
    <row r="963" spans="1:12" x14ac:dyDescent="0.3">
      <c r="A963">
        <v>962</v>
      </c>
      <c r="B963" t="s">
        <v>61</v>
      </c>
      <c r="C963" t="s">
        <v>89</v>
      </c>
      <c r="D963">
        <v>2</v>
      </c>
      <c r="E963">
        <v>2021</v>
      </c>
      <c r="F963" s="1">
        <f t="shared" ref="F963:F1026" si="30">DATE(E963,D963,1)</f>
        <v>44228</v>
      </c>
      <c r="G963">
        <v>504</v>
      </c>
      <c r="H963">
        <v>502</v>
      </c>
      <c r="I963">
        <f>Table1[[#This Row],[Aktual]]-Table1[[#This Row],[Target]]</f>
        <v>2</v>
      </c>
      <c r="J963" t="str">
        <f t="shared" ref="J963:J1026" si="31">IF(G963&gt;H963,"Mencapai Target","Tidak Mencapai Target")</f>
        <v>Mencapai Target</v>
      </c>
      <c r="K963">
        <f>VLOOKUP(A963,'[1]Tren Jumlah Kompetitor'!A$2:F$1465,6,0)</f>
        <v>500</v>
      </c>
      <c r="L963" s="4">
        <f>(Table1[[#This Row],[Aktual]]-Table1[[#This Row],[Target]])/Table1[[#This Row],[Target]]</f>
        <v>3.9840637450199202E-3</v>
      </c>
    </row>
    <row r="964" spans="1:12" x14ac:dyDescent="0.3">
      <c r="A964">
        <v>963</v>
      </c>
      <c r="B964" t="s">
        <v>61</v>
      </c>
      <c r="C964" t="s">
        <v>89</v>
      </c>
      <c r="D964">
        <v>3</v>
      </c>
      <c r="E964">
        <v>2021</v>
      </c>
      <c r="F964" s="1">
        <f t="shared" si="30"/>
        <v>44256</v>
      </c>
      <c r="G964">
        <v>564</v>
      </c>
      <c r="H964">
        <v>502</v>
      </c>
      <c r="I964">
        <f>Table1[[#This Row],[Aktual]]-Table1[[#This Row],[Target]]</f>
        <v>62</v>
      </c>
      <c r="J964" t="str">
        <f t="shared" si="31"/>
        <v>Mencapai Target</v>
      </c>
      <c r="K964">
        <f>VLOOKUP(A964,'[1]Tren Jumlah Kompetitor'!A$2:F$1465,6,0)</f>
        <v>502</v>
      </c>
      <c r="L964" s="4">
        <f>(Table1[[#This Row],[Aktual]]-Table1[[#This Row],[Target]])/Table1[[#This Row],[Target]]</f>
        <v>0.12350597609561753</v>
      </c>
    </row>
    <row r="965" spans="1:12" x14ac:dyDescent="0.3">
      <c r="A965">
        <v>964</v>
      </c>
      <c r="B965" t="s">
        <v>61</v>
      </c>
      <c r="C965" t="s">
        <v>89</v>
      </c>
      <c r="D965">
        <v>4</v>
      </c>
      <c r="E965">
        <v>2021</v>
      </c>
      <c r="F965" s="1">
        <f t="shared" si="30"/>
        <v>44287</v>
      </c>
      <c r="G965">
        <v>480</v>
      </c>
      <c r="H965">
        <v>502</v>
      </c>
      <c r="I965">
        <f>Table1[[#This Row],[Aktual]]-Table1[[#This Row],[Target]]</f>
        <v>-22</v>
      </c>
      <c r="J965" t="str">
        <f t="shared" si="31"/>
        <v>Tidak Mencapai Target</v>
      </c>
      <c r="K965">
        <f>VLOOKUP(A965,'[1]Tren Jumlah Kompetitor'!A$2:F$1465,6,0)</f>
        <v>500</v>
      </c>
      <c r="L965" s="4">
        <f>(Table1[[#This Row],[Aktual]]-Table1[[#This Row],[Target]])/Table1[[#This Row],[Target]]</f>
        <v>-4.3824701195219126E-2</v>
      </c>
    </row>
    <row r="966" spans="1:12" x14ac:dyDescent="0.3">
      <c r="A966">
        <v>965</v>
      </c>
      <c r="B966" t="s">
        <v>61</v>
      </c>
      <c r="C966" t="s">
        <v>89</v>
      </c>
      <c r="D966">
        <v>5</v>
      </c>
      <c r="E966">
        <v>2021</v>
      </c>
      <c r="F966" s="1">
        <f t="shared" si="30"/>
        <v>44317</v>
      </c>
      <c r="G966">
        <v>571</v>
      </c>
      <c r="H966">
        <v>482</v>
      </c>
      <c r="I966">
        <f>Table1[[#This Row],[Aktual]]-Table1[[#This Row],[Target]]</f>
        <v>89</v>
      </c>
      <c r="J966" t="str">
        <f t="shared" si="31"/>
        <v>Mencapai Target</v>
      </c>
      <c r="K966">
        <f>VLOOKUP(A966,'[1]Tren Jumlah Kompetitor'!A$2:F$1465,6,0)</f>
        <v>506</v>
      </c>
      <c r="L966" s="4">
        <f>(Table1[[#This Row],[Aktual]]-Table1[[#This Row],[Target]])/Table1[[#This Row],[Target]]</f>
        <v>0.18464730290456433</v>
      </c>
    </row>
    <row r="967" spans="1:12" x14ac:dyDescent="0.3">
      <c r="A967">
        <v>966</v>
      </c>
      <c r="B967" t="s">
        <v>61</v>
      </c>
      <c r="C967" t="s">
        <v>89</v>
      </c>
      <c r="D967">
        <v>6</v>
      </c>
      <c r="E967">
        <v>2021</v>
      </c>
      <c r="F967" s="1">
        <f t="shared" si="30"/>
        <v>44348</v>
      </c>
      <c r="G967">
        <v>578</v>
      </c>
      <c r="H967">
        <v>487</v>
      </c>
      <c r="I967">
        <f>Table1[[#This Row],[Aktual]]-Table1[[#This Row],[Target]]</f>
        <v>91</v>
      </c>
      <c r="J967" t="str">
        <f t="shared" si="31"/>
        <v>Mencapai Target</v>
      </c>
      <c r="K967">
        <f>VLOOKUP(A967,'[1]Tren Jumlah Kompetitor'!A$2:F$1465,6,0)</f>
        <v>506</v>
      </c>
      <c r="L967" s="4">
        <f>(Table1[[#This Row],[Aktual]]-Table1[[#This Row],[Target]])/Table1[[#This Row],[Target]]</f>
        <v>0.18685831622176591</v>
      </c>
    </row>
    <row r="968" spans="1:12" x14ac:dyDescent="0.3">
      <c r="A968">
        <v>967</v>
      </c>
      <c r="B968" t="s">
        <v>61</v>
      </c>
      <c r="C968" t="s">
        <v>89</v>
      </c>
      <c r="D968">
        <v>7</v>
      </c>
      <c r="E968">
        <v>2021</v>
      </c>
      <c r="F968" s="1">
        <f t="shared" si="30"/>
        <v>44378</v>
      </c>
      <c r="G968">
        <v>488</v>
      </c>
      <c r="H968">
        <v>492</v>
      </c>
      <c r="I968">
        <f>Table1[[#This Row],[Aktual]]-Table1[[#This Row],[Target]]</f>
        <v>-4</v>
      </c>
      <c r="J968" t="str">
        <f t="shared" si="31"/>
        <v>Tidak Mencapai Target</v>
      </c>
      <c r="K968">
        <f>VLOOKUP(A968,'[1]Tren Jumlah Kompetitor'!A$2:F$1465,6,0)</f>
        <v>513</v>
      </c>
      <c r="L968" s="4">
        <f>(Table1[[#This Row],[Aktual]]-Table1[[#This Row],[Target]])/Table1[[#This Row],[Target]]</f>
        <v>-8.130081300813009E-3</v>
      </c>
    </row>
    <row r="969" spans="1:12" x14ac:dyDescent="0.3">
      <c r="A969">
        <v>968</v>
      </c>
      <c r="B969" t="s">
        <v>61</v>
      </c>
      <c r="C969" t="s">
        <v>89</v>
      </c>
      <c r="D969">
        <v>8</v>
      </c>
      <c r="E969">
        <v>2021</v>
      </c>
      <c r="F969" s="1">
        <f t="shared" si="30"/>
        <v>44409</v>
      </c>
      <c r="G969">
        <v>576</v>
      </c>
      <c r="H969">
        <v>502</v>
      </c>
      <c r="I969">
        <f>Table1[[#This Row],[Aktual]]-Table1[[#This Row],[Target]]</f>
        <v>74</v>
      </c>
      <c r="J969" t="str">
        <f t="shared" si="31"/>
        <v>Mencapai Target</v>
      </c>
      <c r="K969">
        <f>VLOOKUP(A969,'[1]Tren Jumlah Kompetitor'!A$2:F$1465,6,0)</f>
        <v>518</v>
      </c>
      <c r="L969" s="4">
        <f>(Table1[[#This Row],[Aktual]]-Table1[[#This Row],[Target]])/Table1[[#This Row],[Target]]</f>
        <v>0.14741035856573706</v>
      </c>
    </row>
    <row r="970" spans="1:12" x14ac:dyDescent="0.3">
      <c r="A970">
        <v>969</v>
      </c>
      <c r="B970" t="s">
        <v>61</v>
      </c>
      <c r="C970" t="s">
        <v>89</v>
      </c>
      <c r="D970">
        <v>9</v>
      </c>
      <c r="E970">
        <v>2021</v>
      </c>
      <c r="F970" s="1">
        <f t="shared" si="30"/>
        <v>44440</v>
      </c>
      <c r="G970">
        <v>550</v>
      </c>
      <c r="H970">
        <v>502</v>
      </c>
      <c r="I970">
        <f>Table1[[#This Row],[Aktual]]-Table1[[#This Row],[Target]]</f>
        <v>48</v>
      </c>
      <c r="J970" t="str">
        <f t="shared" si="31"/>
        <v>Mencapai Target</v>
      </c>
      <c r="K970">
        <f>VLOOKUP(A970,'[1]Tren Jumlah Kompetitor'!A$2:F$1465,6,0)</f>
        <v>519</v>
      </c>
      <c r="L970" s="4">
        <f>(Table1[[#This Row],[Aktual]]-Table1[[#This Row],[Target]])/Table1[[#This Row],[Target]]</f>
        <v>9.5617529880478086E-2</v>
      </c>
    </row>
    <row r="971" spans="1:12" x14ac:dyDescent="0.3">
      <c r="A971">
        <v>970</v>
      </c>
      <c r="B971" t="s">
        <v>61</v>
      </c>
      <c r="C971" t="s">
        <v>89</v>
      </c>
      <c r="D971">
        <v>10</v>
      </c>
      <c r="E971">
        <v>2021</v>
      </c>
      <c r="F971" s="1">
        <f t="shared" si="30"/>
        <v>44470</v>
      </c>
      <c r="G971">
        <v>474</v>
      </c>
      <c r="H971">
        <v>507</v>
      </c>
      <c r="I971">
        <f>Table1[[#This Row],[Aktual]]-Table1[[#This Row],[Target]]</f>
        <v>-33</v>
      </c>
      <c r="J971" t="str">
        <f t="shared" si="31"/>
        <v>Tidak Mencapai Target</v>
      </c>
      <c r="K971">
        <f>VLOOKUP(A971,'[1]Tren Jumlah Kompetitor'!A$2:F$1465,6,0)</f>
        <v>517</v>
      </c>
      <c r="L971" s="4">
        <f>(Table1[[#This Row],[Aktual]]-Table1[[#This Row],[Target]])/Table1[[#This Row],[Target]]</f>
        <v>-6.5088757396449703E-2</v>
      </c>
    </row>
    <row r="972" spans="1:12" x14ac:dyDescent="0.3">
      <c r="A972">
        <v>971</v>
      </c>
      <c r="B972" t="s">
        <v>61</v>
      </c>
      <c r="C972" t="s">
        <v>89</v>
      </c>
      <c r="D972">
        <v>11</v>
      </c>
      <c r="E972">
        <v>2021</v>
      </c>
      <c r="F972" s="1">
        <f t="shared" si="30"/>
        <v>44501</v>
      </c>
      <c r="G972">
        <v>483</v>
      </c>
      <c r="H972">
        <v>507</v>
      </c>
      <c r="I972">
        <f>Table1[[#This Row],[Aktual]]-Table1[[#This Row],[Target]]</f>
        <v>-24</v>
      </c>
      <c r="J972" t="str">
        <f t="shared" si="31"/>
        <v>Tidak Mencapai Target</v>
      </c>
      <c r="K972">
        <f>VLOOKUP(A972,'[1]Tren Jumlah Kompetitor'!A$2:F$1465,6,0)</f>
        <v>524</v>
      </c>
      <c r="L972" s="4">
        <f>(Table1[[#This Row],[Aktual]]-Table1[[#This Row],[Target]])/Table1[[#This Row],[Target]]</f>
        <v>-4.7337278106508875E-2</v>
      </c>
    </row>
    <row r="973" spans="1:12" x14ac:dyDescent="0.3">
      <c r="A973">
        <v>972</v>
      </c>
      <c r="B973" t="s">
        <v>61</v>
      </c>
      <c r="C973" t="s">
        <v>89</v>
      </c>
      <c r="D973">
        <v>12</v>
      </c>
      <c r="E973">
        <v>2021</v>
      </c>
      <c r="F973" s="1">
        <f t="shared" si="30"/>
        <v>44531</v>
      </c>
      <c r="G973">
        <v>501</v>
      </c>
      <c r="H973">
        <v>512</v>
      </c>
      <c r="I973">
        <f>Table1[[#This Row],[Aktual]]-Table1[[#This Row],[Target]]</f>
        <v>-11</v>
      </c>
      <c r="J973" t="str">
        <f t="shared" si="31"/>
        <v>Tidak Mencapai Target</v>
      </c>
      <c r="K973">
        <f>VLOOKUP(A973,'[1]Tren Jumlah Kompetitor'!A$2:F$1465,6,0)</f>
        <v>527</v>
      </c>
      <c r="L973" s="4">
        <f>(Table1[[#This Row],[Aktual]]-Table1[[#This Row],[Target]])/Table1[[#This Row],[Target]]</f>
        <v>-2.1484375E-2</v>
      </c>
    </row>
    <row r="974" spans="1:12" x14ac:dyDescent="0.3">
      <c r="A974">
        <v>973</v>
      </c>
      <c r="B974" t="s">
        <v>61</v>
      </c>
      <c r="C974" t="s">
        <v>90</v>
      </c>
      <c r="D974">
        <v>1</v>
      </c>
      <c r="E974">
        <v>2021</v>
      </c>
      <c r="F974" s="1">
        <f t="shared" si="30"/>
        <v>44197</v>
      </c>
      <c r="G974">
        <v>599</v>
      </c>
      <c r="H974">
        <v>576</v>
      </c>
      <c r="I974">
        <f>Table1[[#This Row],[Aktual]]-Table1[[#This Row],[Target]]</f>
        <v>23</v>
      </c>
      <c r="J974" t="str">
        <f t="shared" si="31"/>
        <v>Mencapai Target</v>
      </c>
      <c r="K974">
        <f>VLOOKUP(A974,'[1]Tren Jumlah Kompetitor'!A$2:F$1465,6,0)</f>
        <v>576</v>
      </c>
      <c r="L974" s="4">
        <f>(Table1[[#This Row],[Aktual]]-Table1[[#This Row],[Target]])/Table1[[#This Row],[Target]]</f>
        <v>3.9930555555555552E-2</v>
      </c>
    </row>
    <row r="975" spans="1:12" x14ac:dyDescent="0.3">
      <c r="A975">
        <v>974</v>
      </c>
      <c r="B975" t="s">
        <v>61</v>
      </c>
      <c r="C975" t="s">
        <v>90</v>
      </c>
      <c r="D975">
        <v>2</v>
      </c>
      <c r="E975">
        <v>2021</v>
      </c>
      <c r="F975" s="1">
        <f t="shared" si="30"/>
        <v>44228</v>
      </c>
      <c r="G975">
        <v>703</v>
      </c>
      <c r="H975">
        <v>576</v>
      </c>
      <c r="I975">
        <f>Table1[[#This Row],[Aktual]]-Table1[[#This Row],[Target]]</f>
        <v>127</v>
      </c>
      <c r="J975" t="str">
        <f t="shared" si="31"/>
        <v>Mencapai Target</v>
      </c>
      <c r="K975">
        <f>VLOOKUP(A975,'[1]Tren Jumlah Kompetitor'!A$2:F$1465,6,0)</f>
        <v>582</v>
      </c>
      <c r="L975" s="4">
        <f>(Table1[[#This Row],[Aktual]]-Table1[[#This Row],[Target]])/Table1[[#This Row],[Target]]</f>
        <v>0.2204861111111111</v>
      </c>
    </row>
    <row r="976" spans="1:12" x14ac:dyDescent="0.3">
      <c r="A976">
        <v>975</v>
      </c>
      <c r="B976" t="s">
        <v>61</v>
      </c>
      <c r="C976" t="s">
        <v>90</v>
      </c>
      <c r="D976">
        <v>3</v>
      </c>
      <c r="E976">
        <v>2021</v>
      </c>
      <c r="F976" s="1">
        <f t="shared" si="30"/>
        <v>44256</v>
      </c>
      <c r="G976">
        <v>700</v>
      </c>
      <c r="H976">
        <v>581</v>
      </c>
      <c r="I976">
        <f>Table1[[#This Row],[Aktual]]-Table1[[#This Row],[Target]]</f>
        <v>119</v>
      </c>
      <c r="J976" t="str">
        <f t="shared" si="31"/>
        <v>Mencapai Target</v>
      </c>
      <c r="K976">
        <f>VLOOKUP(A976,'[1]Tren Jumlah Kompetitor'!A$2:F$1465,6,0)</f>
        <v>581</v>
      </c>
      <c r="L976" s="4">
        <f>(Table1[[#This Row],[Aktual]]-Table1[[#This Row],[Target]])/Table1[[#This Row],[Target]]</f>
        <v>0.20481927710843373</v>
      </c>
    </row>
    <row r="977" spans="1:12" x14ac:dyDescent="0.3">
      <c r="A977">
        <v>976</v>
      </c>
      <c r="B977" t="s">
        <v>61</v>
      </c>
      <c r="C977" t="s">
        <v>90</v>
      </c>
      <c r="D977">
        <v>4</v>
      </c>
      <c r="E977">
        <v>2021</v>
      </c>
      <c r="F977" s="1">
        <f t="shared" si="30"/>
        <v>44287</v>
      </c>
      <c r="G977">
        <v>713</v>
      </c>
      <c r="H977">
        <v>581</v>
      </c>
      <c r="I977">
        <f>Table1[[#This Row],[Aktual]]-Table1[[#This Row],[Target]]</f>
        <v>132</v>
      </c>
      <c r="J977" t="str">
        <f t="shared" si="31"/>
        <v>Mencapai Target</v>
      </c>
      <c r="K977">
        <f>VLOOKUP(A977,'[1]Tren Jumlah Kompetitor'!A$2:F$1465,6,0)</f>
        <v>580</v>
      </c>
      <c r="L977" s="4">
        <f>(Table1[[#This Row],[Aktual]]-Table1[[#This Row],[Target]])/Table1[[#This Row],[Target]]</f>
        <v>0.22719449225473323</v>
      </c>
    </row>
    <row r="978" spans="1:12" x14ac:dyDescent="0.3">
      <c r="A978">
        <v>977</v>
      </c>
      <c r="B978" t="s">
        <v>61</v>
      </c>
      <c r="C978" t="s">
        <v>90</v>
      </c>
      <c r="D978">
        <v>5</v>
      </c>
      <c r="E978">
        <v>2021</v>
      </c>
      <c r="F978" s="1">
        <f t="shared" si="30"/>
        <v>44317</v>
      </c>
      <c r="G978">
        <v>670</v>
      </c>
      <c r="H978">
        <v>581</v>
      </c>
      <c r="I978">
        <f>Table1[[#This Row],[Aktual]]-Table1[[#This Row],[Target]]</f>
        <v>89</v>
      </c>
      <c r="J978" t="str">
        <f t="shared" si="31"/>
        <v>Mencapai Target</v>
      </c>
      <c r="K978">
        <f>VLOOKUP(A978,'[1]Tren Jumlah Kompetitor'!A$2:F$1465,6,0)</f>
        <v>579</v>
      </c>
      <c r="L978" s="4">
        <f>(Table1[[#This Row],[Aktual]]-Table1[[#This Row],[Target]])/Table1[[#This Row],[Target]]</f>
        <v>0.153184165232358</v>
      </c>
    </row>
    <row r="979" spans="1:12" x14ac:dyDescent="0.3">
      <c r="A979">
        <v>978</v>
      </c>
      <c r="B979" t="s">
        <v>61</v>
      </c>
      <c r="C979" t="s">
        <v>90</v>
      </c>
      <c r="D979">
        <v>6</v>
      </c>
      <c r="E979">
        <v>2021</v>
      </c>
      <c r="F979" s="1">
        <f t="shared" si="30"/>
        <v>44348</v>
      </c>
      <c r="G979">
        <v>661</v>
      </c>
      <c r="H979">
        <v>587</v>
      </c>
      <c r="I979">
        <f>Table1[[#This Row],[Aktual]]-Table1[[#This Row],[Target]]</f>
        <v>74</v>
      </c>
      <c r="J979" t="str">
        <f t="shared" si="31"/>
        <v>Mencapai Target</v>
      </c>
      <c r="K979">
        <f>VLOOKUP(A979,'[1]Tren Jumlah Kompetitor'!A$2:F$1465,6,0)</f>
        <v>580</v>
      </c>
      <c r="L979" s="4">
        <f>(Table1[[#This Row],[Aktual]]-Table1[[#This Row],[Target]])/Table1[[#This Row],[Target]]</f>
        <v>0.12606473594548551</v>
      </c>
    </row>
    <row r="980" spans="1:12" x14ac:dyDescent="0.3">
      <c r="A980">
        <v>979</v>
      </c>
      <c r="B980" t="s">
        <v>61</v>
      </c>
      <c r="C980" t="s">
        <v>90</v>
      </c>
      <c r="D980">
        <v>7</v>
      </c>
      <c r="E980">
        <v>2021</v>
      </c>
      <c r="F980" s="1">
        <f t="shared" si="30"/>
        <v>44378</v>
      </c>
      <c r="G980">
        <v>635</v>
      </c>
      <c r="H980">
        <v>593</v>
      </c>
      <c r="I980">
        <f>Table1[[#This Row],[Aktual]]-Table1[[#This Row],[Target]]</f>
        <v>42</v>
      </c>
      <c r="J980" t="str">
        <f t="shared" si="31"/>
        <v>Mencapai Target</v>
      </c>
      <c r="K980">
        <f>VLOOKUP(A980,'[1]Tren Jumlah Kompetitor'!A$2:F$1465,6,0)</f>
        <v>584</v>
      </c>
      <c r="L980" s="4">
        <f>(Table1[[#This Row],[Aktual]]-Table1[[#This Row],[Target]])/Table1[[#This Row],[Target]]</f>
        <v>7.0826306913996634E-2</v>
      </c>
    </row>
    <row r="981" spans="1:12" x14ac:dyDescent="0.3">
      <c r="A981">
        <v>980</v>
      </c>
      <c r="B981" t="s">
        <v>61</v>
      </c>
      <c r="C981" t="s">
        <v>90</v>
      </c>
      <c r="D981">
        <v>8</v>
      </c>
      <c r="E981">
        <v>2021</v>
      </c>
      <c r="F981" s="1">
        <f t="shared" si="30"/>
        <v>44409</v>
      </c>
      <c r="G981">
        <v>677</v>
      </c>
      <c r="H981">
        <v>599</v>
      </c>
      <c r="I981">
        <f>Table1[[#This Row],[Aktual]]-Table1[[#This Row],[Target]]</f>
        <v>78</v>
      </c>
      <c r="J981" t="str">
        <f t="shared" si="31"/>
        <v>Mencapai Target</v>
      </c>
      <c r="K981">
        <f>VLOOKUP(A981,'[1]Tren Jumlah Kompetitor'!A$2:F$1465,6,0)</f>
        <v>586</v>
      </c>
      <c r="L981" s="4">
        <f>(Table1[[#This Row],[Aktual]]-Table1[[#This Row],[Target]])/Table1[[#This Row],[Target]]</f>
        <v>0.1302170283806344</v>
      </c>
    </row>
    <row r="982" spans="1:12" x14ac:dyDescent="0.3">
      <c r="A982">
        <v>981</v>
      </c>
      <c r="B982" t="s">
        <v>61</v>
      </c>
      <c r="C982" t="s">
        <v>90</v>
      </c>
      <c r="D982">
        <v>9</v>
      </c>
      <c r="E982">
        <v>2021</v>
      </c>
      <c r="F982" s="1">
        <f t="shared" si="30"/>
        <v>44440</v>
      </c>
      <c r="G982">
        <v>624</v>
      </c>
      <c r="H982">
        <v>617</v>
      </c>
      <c r="I982">
        <f>Table1[[#This Row],[Aktual]]-Table1[[#This Row],[Target]]</f>
        <v>7</v>
      </c>
      <c r="J982" t="str">
        <f t="shared" si="31"/>
        <v>Mencapai Target</v>
      </c>
      <c r="K982">
        <f>VLOOKUP(A982,'[1]Tren Jumlah Kompetitor'!A$2:F$1465,6,0)</f>
        <v>593</v>
      </c>
      <c r="L982" s="4">
        <f>(Table1[[#This Row],[Aktual]]-Table1[[#This Row],[Target]])/Table1[[#This Row],[Target]]</f>
        <v>1.1345218800648298E-2</v>
      </c>
    </row>
    <row r="983" spans="1:12" x14ac:dyDescent="0.3">
      <c r="A983">
        <v>982</v>
      </c>
      <c r="B983" t="s">
        <v>61</v>
      </c>
      <c r="C983" t="s">
        <v>90</v>
      </c>
      <c r="D983">
        <v>10</v>
      </c>
      <c r="E983">
        <v>2021</v>
      </c>
      <c r="F983" s="1">
        <f t="shared" si="30"/>
        <v>44470</v>
      </c>
      <c r="G983">
        <v>619</v>
      </c>
      <c r="H983">
        <v>617</v>
      </c>
      <c r="I983">
        <f>Table1[[#This Row],[Aktual]]-Table1[[#This Row],[Target]]</f>
        <v>2</v>
      </c>
      <c r="J983" t="str">
        <f t="shared" si="31"/>
        <v>Mencapai Target</v>
      </c>
      <c r="K983">
        <f>VLOOKUP(A983,'[1]Tren Jumlah Kompetitor'!A$2:F$1465,6,0)</f>
        <v>594</v>
      </c>
      <c r="L983" s="4">
        <f>(Table1[[#This Row],[Aktual]]-Table1[[#This Row],[Target]])/Table1[[#This Row],[Target]]</f>
        <v>3.2414910858995136E-3</v>
      </c>
    </row>
    <row r="984" spans="1:12" x14ac:dyDescent="0.3">
      <c r="A984">
        <v>983</v>
      </c>
      <c r="B984" t="s">
        <v>61</v>
      </c>
      <c r="C984" t="s">
        <v>90</v>
      </c>
      <c r="D984">
        <v>11</v>
      </c>
      <c r="E984">
        <v>2021</v>
      </c>
      <c r="F984" s="1">
        <f t="shared" si="30"/>
        <v>44501</v>
      </c>
      <c r="G984">
        <v>652</v>
      </c>
      <c r="H984">
        <v>635</v>
      </c>
      <c r="I984">
        <f>Table1[[#This Row],[Aktual]]-Table1[[#This Row],[Target]]</f>
        <v>17</v>
      </c>
      <c r="J984" t="str">
        <f t="shared" si="31"/>
        <v>Mencapai Target</v>
      </c>
      <c r="K984">
        <f>VLOOKUP(A984,'[1]Tren Jumlah Kompetitor'!A$2:F$1465,6,0)</f>
        <v>594</v>
      </c>
      <c r="L984" s="4">
        <f>(Table1[[#This Row],[Aktual]]-Table1[[#This Row],[Target]])/Table1[[#This Row],[Target]]</f>
        <v>2.6771653543307086E-2</v>
      </c>
    </row>
    <row r="985" spans="1:12" x14ac:dyDescent="0.3">
      <c r="A985">
        <v>984</v>
      </c>
      <c r="B985" t="s">
        <v>61</v>
      </c>
      <c r="C985" t="s">
        <v>90</v>
      </c>
      <c r="D985">
        <v>12</v>
      </c>
      <c r="E985">
        <v>2021</v>
      </c>
      <c r="F985" s="1">
        <f t="shared" si="30"/>
        <v>44531</v>
      </c>
      <c r="G985">
        <v>694</v>
      </c>
      <c r="H985">
        <v>654</v>
      </c>
      <c r="I985">
        <f>Table1[[#This Row],[Aktual]]-Table1[[#This Row],[Target]]</f>
        <v>40</v>
      </c>
      <c r="J985" t="str">
        <f t="shared" si="31"/>
        <v>Mencapai Target</v>
      </c>
      <c r="K985">
        <f>VLOOKUP(A985,'[1]Tren Jumlah Kompetitor'!A$2:F$1465,6,0)</f>
        <v>600</v>
      </c>
      <c r="L985" s="4">
        <f>(Table1[[#This Row],[Aktual]]-Table1[[#This Row],[Target]])/Table1[[#This Row],[Target]]</f>
        <v>6.1162079510703363E-2</v>
      </c>
    </row>
    <row r="986" spans="1:12" x14ac:dyDescent="0.3">
      <c r="A986">
        <v>985</v>
      </c>
      <c r="B986" t="s">
        <v>61</v>
      </c>
      <c r="C986" t="s">
        <v>91</v>
      </c>
      <c r="D986">
        <v>1</v>
      </c>
      <c r="E986">
        <v>2021</v>
      </c>
      <c r="F986" s="1">
        <f t="shared" si="30"/>
        <v>44197</v>
      </c>
      <c r="G986">
        <v>383</v>
      </c>
      <c r="H986">
        <v>391</v>
      </c>
      <c r="I986">
        <f>Table1[[#This Row],[Aktual]]-Table1[[#This Row],[Target]]</f>
        <v>-8</v>
      </c>
      <c r="J986" t="str">
        <f t="shared" si="31"/>
        <v>Tidak Mencapai Target</v>
      </c>
      <c r="K986">
        <f>VLOOKUP(A986,'[1]Tren Jumlah Kompetitor'!A$2:F$1465,6,0)</f>
        <v>391</v>
      </c>
      <c r="L986" s="4">
        <f>(Table1[[#This Row],[Aktual]]-Table1[[#This Row],[Target]])/Table1[[#This Row],[Target]]</f>
        <v>-2.0460358056265986E-2</v>
      </c>
    </row>
    <row r="987" spans="1:12" x14ac:dyDescent="0.3">
      <c r="A987">
        <v>986</v>
      </c>
      <c r="B987" t="s">
        <v>61</v>
      </c>
      <c r="C987" t="s">
        <v>91</v>
      </c>
      <c r="D987">
        <v>2</v>
      </c>
      <c r="E987">
        <v>2021</v>
      </c>
      <c r="F987" s="1">
        <f t="shared" si="30"/>
        <v>44228</v>
      </c>
      <c r="G987">
        <v>384</v>
      </c>
      <c r="H987">
        <v>426</v>
      </c>
      <c r="I987">
        <f>Table1[[#This Row],[Aktual]]-Table1[[#This Row],[Target]]</f>
        <v>-42</v>
      </c>
      <c r="J987" t="str">
        <f t="shared" si="31"/>
        <v>Tidak Mencapai Target</v>
      </c>
      <c r="K987">
        <f>VLOOKUP(A987,'[1]Tren Jumlah Kompetitor'!A$2:F$1465,6,0)</f>
        <v>393</v>
      </c>
      <c r="L987" s="4">
        <f>(Table1[[#This Row],[Aktual]]-Table1[[#This Row],[Target]])/Table1[[#This Row],[Target]]</f>
        <v>-9.8591549295774641E-2</v>
      </c>
    </row>
    <row r="988" spans="1:12" x14ac:dyDescent="0.3">
      <c r="A988">
        <v>987</v>
      </c>
      <c r="B988" t="s">
        <v>61</v>
      </c>
      <c r="C988" t="s">
        <v>91</v>
      </c>
      <c r="D988">
        <v>3</v>
      </c>
      <c r="E988">
        <v>2021</v>
      </c>
      <c r="F988" s="1">
        <f t="shared" si="30"/>
        <v>44256</v>
      </c>
      <c r="G988">
        <v>434</v>
      </c>
      <c r="H988">
        <v>430</v>
      </c>
      <c r="I988">
        <f>Table1[[#This Row],[Aktual]]-Table1[[#This Row],[Target]]</f>
        <v>4</v>
      </c>
      <c r="J988" t="str">
        <f t="shared" si="31"/>
        <v>Mencapai Target</v>
      </c>
      <c r="K988">
        <f>VLOOKUP(A988,'[1]Tren Jumlah Kompetitor'!A$2:F$1465,6,0)</f>
        <v>396</v>
      </c>
      <c r="L988" s="4">
        <f>(Table1[[#This Row],[Aktual]]-Table1[[#This Row],[Target]])/Table1[[#This Row],[Target]]</f>
        <v>9.3023255813953487E-3</v>
      </c>
    </row>
    <row r="989" spans="1:12" x14ac:dyDescent="0.3">
      <c r="A989">
        <v>988</v>
      </c>
      <c r="B989" t="s">
        <v>61</v>
      </c>
      <c r="C989" t="s">
        <v>91</v>
      </c>
      <c r="D989">
        <v>4</v>
      </c>
      <c r="E989">
        <v>2021</v>
      </c>
      <c r="F989" s="1">
        <f t="shared" si="30"/>
        <v>44287</v>
      </c>
      <c r="G989">
        <v>414</v>
      </c>
      <c r="H989">
        <v>430</v>
      </c>
      <c r="I989">
        <f>Table1[[#This Row],[Aktual]]-Table1[[#This Row],[Target]]</f>
        <v>-16</v>
      </c>
      <c r="J989" t="str">
        <f t="shared" si="31"/>
        <v>Tidak Mencapai Target</v>
      </c>
      <c r="K989">
        <f>VLOOKUP(A989,'[1]Tren Jumlah Kompetitor'!A$2:F$1465,6,0)</f>
        <v>402</v>
      </c>
      <c r="L989" s="4">
        <f>(Table1[[#This Row],[Aktual]]-Table1[[#This Row],[Target]])/Table1[[#This Row],[Target]]</f>
        <v>-3.7209302325581395E-2</v>
      </c>
    </row>
    <row r="990" spans="1:12" x14ac:dyDescent="0.3">
      <c r="A990">
        <v>989</v>
      </c>
      <c r="B990" t="s">
        <v>61</v>
      </c>
      <c r="C990" t="s">
        <v>91</v>
      </c>
      <c r="D990">
        <v>5</v>
      </c>
      <c r="E990">
        <v>2021</v>
      </c>
      <c r="F990" s="1">
        <f t="shared" si="30"/>
        <v>44317</v>
      </c>
      <c r="G990">
        <v>458</v>
      </c>
      <c r="H990">
        <v>387</v>
      </c>
      <c r="I990">
        <f>Table1[[#This Row],[Aktual]]-Table1[[#This Row],[Target]]</f>
        <v>71</v>
      </c>
      <c r="J990" t="str">
        <f t="shared" si="31"/>
        <v>Mencapai Target</v>
      </c>
      <c r="K990">
        <f>VLOOKUP(A990,'[1]Tren Jumlah Kompetitor'!A$2:F$1465,6,0)</f>
        <v>400</v>
      </c>
      <c r="L990" s="4">
        <f>(Table1[[#This Row],[Aktual]]-Table1[[#This Row],[Target]])/Table1[[#This Row],[Target]]</f>
        <v>0.1834625322997416</v>
      </c>
    </row>
    <row r="991" spans="1:12" x14ac:dyDescent="0.3">
      <c r="A991">
        <v>990</v>
      </c>
      <c r="B991" t="s">
        <v>61</v>
      </c>
      <c r="C991" t="s">
        <v>91</v>
      </c>
      <c r="D991">
        <v>6</v>
      </c>
      <c r="E991">
        <v>2021</v>
      </c>
      <c r="F991" s="1">
        <f t="shared" si="30"/>
        <v>44348</v>
      </c>
      <c r="G991">
        <v>456</v>
      </c>
      <c r="H991">
        <v>391</v>
      </c>
      <c r="I991">
        <f>Table1[[#This Row],[Aktual]]-Table1[[#This Row],[Target]]</f>
        <v>65</v>
      </c>
      <c r="J991" t="str">
        <f t="shared" si="31"/>
        <v>Mencapai Target</v>
      </c>
      <c r="K991">
        <f>VLOOKUP(A991,'[1]Tren Jumlah Kompetitor'!A$2:F$1465,6,0)</f>
        <v>403</v>
      </c>
      <c r="L991" s="4">
        <f>(Table1[[#This Row],[Aktual]]-Table1[[#This Row],[Target]])/Table1[[#This Row],[Target]]</f>
        <v>0.16624040920716113</v>
      </c>
    </row>
    <row r="992" spans="1:12" x14ac:dyDescent="0.3">
      <c r="A992">
        <v>991</v>
      </c>
      <c r="B992" t="s">
        <v>61</v>
      </c>
      <c r="C992" t="s">
        <v>91</v>
      </c>
      <c r="D992">
        <v>7</v>
      </c>
      <c r="E992">
        <v>2021</v>
      </c>
      <c r="F992" s="1">
        <f t="shared" si="30"/>
        <v>44378</v>
      </c>
      <c r="G992">
        <v>431</v>
      </c>
      <c r="H992">
        <v>391</v>
      </c>
      <c r="I992">
        <f>Table1[[#This Row],[Aktual]]-Table1[[#This Row],[Target]]</f>
        <v>40</v>
      </c>
      <c r="J992" t="str">
        <f t="shared" si="31"/>
        <v>Mencapai Target</v>
      </c>
      <c r="K992">
        <f>VLOOKUP(A992,'[1]Tren Jumlah Kompetitor'!A$2:F$1465,6,0)</f>
        <v>407</v>
      </c>
      <c r="L992" s="4">
        <f>(Table1[[#This Row],[Aktual]]-Table1[[#This Row],[Target]])/Table1[[#This Row],[Target]]</f>
        <v>0.10230179028132992</v>
      </c>
    </row>
    <row r="993" spans="1:12" x14ac:dyDescent="0.3">
      <c r="A993">
        <v>992</v>
      </c>
      <c r="B993" t="s">
        <v>61</v>
      </c>
      <c r="C993" t="s">
        <v>91</v>
      </c>
      <c r="D993">
        <v>8</v>
      </c>
      <c r="E993">
        <v>2021</v>
      </c>
      <c r="F993" s="1">
        <f t="shared" si="30"/>
        <v>44409</v>
      </c>
      <c r="G993">
        <v>382</v>
      </c>
      <c r="H993">
        <v>399</v>
      </c>
      <c r="I993">
        <f>Table1[[#This Row],[Aktual]]-Table1[[#This Row],[Target]]</f>
        <v>-17</v>
      </c>
      <c r="J993" t="str">
        <f t="shared" si="31"/>
        <v>Tidak Mencapai Target</v>
      </c>
      <c r="K993">
        <f>VLOOKUP(A993,'[1]Tren Jumlah Kompetitor'!A$2:F$1465,6,0)</f>
        <v>408</v>
      </c>
      <c r="L993" s="4">
        <f>(Table1[[#This Row],[Aktual]]-Table1[[#This Row],[Target]])/Table1[[#This Row],[Target]]</f>
        <v>-4.2606516290726815E-2</v>
      </c>
    </row>
    <row r="994" spans="1:12" x14ac:dyDescent="0.3">
      <c r="A994">
        <v>993</v>
      </c>
      <c r="B994" t="s">
        <v>61</v>
      </c>
      <c r="C994" t="s">
        <v>91</v>
      </c>
      <c r="D994">
        <v>9</v>
      </c>
      <c r="E994">
        <v>2021</v>
      </c>
      <c r="F994" s="1">
        <f t="shared" si="30"/>
        <v>44440</v>
      </c>
      <c r="G994">
        <v>398</v>
      </c>
      <c r="H994">
        <v>403</v>
      </c>
      <c r="I994">
        <f>Table1[[#This Row],[Aktual]]-Table1[[#This Row],[Target]]</f>
        <v>-5</v>
      </c>
      <c r="J994" t="str">
        <f t="shared" si="31"/>
        <v>Tidak Mencapai Target</v>
      </c>
      <c r="K994">
        <f>VLOOKUP(A994,'[1]Tren Jumlah Kompetitor'!A$2:F$1465,6,0)</f>
        <v>414</v>
      </c>
      <c r="L994" s="4">
        <f>(Table1[[#This Row],[Aktual]]-Table1[[#This Row],[Target]])/Table1[[#This Row],[Target]]</f>
        <v>-1.2406947890818859E-2</v>
      </c>
    </row>
    <row r="995" spans="1:12" x14ac:dyDescent="0.3">
      <c r="A995">
        <v>994</v>
      </c>
      <c r="B995" t="s">
        <v>61</v>
      </c>
      <c r="C995" t="s">
        <v>91</v>
      </c>
      <c r="D995">
        <v>10</v>
      </c>
      <c r="E995">
        <v>2021</v>
      </c>
      <c r="F995" s="1">
        <f t="shared" si="30"/>
        <v>44470</v>
      </c>
      <c r="G995">
        <v>435</v>
      </c>
      <c r="H995">
        <v>411</v>
      </c>
      <c r="I995">
        <f>Table1[[#This Row],[Aktual]]-Table1[[#This Row],[Target]]</f>
        <v>24</v>
      </c>
      <c r="J995" t="str">
        <f t="shared" si="31"/>
        <v>Mencapai Target</v>
      </c>
      <c r="K995">
        <f>VLOOKUP(A995,'[1]Tren Jumlah Kompetitor'!A$2:F$1465,6,0)</f>
        <v>415</v>
      </c>
      <c r="L995" s="4">
        <f>(Table1[[#This Row],[Aktual]]-Table1[[#This Row],[Target]])/Table1[[#This Row],[Target]]</f>
        <v>5.8394160583941604E-2</v>
      </c>
    </row>
    <row r="996" spans="1:12" x14ac:dyDescent="0.3">
      <c r="A996">
        <v>995</v>
      </c>
      <c r="B996" t="s">
        <v>61</v>
      </c>
      <c r="C996" t="s">
        <v>91</v>
      </c>
      <c r="D996">
        <v>11</v>
      </c>
      <c r="E996">
        <v>2021</v>
      </c>
      <c r="F996" s="1">
        <f t="shared" si="30"/>
        <v>44501</v>
      </c>
      <c r="G996">
        <v>435</v>
      </c>
      <c r="H996">
        <v>411</v>
      </c>
      <c r="I996">
        <f>Table1[[#This Row],[Aktual]]-Table1[[#This Row],[Target]]</f>
        <v>24</v>
      </c>
      <c r="J996" t="str">
        <f t="shared" si="31"/>
        <v>Mencapai Target</v>
      </c>
      <c r="K996">
        <f>VLOOKUP(A996,'[1]Tren Jumlah Kompetitor'!A$2:F$1465,6,0)</f>
        <v>414</v>
      </c>
      <c r="L996" s="4">
        <f>(Table1[[#This Row],[Aktual]]-Table1[[#This Row],[Target]])/Table1[[#This Row],[Target]]</f>
        <v>5.8394160583941604E-2</v>
      </c>
    </row>
    <row r="997" spans="1:12" x14ac:dyDescent="0.3">
      <c r="A997">
        <v>996</v>
      </c>
      <c r="B997" t="s">
        <v>61</v>
      </c>
      <c r="C997" t="s">
        <v>91</v>
      </c>
      <c r="D997">
        <v>12</v>
      </c>
      <c r="E997">
        <v>2021</v>
      </c>
      <c r="F997" s="1">
        <f t="shared" si="30"/>
        <v>44531</v>
      </c>
      <c r="G997">
        <v>456</v>
      </c>
      <c r="H997">
        <v>411</v>
      </c>
      <c r="I997">
        <f>Table1[[#This Row],[Aktual]]-Table1[[#This Row],[Target]]</f>
        <v>45</v>
      </c>
      <c r="J997" t="str">
        <f t="shared" si="31"/>
        <v>Mencapai Target</v>
      </c>
      <c r="K997">
        <f>VLOOKUP(A997,'[1]Tren Jumlah Kompetitor'!A$2:F$1465,6,0)</f>
        <v>416</v>
      </c>
      <c r="L997" s="4">
        <f>(Table1[[#This Row],[Aktual]]-Table1[[#This Row],[Target]])/Table1[[#This Row],[Target]]</f>
        <v>0.10948905109489052</v>
      </c>
    </row>
    <row r="998" spans="1:12" x14ac:dyDescent="0.3">
      <c r="A998">
        <v>997</v>
      </c>
      <c r="B998" t="s">
        <v>93</v>
      </c>
      <c r="C998" t="s">
        <v>92</v>
      </c>
      <c r="D998">
        <v>1</v>
      </c>
      <c r="E998">
        <v>2021</v>
      </c>
      <c r="F998" s="1">
        <f t="shared" si="30"/>
        <v>44197</v>
      </c>
      <c r="G998">
        <v>901</v>
      </c>
      <c r="H998">
        <v>939</v>
      </c>
      <c r="I998">
        <f>Table1[[#This Row],[Aktual]]-Table1[[#This Row],[Target]]</f>
        <v>-38</v>
      </c>
      <c r="J998" t="str">
        <f t="shared" si="31"/>
        <v>Tidak Mencapai Target</v>
      </c>
      <c r="K998">
        <f>VLOOKUP(A998,'[1]Tren Jumlah Kompetitor'!A$2:F$1465,6,0)</f>
        <v>939</v>
      </c>
      <c r="L998" s="4">
        <f>(Table1[[#This Row],[Aktual]]-Table1[[#This Row],[Target]])/Table1[[#This Row],[Target]]</f>
        <v>-4.0468583599574018E-2</v>
      </c>
    </row>
    <row r="999" spans="1:12" x14ac:dyDescent="0.3">
      <c r="A999">
        <v>998</v>
      </c>
      <c r="B999" t="s">
        <v>93</v>
      </c>
      <c r="C999" t="s">
        <v>92</v>
      </c>
      <c r="D999">
        <v>2</v>
      </c>
      <c r="E999">
        <v>2021</v>
      </c>
      <c r="F999" s="1">
        <f t="shared" si="30"/>
        <v>44228</v>
      </c>
      <c r="G999">
        <v>937</v>
      </c>
      <c r="H999">
        <v>939</v>
      </c>
      <c r="I999">
        <f>Table1[[#This Row],[Aktual]]-Table1[[#This Row],[Target]]</f>
        <v>-2</v>
      </c>
      <c r="J999" t="str">
        <f t="shared" si="31"/>
        <v>Tidak Mencapai Target</v>
      </c>
      <c r="K999">
        <f>VLOOKUP(A999,'[1]Tren Jumlah Kompetitor'!A$2:F$1465,6,0)</f>
        <v>943</v>
      </c>
      <c r="L999" s="4">
        <f>(Table1[[#This Row],[Aktual]]-Table1[[#This Row],[Target]])/Table1[[#This Row],[Target]]</f>
        <v>-2.1299254526091589E-3</v>
      </c>
    </row>
    <row r="1000" spans="1:12" x14ac:dyDescent="0.3">
      <c r="A1000">
        <v>999</v>
      </c>
      <c r="B1000" t="s">
        <v>93</v>
      </c>
      <c r="C1000" t="s">
        <v>92</v>
      </c>
      <c r="D1000">
        <v>3</v>
      </c>
      <c r="E1000">
        <v>2021</v>
      </c>
      <c r="F1000" s="1">
        <f t="shared" si="30"/>
        <v>44256</v>
      </c>
      <c r="G1000">
        <v>906</v>
      </c>
      <c r="H1000">
        <v>939</v>
      </c>
      <c r="I1000">
        <f>Table1[[#This Row],[Aktual]]-Table1[[#This Row],[Target]]</f>
        <v>-33</v>
      </c>
      <c r="J1000" t="str">
        <f t="shared" si="31"/>
        <v>Tidak Mencapai Target</v>
      </c>
      <c r="K1000">
        <f>VLOOKUP(A1000,'[1]Tren Jumlah Kompetitor'!A$2:F$1465,6,0)</f>
        <v>942</v>
      </c>
      <c r="L1000" s="4">
        <f>(Table1[[#This Row],[Aktual]]-Table1[[#This Row],[Target]])/Table1[[#This Row],[Target]]</f>
        <v>-3.5143769968051117E-2</v>
      </c>
    </row>
    <row r="1001" spans="1:12" x14ac:dyDescent="0.3">
      <c r="A1001">
        <v>1000</v>
      </c>
      <c r="B1001" t="s">
        <v>93</v>
      </c>
      <c r="C1001" t="s">
        <v>92</v>
      </c>
      <c r="D1001">
        <v>4</v>
      </c>
      <c r="E1001">
        <v>2021</v>
      </c>
      <c r="F1001" s="1">
        <f t="shared" si="30"/>
        <v>44287</v>
      </c>
      <c r="G1001">
        <v>893</v>
      </c>
      <c r="H1001">
        <v>957</v>
      </c>
      <c r="I1001">
        <f>Table1[[#This Row],[Aktual]]-Table1[[#This Row],[Target]]</f>
        <v>-64</v>
      </c>
      <c r="J1001" t="str">
        <f t="shared" si="31"/>
        <v>Tidak Mencapai Target</v>
      </c>
      <c r="K1001">
        <f>VLOOKUP(A1001,'[1]Tren Jumlah Kompetitor'!A$2:F$1465,6,0)</f>
        <v>945</v>
      </c>
      <c r="L1001" s="4">
        <f>(Table1[[#This Row],[Aktual]]-Table1[[#This Row],[Target]])/Table1[[#This Row],[Target]]</f>
        <v>-6.6875653082549641E-2</v>
      </c>
    </row>
    <row r="1002" spans="1:12" x14ac:dyDescent="0.3">
      <c r="A1002">
        <v>1001</v>
      </c>
      <c r="B1002" t="s">
        <v>93</v>
      </c>
      <c r="C1002" t="s">
        <v>92</v>
      </c>
      <c r="D1002">
        <v>5</v>
      </c>
      <c r="E1002">
        <v>2021</v>
      </c>
      <c r="F1002" s="1">
        <f t="shared" si="30"/>
        <v>44317</v>
      </c>
      <c r="G1002">
        <v>1060</v>
      </c>
      <c r="H1002">
        <v>938</v>
      </c>
      <c r="I1002">
        <f>Table1[[#This Row],[Aktual]]-Table1[[#This Row],[Target]]</f>
        <v>122</v>
      </c>
      <c r="J1002" t="str">
        <f t="shared" si="31"/>
        <v>Mencapai Target</v>
      </c>
      <c r="K1002">
        <f>VLOOKUP(A1002,'[1]Tren Jumlah Kompetitor'!A$2:F$1465,6,0)</f>
        <v>948</v>
      </c>
      <c r="L1002" s="4">
        <f>(Table1[[#This Row],[Aktual]]-Table1[[#This Row],[Target]])/Table1[[#This Row],[Target]]</f>
        <v>0.13006396588486141</v>
      </c>
    </row>
    <row r="1003" spans="1:12" x14ac:dyDescent="0.3">
      <c r="A1003">
        <v>1002</v>
      </c>
      <c r="B1003" t="s">
        <v>93</v>
      </c>
      <c r="C1003" t="s">
        <v>92</v>
      </c>
      <c r="D1003">
        <v>6</v>
      </c>
      <c r="E1003">
        <v>2021</v>
      </c>
      <c r="F1003" s="1">
        <f t="shared" si="30"/>
        <v>44348</v>
      </c>
      <c r="G1003">
        <v>924</v>
      </c>
      <c r="H1003">
        <v>948</v>
      </c>
      <c r="I1003">
        <f>Table1[[#This Row],[Aktual]]-Table1[[#This Row],[Target]]</f>
        <v>-24</v>
      </c>
      <c r="J1003" t="str">
        <f t="shared" si="31"/>
        <v>Tidak Mencapai Target</v>
      </c>
      <c r="K1003">
        <f>VLOOKUP(A1003,'[1]Tren Jumlah Kompetitor'!A$2:F$1465,6,0)</f>
        <v>952</v>
      </c>
      <c r="L1003" s="4">
        <f>(Table1[[#This Row],[Aktual]]-Table1[[#This Row],[Target]])/Table1[[#This Row],[Target]]</f>
        <v>-2.5316455696202531E-2</v>
      </c>
    </row>
    <row r="1004" spans="1:12" x14ac:dyDescent="0.3">
      <c r="A1004">
        <v>1003</v>
      </c>
      <c r="B1004" t="s">
        <v>93</v>
      </c>
      <c r="C1004" t="s">
        <v>92</v>
      </c>
      <c r="D1004">
        <v>7</v>
      </c>
      <c r="E1004">
        <v>2021</v>
      </c>
      <c r="F1004" s="1">
        <f t="shared" si="30"/>
        <v>44378</v>
      </c>
      <c r="G1004">
        <v>939</v>
      </c>
      <c r="H1004">
        <v>948</v>
      </c>
      <c r="I1004">
        <f>Table1[[#This Row],[Aktual]]-Table1[[#This Row],[Target]]</f>
        <v>-9</v>
      </c>
      <c r="J1004" t="str">
        <f t="shared" si="31"/>
        <v>Tidak Mencapai Target</v>
      </c>
      <c r="K1004">
        <f>VLOOKUP(A1004,'[1]Tren Jumlah Kompetitor'!A$2:F$1465,6,0)</f>
        <v>954</v>
      </c>
      <c r="L1004" s="4">
        <f>(Table1[[#This Row],[Aktual]]-Table1[[#This Row],[Target]])/Table1[[#This Row],[Target]]</f>
        <v>-9.4936708860759497E-3</v>
      </c>
    </row>
    <row r="1005" spans="1:12" x14ac:dyDescent="0.3">
      <c r="A1005">
        <v>1004</v>
      </c>
      <c r="B1005" t="s">
        <v>93</v>
      </c>
      <c r="C1005" t="s">
        <v>92</v>
      </c>
      <c r="D1005">
        <v>8</v>
      </c>
      <c r="E1005">
        <v>2021</v>
      </c>
      <c r="F1005" s="1">
        <f t="shared" si="30"/>
        <v>44409</v>
      </c>
      <c r="G1005">
        <v>1041</v>
      </c>
      <c r="H1005">
        <v>957</v>
      </c>
      <c r="I1005">
        <f>Table1[[#This Row],[Aktual]]-Table1[[#This Row],[Target]]</f>
        <v>84</v>
      </c>
      <c r="J1005" t="str">
        <f t="shared" si="31"/>
        <v>Mencapai Target</v>
      </c>
      <c r="K1005">
        <f>VLOOKUP(A1005,'[1]Tren Jumlah Kompetitor'!A$2:F$1465,6,0)</f>
        <v>952</v>
      </c>
      <c r="L1005" s="4">
        <f>(Table1[[#This Row],[Aktual]]-Table1[[#This Row],[Target]])/Table1[[#This Row],[Target]]</f>
        <v>8.7774294670846395E-2</v>
      </c>
    </row>
    <row r="1006" spans="1:12" x14ac:dyDescent="0.3">
      <c r="A1006">
        <v>1005</v>
      </c>
      <c r="B1006" t="s">
        <v>93</v>
      </c>
      <c r="C1006" t="s">
        <v>92</v>
      </c>
      <c r="D1006">
        <v>9</v>
      </c>
      <c r="E1006">
        <v>2021</v>
      </c>
      <c r="F1006" s="1">
        <f t="shared" si="30"/>
        <v>44440</v>
      </c>
      <c r="G1006">
        <v>911</v>
      </c>
      <c r="H1006">
        <v>967</v>
      </c>
      <c r="I1006">
        <f>Table1[[#This Row],[Aktual]]-Table1[[#This Row],[Target]]</f>
        <v>-56</v>
      </c>
      <c r="J1006" t="str">
        <f t="shared" si="31"/>
        <v>Tidak Mencapai Target</v>
      </c>
      <c r="K1006">
        <f>VLOOKUP(A1006,'[1]Tren Jumlah Kompetitor'!A$2:F$1465,6,0)</f>
        <v>958</v>
      </c>
      <c r="L1006" s="4">
        <f>(Table1[[#This Row],[Aktual]]-Table1[[#This Row],[Target]])/Table1[[#This Row],[Target]]</f>
        <v>-5.7911065149948295E-2</v>
      </c>
    </row>
    <row r="1007" spans="1:12" x14ac:dyDescent="0.3">
      <c r="A1007">
        <v>1006</v>
      </c>
      <c r="B1007" t="s">
        <v>93</v>
      </c>
      <c r="C1007" t="s">
        <v>92</v>
      </c>
      <c r="D1007">
        <v>10</v>
      </c>
      <c r="E1007">
        <v>2021</v>
      </c>
      <c r="F1007" s="1">
        <f t="shared" si="30"/>
        <v>44470</v>
      </c>
      <c r="G1007">
        <v>921</v>
      </c>
      <c r="H1007">
        <v>996</v>
      </c>
      <c r="I1007">
        <f>Table1[[#This Row],[Aktual]]-Table1[[#This Row],[Target]]</f>
        <v>-75</v>
      </c>
      <c r="J1007" t="str">
        <f t="shared" si="31"/>
        <v>Tidak Mencapai Target</v>
      </c>
      <c r="K1007">
        <f>VLOOKUP(A1007,'[1]Tren Jumlah Kompetitor'!A$2:F$1465,6,0)</f>
        <v>961</v>
      </c>
      <c r="L1007" s="4">
        <f>(Table1[[#This Row],[Aktual]]-Table1[[#This Row],[Target]])/Table1[[#This Row],[Target]]</f>
        <v>-7.5301204819277115E-2</v>
      </c>
    </row>
    <row r="1008" spans="1:12" x14ac:dyDescent="0.3">
      <c r="A1008">
        <v>1007</v>
      </c>
      <c r="B1008" t="s">
        <v>93</v>
      </c>
      <c r="C1008" t="s">
        <v>92</v>
      </c>
      <c r="D1008">
        <v>11</v>
      </c>
      <c r="E1008">
        <v>2021</v>
      </c>
      <c r="F1008" s="1">
        <f t="shared" si="30"/>
        <v>44501</v>
      </c>
      <c r="G1008">
        <v>883</v>
      </c>
      <c r="H1008">
        <v>1006</v>
      </c>
      <c r="I1008">
        <f>Table1[[#This Row],[Aktual]]-Table1[[#This Row],[Target]]</f>
        <v>-123</v>
      </c>
      <c r="J1008" t="str">
        <f t="shared" si="31"/>
        <v>Tidak Mencapai Target</v>
      </c>
      <c r="K1008">
        <f>VLOOKUP(A1008,'[1]Tren Jumlah Kompetitor'!A$2:F$1465,6,0)</f>
        <v>964</v>
      </c>
      <c r="L1008" s="4">
        <f>(Table1[[#This Row],[Aktual]]-Table1[[#This Row],[Target]])/Table1[[#This Row],[Target]]</f>
        <v>-0.12226640159045726</v>
      </c>
    </row>
    <row r="1009" spans="1:12" x14ac:dyDescent="0.3">
      <c r="A1009">
        <v>1008</v>
      </c>
      <c r="B1009" t="s">
        <v>93</v>
      </c>
      <c r="C1009" t="s">
        <v>92</v>
      </c>
      <c r="D1009">
        <v>12</v>
      </c>
      <c r="E1009">
        <v>2021</v>
      </c>
      <c r="F1009" s="1">
        <f t="shared" si="30"/>
        <v>44531</v>
      </c>
      <c r="G1009">
        <v>900</v>
      </c>
      <c r="H1009">
        <v>1016</v>
      </c>
      <c r="I1009">
        <f>Table1[[#This Row],[Aktual]]-Table1[[#This Row],[Target]]</f>
        <v>-116</v>
      </c>
      <c r="J1009" t="str">
        <f t="shared" si="31"/>
        <v>Tidak Mencapai Target</v>
      </c>
      <c r="K1009">
        <f>VLOOKUP(A1009,'[1]Tren Jumlah Kompetitor'!A$2:F$1465,6,0)</f>
        <v>968</v>
      </c>
      <c r="L1009" s="4">
        <f>(Table1[[#This Row],[Aktual]]-Table1[[#This Row],[Target]])/Table1[[#This Row],[Target]]</f>
        <v>-0.1141732283464567</v>
      </c>
    </row>
    <row r="1010" spans="1:12" x14ac:dyDescent="0.3">
      <c r="A1010">
        <v>1009</v>
      </c>
      <c r="B1010" t="s">
        <v>93</v>
      </c>
      <c r="C1010" t="s">
        <v>94</v>
      </c>
      <c r="D1010">
        <v>1</v>
      </c>
      <c r="E1010">
        <v>2021</v>
      </c>
      <c r="F1010" s="1">
        <f t="shared" si="30"/>
        <v>44197</v>
      </c>
      <c r="G1010">
        <v>666</v>
      </c>
      <c r="H1010">
        <v>600</v>
      </c>
      <c r="I1010">
        <f>Table1[[#This Row],[Aktual]]-Table1[[#This Row],[Target]]</f>
        <v>66</v>
      </c>
      <c r="J1010" t="str">
        <f t="shared" si="31"/>
        <v>Mencapai Target</v>
      </c>
      <c r="K1010">
        <f>VLOOKUP(A1010,'[1]Tren Jumlah Kompetitor'!A$2:F$1465,6,0)</f>
        <v>600</v>
      </c>
      <c r="L1010" s="4">
        <f>(Table1[[#This Row],[Aktual]]-Table1[[#This Row],[Target]])/Table1[[#This Row],[Target]]</f>
        <v>0.11</v>
      </c>
    </row>
    <row r="1011" spans="1:12" x14ac:dyDescent="0.3">
      <c r="A1011">
        <v>1010</v>
      </c>
      <c r="B1011" t="s">
        <v>93</v>
      </c>
      <c r="C1011" t="s">
        <v>94</v>
      </c>
      <c r="D1011">
        <v>2</v>
      </c>
      <c r="E1011">
        <v>2021</v>
      </c>
      <c r="F1011" s="1">
        <f t="shared" si="30"/>
        <v>44228</v>
      </c>
      <c r="G1011">
        <v>662</v>
      </c>
      <c r="H1011">
        <v>618</v>
      </c>
      <c r="I1011">
        <f>Table1[[#This Row],[Aktual]]-Table1[[#This Row],[Target]]</f>
        <v>44</v>
      </c>
      <c r="J1011" t="str">
        <f t="shared" si="31"/>
        <v>Mencapai Target</v>
      </c>
      <c r="K1011">
        <f>VLOOKUP(A1011,'[1]Tren Jumlah Kompetitor'!A$2:F$1465,6,0)</f>
        <v>602</v>
      </c>
      <c r="L1011" s="4">
        <f>(Table1[[#This Row],[Aktual]]-Table1[[#This Row],[Target]])/Table1[[#This Row],[Target]]</f>
        <v>7.1197411003236247E-2</v>
      </c>
    </row>
    <row r="1012" spans="1:12" x14ac:dyDescent="0.3">
      <c r="A1012">
        <v>1011</v>
      </c>
      <c r="B1012" t="s">
        <v>93</v>
      </c>
      <c r="C1012" t="s">
        <v>94</v>
      </c>
      <c r="D1012">
        <v>3</v>
      </c>
      <c r="E1012">
        <v>2021</v>
      </c>
      <c r="F1012" s="1">
        <f t="shared" si="30"/>
        <v>44256</v>
      </c>
      <c r="G1012">
        <v>692</v>
      </c>
      <c r="H1012">
        <v>618</v>
      </c>
      <c r="I1012">
        <f>Table1[[#This Row],[Aktual]]-Table1[[#This Row],[Target]]</f>
        <v>74</v>
      </c>
      <c r="J1012" t="str">
        <f t="shared" si="31"/>
        <v>Mencapai Target</v>
      </c>
      <c r="K1012">
        <f>VLOOKUP(A1012,'[1]Tren Jumlah Kompetitor'!A$2:F$1465,6,0)</f>
        <v>602</v>
      </c>
      <c r="L1012" s="4">
        <f>(Table1[[#This Row],[Aktual]]-Table1[[#This Row],[Target]])/Table1[[#This Row],[Target]]</f>
        <v>0.11974110032362459</v>
      </c>
    </row>
    <row r="1013" spans="1:12" x14ac:dyDescent="0.3">
      <c r="A1013">
        <v>1012</v>
      </c>
      <c r="B1013" t="s">
        <v>93</v>
      </c>
      <c r="C1013" t="s">
        <v>94</v>
      </c>
      <c r="D1013">
        <v>4</v>
      </c>
      <c r="E1013">
        <v>2021</v>
      </c>
      <c r="F1013" s="1">
        <f t="shared" si="30"/>
        <v>44287</v>
      </c>
      <c r="G1013">
        <v>743</v>
      </c>
      <c r="H1013">
        <v>630</v>
      </c>
      <c r="I1013">
        <f>Table1[[#This Row],[Aktual]]-Table1[[#This Row],[Target]]</f>
        <v>113</v>
      </c>
      <c r="J1013" t="str">
        <f t="shared" si="31"/>
        <v>Mencapai Target</v>
      </c>
      <c r="K1013">
        <f>VLOOKUP(A1013,'[1]Tren Jumlah Kompetitor'!A$2:F$1465,6,0)</f>
        <v>606</v>
      </c>
      <c r="L1013" s="4">
        <f>(Table1[[#This Row],[Aktual]]-Table1[[#This Row],[Target]])/Table1[[#This Row],[Target]]</f>
        <v>0.17936507936507937</v>
      </c>
    </row>
    <row r="1014" spans="1:12" x14ac:dyDescent="0.3">
      <c r="A1014">
        <v>1013</v>
      </c>
      <c r="B1014" t="s">
        <v>93</v>
      </c>
      <c r="C1014" t="s">
        <v>94</v>
      </c>
      <c r="D1014">
        <v>5</v>
      </c>
      <c r="E1014">
        <v>2021</v>
      </c>
      <c r="F1014" s="1">
        <f t="shared" si="30"/>
        <v>44317</v>
      </c>
      <c r="G1014">
        <v>699</v>
      </c>
      <c r="H1014">
        <v>592</v>
      </c>
      <c r="I1014">
        <f>Table1[[#This Row],[Aktual]]-Table1[[#This Row],[Target]]</f>
        <v>107</v>
      </c>
      <c r="J1014" t="str">
        <f t="shared" si="31"/>
        <v>Mencapai Target</v>
      </c>
      <c r="K1014">
        <f>VLOOKUP(A1014,'[1]Tren Jumlah Kompetitor'!A$2:F$1465,6,0)</f>
        <v>610</v>
      </c>
      <c r="L1014" s="4">
        <f>(Table1[[#This Row],[Aktual]]-Table1[[#This Row],[Target]])/Table1[[#This Row],[Target]]</f>
        <v>0.18074324324324326</v>
      </c>
    </row>
    <row r="1015" spans="1:12" x14ac:dyDescent="0.3">
      <c r="A1015">
        <v>1014</v>
      </c>
      <c r="B1015" t="s">
        <v>93</v>
      </c>
      <c r="C1015" t="s">
        <v>94</v>
      </c>
      <c r="D1015">
        <v>6</v>
      </c>
      <c r="E1015">
        <v>2021</v>
      </c>
      <c r="F1015" s="1">
        <f t="shared" si="30"/>
        <v>44348</v>
      </c>
      <c r="G1015">
        <v>685</v>
      </c>
      <c r="H1015">
        <v>598</v>
      </c>
      <c r="I1015">
        <f>Table1[[#This Row],[Aktual]]-Table1[[#This Row],[Target]]</f>
        <v>87</v>
      </c>
      <c r="J1015" t="str">
        <f t="shared" si="31"/>
        <v>Mencapai Target</v>
      </c>
      <c r="K1015">
        <f>VLOOKUP(A1015,'[1]Tren Jumlah Kompetitor'!A$2:F$1465,6,0)</f>
        <v>613</v>
      </c>
      <c r="L1015" s="4">
        <f>(Table1[[#This Row],[Aktual]]-Table1[[#This Row],[Target]])/Table1[[#This Row],[Target]]</f>
        <v>0.14548494983277591</v>
      </c>
    </row>
    <row r="1016" spans="1:12" x14ac:dyDescent="0.3">
      <c r="A1016">
        <v>1015</v>
      </c>
      <c r="B1016" t="s">
        <v>93</v>
      </c>
      <c r="C1016" t="s">
        <v>94</v>
      </c>
      <c r="D1016">
        <v>7</v>
      </c>
      <c r="E1016">
        <v>2021</v>
      </c>
      <c r="F1016" s="1">
        <f t="shared" si="30"/>
        <v>44378</v>
      </c>
      <c r="G1016">
        <v>739</v>
      </c>
      <c r="H1016">
        <v>610</v>
      </c>
      <c r="I1016">
        <f>Table1[[#This Row],[Aktual]]-Table1[[#This Row],[Target]]</f>
        <v>129</v>
      </c>
      <c r="J1016" t="str">
        <f t="shared" si="31"/>
        <v>Mencapai Target</v>
      </c>
      <c r="K1016">
        <f>VLOOKUP(A1016,'[1]Tren Jumlah Kompetitor'!A$2:F$1465,6,0)</f>
        <v>617</v>
      </c>
      <c r="L1016" s="4">
        <f>(Table1[[#This Row],[Aktual]]-Table1[[#This Row],[Target]])/Table1[[#This Row],[Target]]</f>
        <v>0.21147540983606558</v>
      </c>
    </row>
    <row r="1017" spans="1:12" x14ac:dyDescent="0.3">
      <c r="A1017">
        <v>1016</v>
      </c>
      <c r="B1017" t="s">
        <v>93</v>
      </c>
      <c r="C1017" t="s">
        <v>94</v>
      </c>
      <c r="D1017">
        <v>8</v>
      </c>
      <c r="E1017">
        <v>2021</v>
      </c>
      <c r="F1017" s="1">
        <f t="shared" si="30"/>
        <v>44409</v>
      </c>
      <c r="G1017">
        <v>679</v>
      </c>
      <c r="H1017">
        <v>628</v>
      </c>
      <c r="I1017">
        <f>Table1[[#This Row],[Aktual]]-Table1[[#This Row],[Target]]</f>
        <v>51</v>
      </c>
      <c r="J1017" t="str">
        <f t="shared" si="31"/>
        <v>Mencapai Target</v>
      </c>
      <c r="K1017">
        <f>VLOOKUP(A1017,'[1]Tren Jumlah Kompetitor'!A$2:F$1465,6,0)</f>
        <v>619</v>
      </c>
      <c r="L1017" s="4">
        <f>(Table1[[#This Row],[Aktual]]-Table1[[#This Row],[Target]])/Table1[[#This Row],[Target]]</f>
        <v>8.1210191082802544E-2</v>
      </c>
    </row>
    <row r="1018" spans="1:12" x14ac:dyDescent="0.3">
      <c r="A1018">
        <v>1017</v>
      </c>
      <c r="B1018" t="s">
        <v>93</v>
      </c>
      <c r="C1018" t="s">
        <v>94</v>
      </c>
      <c r="D1018">
        <v>9</v>
      </c>
      <c r="E1018">
        <v>2021</v>
      </c>
      <c r="F1018" s="1">
        <f t="shared" si="30"/>
        <v>44440</v>
      </c>
      <c r="G1018">
        <v>701</v>
      </c>
      <c r="H1018">
        <v>647</v>
      </c>
      <c r="I1018">
        <f>Table1[[#This Row],[Aktual]]-Table1[[#This Row],[Target]]</f>
        <v>54</v>
      </c>
      <c r="J1018" t="str">
        <f t="shared" si="31"/>
        <v>Mencapai Target</v>
      </c>
      <c r="K1018">
        <f>VLOOKUP(A1018,'[1]Tren Jumlah Kompetitor'!A$2:F$1465,6,0)</f>
        <v>622</v>
      </c>
      <c r="L1018" s="4">
        <f>(Table1[[#This Row],[Aktual]]-Table1[[#This Row],[Target]])/Table1[[#This Row],[Target]]</f>
        <v>8.3462132921174659E-2</v>
      </c>
    </row>
    <row r="1019" spans="1:12" x14ac:dyDescent="0.3">
      <c r="A1019">
        <v>1018</v>
      </c>
      <c r="B1019" t="s">
        <v>93</v>
      </c>
      <c r="C1019" t="s">
        <v>94</v>
      </c>
      <c r="D1019">
        <v>10</v>
      </c>
      <c r="E1019">
        <v>2021</v>
      </c>
      <c r="F1019" s="1">
        <f t="shared" si="30"/>
        <v>44470</v>
      </c>
      <c r="G1019">
        <v>712</v>
      </c>
      <c r="H1019">
        <v>647</v>
      </c>
      <c r="I1019">
        <f>Table1[[#This Row],[Aktual]]-Table1[[#This Row],[Target]]</f>
        <v>65</v>
      </c>
      <c r="J1019" t="str">
        <f t="shared" si="31"/>
        <v>Mencapai Target</v>
      </c>
      <c r="K1019">
        <f>VLOOKUP(A1019,'[1]Tren Jumlah Kompetitor'!A$2:F$1465,6,0)</f>
        <v>622</v>
      </c>
      <c r="L1019" s="4">
        <f>(Table1[[#This Row],[Aktual]]-Table1[[#This Row],[Target]])/Table1[[#This Row],[Target]]</f>
        <v>0.10046367851622875</v>
      </c>
    </row>
    <row r="1020" spans="1:12" x14ac:dyDescent="0.3">
      <c r="A1020">
        <v>1019</v>
      </c>
      <c r="B1020" t="s">
        <v>93</v>
      </c>
      <c r="C1020" t="s">
        <v>94</v>
      </c>
      <c r="D1020">
        <v>11</v>
      </c>
      <c r="E1020">
        <v>2021</v>
      </c>
      <c r="F1020" s="1">
        <f t="shared" si="30"/>
        <v>44501</v>
      </c>
      <c r="G1020">
        <v>739</v>
      </c>
      <c r="H1020">
        <v>654</v>
      </c>
      <c r="I1020">
        <f>Table1[[#This Row],[Aktual]]-Table1[[#This Row],[Target]]</f>
        <v>85</v>
      </c>
      <c r="J1020" t="str">
        <f t="shared" si="31"/>
        <v>Mencapai Target</v>
      </c>
      <c r="K1020">
        <f>VLOOKUP(A1020,'[1]Tren Jumlah Kompetitor'!A$2:F$1465,6,0)</f>
        <v>622</v>
      </c>
      <c r="L1020" s="4">
        <f>(Table1[[#This Row],[Aktual]]-Table1[[#This Row],[Target]])/Table1[[#This Row],[Target]]</f>
        <v>0.12996941896024464</v>
      </c>
    </row>
    <row r="1021" spans="1:12" x14ac:dyDescent="0.3">
      <c r="A1021">
        <v>1020</v>
      </c>
      <c r="B1021" t="s">
        <v>93</v>
      </c>
      <c r="C1021" t="s">
        <v>94</v>
      </c>
      <c r="D1021">
        <v>12</v>
      </c>
      <c r="E1021">
        <v>2021</v>
      </c>
      <c r="F1021" s="1">
        <f t="shared" si="30"/>
        <v>44531</v>
      </c>
      <c r="G1021">
        <v>654</v>
      </c>
      <c r="H1021">
        <v>673</v>
      </c>
      <c r="I1021">
        <f>Table1[[#This Row],[Aktual]]-Table1[[#This Row],[Target]]</f>
        <v>-19</v>
      </c>
      <c r="J1021" t="str">
        <f t="shared" si="31"/>
        <v>Tidak Mencapai Target</v>
      </c>
      <c r="K1021">
        <f>VLOOKUP(A1021,'[1]Tren Jumlah Kompetitor'!A$2:F$1465,6,0)</f>
        <v>623</v>
      </c>
      <c r="L1021" s="4">
        <f>(Table1[[#This Row],[Aktual]]-Table1[[#This Row],[Target]])/Table1[[#This Row],[Target]]</f>
        <v>-2.8231797919762259E-2</v>
      </c>
    </row>
    <row r="1022" spans="1:12" x14ac:dyDescent="0.3">
      <c r="A1022">
        <v>1021</v>
      </c>
      <c r="B1022" t="s">
        <v>93</v>
      </c>
      <c r="C1022" t="s">
        <v>95</v>
      </c>
      <c r="D1022">
        <v>1</v>
      </c>
      <c r="E1022">
        <v>2021</v>
      </c>
      <c r="F1022" s="1">
        <f t="shared" si="30"/>
        <v>44197</v>
      </c>
      <c r="G1022">
        <v>409</v>
      </c>
      <c r="H1022">
        <v>418</v>
      </c>
      <c r="I1022">
        <f>Table1[[#This Row],[Aktual]]-Table1[[#This Row],[Target]]</f>
        <v>-9</v>
      </c>
      <c r="J1022" t="str">
        <f t="shared" si="31"/>
        <v>Tidak Mencapai Target</v>
      </c>
      <c r="K1022">
        <f>VLOOKUP(A1022,'[1]Tren Jumlah Kompetitor'!A$2:F$1465,6,0)</f>
        <v>418</v>
      </c>
      <c r="L1022" s="4">
        <f>(Table1[[#This Row],[Aktual]]-Table1[[#This Row],[Target]])/Table1[[#This Row],[Target]]</f>
        <v>-2.1531100478468901E-2</v>
      </c>
    </row>
    <row r="1023" spans="1:12" x14ac:dyDescent="0.3">
      <c r="A1023">
        <v>1022</v>
      </c>
      <c r="B1023" t="s">
        <v>93</v>
      </c>
      <c r="C1023" t="s">
        <v>95</v>
      </c>
      <c r="D1023">
        <v>2</v>
      </c>
      <c r="E1023">
        <v>2021</v>
      </c>
      <c r="F1023" s="1">
        <f t="shared" si="30"/>
        <v>44228</v>
      </c>
      <c r="G1023">
        <v>440</v>
      </c>
      <c r="H1023">
        <v>430</v>
      </c>
      <c r="I1023">
        <f>Table1[[#This Row],[Aktual]]-Table1[[#This Row],[Target]]</f>
        <v>10</v>
      </c>
      <c r="J1023" t="str">
        <f t="shared" si="31"/>
        <v>Mencapai Target</v>
      </c>
      <c r="K1023">
        <f>VLOOKUP(A1023,'[1]Tren Jumlah Kompetitor'!A$2:F$1465,6,0)</f>
        <v>424</v>
      </c>
      <c r="L1023" s="4">
        <f>(Table1[[#This Row],[Aktual]]-Table1[[#This Row],[Target]])/Table1[[#This Row],[Target]]</f>
        <v>2.3255813953488372E-2</v>
      </c>
    </row>
    <row r="1024" spans="1:12" x14ac:dyDescent="0.3">
      <c r="A1024">
        <v>1023</v>
      </c>
      <c r="B1024" t="s">
        <v>93</v>
      </c>
      <c r="C1024" t="s">
        <v>95</v>
      </c>
      <c r="D1024">
        <v>3</v>
      </c>
      <c r="E1024">
        <v>2021</v>
      </c>
      <c r="F1024" s="1">
        <f t="shared" si="30"/>
        <v>44256</v>
      </c>
      <c r="G1024">
        <v>431</v>
      </c>
      <c r="H1024">
        <v>434</v>
      </c>
      <c r="I1024">
        <f>Table1[[#This Row],[Aktual]]-Table1[[#This Row],[Target]]</f>
        <v>-3</v>
      </c>
      <c r="J1024" t="str">
        <f t="shared" si="31"/>
        <v>Tidak Mencapai Target</v>
      </c>
      <c r="K1024">
        <f>VLOOKUP(A1024,'[1]Tren Jumlah Kompetitor'!A$2:F$1465,6,0)</f>
        <v>426</v>
      </c>
      <c r="L1024" s="4">
        <f>(Table1[[#This Row],[Aktual]]-Table1[[#This Row],[Target]])/Table1[[#This Row],[Target]]</f>
        <v>-6.9124423963133645E-3</v>
      </c>
    </row>
    <row r="1025" spans="1:12" x14ac:dyDescent="0.3">
      <c r="A1025">
        <v>1024</v>
      </c>
      <c r="B1025" t="s">
        <v>93</v>
      </c>
      <c r="C1025" t="s">
        <v>95</v>
      </c>
      <c r="D1025">
        <v>4</v>
      </c>
      <c r="E1025">
        <v>2021</v>
      </c>
      <c r="F1025" s="1">
        <f t="shared" si="30"/>
        <v>44287</v>
      </c>
      <c r="G1025">
        <v>461</v>
      </c>
      <c r="H1025">
        <v>439</v>
      </c>
      <c r="I1025">
        <f>Table1[[#This Row],[Aktual]]-Table1[[#This Row],[Target]]</f>
        <v>22</v>
      </c>
      <c r="J1025" t="str">
        <f t="shared" si="31"/>
        <v>Mencapai Target</v>
      </c>
      <c r="K1025">
        <f>VLOOKUP(A1025,'[1]Tren Jumlah Kompetitor'!A$2:F$1465,6,0)</f>
        <v>432</v>
      </c>
      <c r="L1025" s="4">
        <f>(Table1[[#This Row],[Aktual]]-Table1[[#This Row],[Target]])/Table1[[#This Row],[Target]]</f>
        <v>5.011389521640091E-2</v>
      </c>
    </row>
    <row r="1026" spans="1:12" x14ac:dyDescent="0.3">
      <c r="A1026">
        <v>1025</v>
      </c>
      <c r="B1026" t="s">
        <v>93</v>
      </c>
      <c r="C1026" t="s">
        <v>95</v>
      </c>
      <c r="D1026">
        <v>5</v>
      </c>
      <c r="E1026">
        <v>2021</v>
      </c>
      <c r="F1026" s="1">
        <f t="shared" si="30"/>
        <v>44317</v>
      </c>
      <c r="G1026">
        <v>415</v>
      </c>
      <c r="H1026">
        <v>408</v>
      </c>
      <c r="I1026">
        <f>Table1[[#This Row],[Aktual]]-Table1[[#This Row],[Target]]</f>
        <v>7</v>
      </c>
      <c r="J1026" t="str">
        <f t="shared" si="31"/>
        <v>Mencapai Target</v>
      </c>
      <c r="K1026">
        <f>VLOOKUP(A1026,'[1]Tren Jumlah Kompetitor'!A$2:F$1465,6,0)</f>
        <v>434</v>
      </c>
      <c r="L1026" s="4">
        <f>(Table1[[#This Row],[Aktual]]-Table1[[#This Row],[Target]])/Table1[[#This Row],[Target]]</f>
        <v>1.7156862745098041E-2</v>
      </c>
    </row>
    <row r="1027" spans="1:12" x14ac:dyDescent="0.3">
      <c r="A1027">
        <v>1026</v>
      </c>
      <c r="B1027" t="s">
        <v>93</v>
      </c>
      <c r="C1027" t="s">
        <v>95</v>
      </c>
      <c r="D1027">
        <v>6</v>
      </c>
      <c r="E1027">
        <v>2021</v>
      </c>
      <c r="F1027" s="1">
        <f t="shared" ref="F1027:F1090" si="32">DATE(E1027,D1027,1)</f>
        <v>44348</v>
      </c>
      <c r="G1027">
        <v>475</v>
      </c>
      <c r="H1027">
        <v>416</v>
      </c>
      <c r="I1027">
        <f>Table1[[#This Row],[Aktual]]-Table1[[#This Row],[Target]]</f>
        <v>59</v>
      </c>
      <c r="J1027" t="str">
        <f t="shared" ref="J1027:J1090" si="33">IF(G1027&gt;H1027,"Mencapai Target","Tidak Mencapai Target")</f>
        <v>Mencapai Target</v>
      </c>
      <c r="K1027">
        <f>VLOOKUP(A1027,'[1]Tren Jumlah Kompetitor'!A$2:F$1465,6,0)</f>
        <v>440</v>
      </c>
      <c r="L1027" s="4">
        <f>(Table1[[#This Row],[Aktual]]-Table1[[#This Row],[Target]])/Table1[[#This Row],[Target]]</f>
        <v>0.14182692307692307</v>
      </c>
    </row>
    <row r="1028" spans="1:12" x14ac:dyDescent="0.3">
      <c r="A1028">
        <v>1027</v>
      </c>
      <c r="B1028" t="s">
        <v>93</v>
      </c>
      <c r="C1028" t="s">
        <v>95</v>
      </c>
      <c r="D1028">
        <v>7</v>
      </c>
      <c r="E1028">
        <v>2021</v>
      </c>
      <c r="F1028" s="1">
        <f t="shared" si="32"/>
        <v>44378</v>
      </c>
      <c r="G1028">
        <v>425</v>
      </c>
      <c r="H1028">
        <v>416</v>
      </c>
      <c r="I1028">
        <f>Table1[[#This Row],[Aktual]]-Table1[[#This Row],[Target]]</f>
        <v>9</v>
      </c>
      <c r="J1028" t="str">
        <f t="shared" si="33"/>
        <v>Mencapai Target</v>
      </c>
      <c r="K1028">
        <f>VLOOKUP(A1028,'[1]Tren Jumlah Kompetitor'!A$2:F$1465,6,0)</f>
        <v>440</v>
      </c>
      <c r="L1028" s="4">
        <f>(Table1[[#This Row],[Aktual]]-Table1[[#This Row],[Target]])/Table1[[#This Row],[Target]]</f>
        <v>2.1634615384615384E-2</v>
      </c>
    </row>
    <row r="1029" spans="1:12" x14ac:dyDescent="0.3">
      <c r="A1029">
        <v>1028</v>
      </c>
      <c r="B1029" t="s">
        <v>93</v>
      </c>
      <c r="C1029" t="s">
        <v>95</v>
      </c>
      <c r="D1029">
        <v>8</v>
      </c>
      <c r="E1029">
        <v>2021</v>
      </c>
      <c r="F1029" s="1">
        <f t="shared" si="32"/>
        <v>44409</v>
      </c>
      <c r="G1029">
        <v>411</v>
      </c>
      <c r="H1029">
        <v>429</v>
      </c>
      <c r="I1029">
        <f>Table1[[#This Row],[Aktual]]-Table1[[#This Row],[Target]]</f>
        <v>-18</v>
      </c>
      <c r="J1029" t="str">
        <f t="shared" si="33"/>
        <v>Tidak Mencapai Target</v>
      </c>
      <c r="K1029">
        <f>VLOOKUP(A1029,'[1]Tren Jumlah Kompetitor'!A$2:F$1465,6,0)</f>
        <v>439</v>
      </c>
      <c r="L1029" s="4">
        <f>(Table1[[#This Row],[Aktual]]-Table1[[#This Row],[Target]])/Table1[[#This Row],[Target]]</f>
        <v>-4.195804195804196E-2</v>
      </c>
    </row>
    <row r="1030" spans="1:12" x14ac:dyDescent="0.3">
      <c r="A1030">
        <v>1029</v>
      </c>
      <c r="B1030" t="s">
        <v>93</v>
      </c>
      <c r="C1030" t="s">
        <v>95</v>
      </c>
      <c r="D1030">
        <v>9</v>
      </c>
      <c r="E1030">
        <v>2021</v>
      </c>
      <c r="F1030" s="1">
        <f t="shared" si="32"/>
        <v>44440</v>
      </c>
      <c r="G1030">
        <v>431</v>
      </c>
      <c r="H1030">
        <v>437</v>
      </c>
      <c r="I1030">
        <f>Table1[[#This Row],[Aktual]]-Table1[[#This Row],[Target]]</f>
        <v>-6</v>
      </c>
      <c r="J1030" t="str">
        <f t="shared" si="33"/>
        <v>Tidak Mencapai Target</v>
      </c>
      <c r="K1030">
        <f>VLOOKUP(A1030,'[1]Tren Jumlah Kompetitor'!A$2:F$1465,6,0)</f>
        <v>437</v>
      </c>
      <c r="L1030" s="4">
        <f>(Table1[[#This Row],[Aktual]]-Table1[[#This Row],[Target]])/Table1[[#This Row],[Target]]</f>
        <v>-1.3729977116704805E-2</v>
      </c>
    </row>
    <row r="1031" spans="1:12" x14ac:dyDescent="0.3">
      <c r="A1031">
        <v>1030</v>
      </c>
      <c r="B1031" t="s">
        <v>93</v>
      </c>
      <c r="C1031" t="s">
        <v>95</v>
      </c>
      <c r="D1031">
        <v>10</v>
      </c>
      <c r="E1031">
        <v>2021</v>
      </c>
      <c r="F1031" s="1">
        <f t="shared" si="32"/>
        <v>44470</v>
      </c>
      <c r="G1031">
        <v>406</v>
      </c>
      <c r="H1031">
        <v>442</v>
      </c>
      <c r="I1031">
        <f>Table1[[#This Row],[Aktual]]-Table1[[#This Row],[Target]]</f>
        <v>-36</v>
      </c>
      <c r="J1031" t="str">
        <f t="shared" si="33"/>
        <v>Tidak Mencapai Target</v>
      </c>
      <c r="K1031">
        <f>VLOOKUP(A1031,'[1]Tren Jumlah Kompetitor'!A$2:F$1465,6,0)</f>
        <v>441</v>
      </c>
      <c r="L1031" s="4">
        <f>(Table1[[#This Row],[Aktual]]-Table1[[#This Row],[Target]])/Table1[[#This Row],[Target]]</f>
        <v>-8.1447963800904979E-2</v>
      </c>
    </row>
    <row r="1032" spans="1:12" x14ac:dyDescent="0.3">
      <c r="A1032">
        <v>1031</v>
      </c>
      <c r="B1032" t="s">
        <v>93</v>
      </c>
      <c r="C1032" t="s">
        <v>95</v>
      </c>
      <c r="D1032">
        <v>11</v>
      </c>
      <c r="E1032">
        <v>2021</v>
      </c>
      <c r="F1032" s="1">
        <f t="shared" si="32"/>
        <v>44501</v>
      </c>
      <c r="G1032">
        <v>468</v>
      </c>
      <c r="H1032">
        <v>455</v>
      </c>
      <c r="I1032">
        <f>Table1[[#This Row],[Aktual]]-Table1[[#This Row],[Target]]</f>
        <v>13</v>
      </c>
      <c r="J1032" t="str">
        <f t="shared" si="33"/>
        <v>Mencapai Target</v>
      </c>
      <c r="K1032">
        <f>VLOOKUP(A1032,'[1]Tren Jumlah Kompetitor'!A$2:F$1465,6,0)</f>
        <v>444</v>
      </c>
      <c r="L1032" s="4">
        <f>(Table1[[#This Row],[Aktual]]-Table1[[#This Row],[Target]])/Table1[[#This Row],[Target]]</f>
        <v>2.8571428571428571E-2</v>
      </c>
    </row>
    <row r="1033" spans="1:12" x14ac:dyDescent="0.3">
      <c r="A1033">
        <v>1032</v>
      </c>
      <c r="B1033" t="s">
        <v>93</v>
      </c>
      <c r="C1033" t="s">
        <v>95</v>
      </c>
      <c r="D1033">
        <v>12</v>
      </c>
      <c r="E1033">
        <v>2021</v>
      </c>
      <c r="F1033" s="1">
        <f t="shared" si="32"/>
        <v>44531</v>
      </c>
      <c r="G1033">
        <v>419</v>
      </c>
      <c r="H1033">
        <v>464</v>
      </c>
      <c r="I1033">
        <f>Table1[[#This Row],[Aktual]]-Table1[[#This Row],[Target]]</f>
        <v>-45</v>
      </c>
      <c r="J1033" t="str">
        <f t="shared" si="33"/>
        <v>Tidak Mencapai Target</v>
      </c>
      <c r="K1033">
        <f>VLOOKUP(A1033,'[1]Tren Jumlah Kompetitor'!A$2:F$1465,6,0)</f>
        <v>444</v>
      </c>
      <c r="L1033" s="4">
        <f>(Table1[[#This Row],[Aktual]]-Table1[[#This Row],[Target]])/Table1[[#This Row],[Target]]</f>
        <v>-9.6982758620689655E-2</v>
      </c>
    </row>
    <row r="1034" spans="1:12" x14ac:dyDescent="0.3">
      <c r="A1034">
        <v>1033</v>
      </c>
      <c r="B1034" t="s">
        <v>93</v>
      </c>
      <c r="C1034" t="s">
        <v>96</v>
      </c>
      <c r="D1034">
        <v>1</v>
      </c>
      <c r="E1034">
        <v>2021</v>
      </c>
      <c r="F1034" s="1">
        <f t="shared" si="32"/>
        <v>44197</v>
      </c>
      <c r="G1034">
        <v>217</v>
      </c>
      <c r="H1034">
        <v>222</v>
      </c>
      <c r="I1034">
        <f>Table1[[#This Row],[Aktual]]-Table1[[#This Row],[Target]]</f>
        <v>-5</v>
      </c>
      <c r="J1034" t="str">
        <f t="shared" si="33"/>
        <v>Tidak Mencapai Target</v>
      </c>
      <c r="K1034">
        <f>VLOOKUP(A1034,'[1]Tren Jumlah Kompetitor'!A$2:F$1465,6,0)</f>
        <v>222</v>
      </c>
      <c r="L1034" s="4">
        <f>(Table1[[#This Row],[Aktual]]-Table1[[#This Row],[Target]])/Table1[[#This Row],[Target]]</f>
        <v>-2.2522522522522521E-2</v>
      </c>
    </row>
    <row r="1035" spans="1:12" x14ac:dyDescent="0.3">
      <c r="A1035">
        <v>1034</v>
      </c>
      <c r="B1035" t="s">
        <v>93</v>
      </c>
      <c r="C1035" t="s">
        <v>96</v>
      </c>
      <c r="D1035">
        <v>2</v>
      </c>
      <c r="E1035">
        <v>2021</v>
      </c>
      <c r="F1035" s="1">
        <f t="shared" si="32"/>
        <v>44228</v>
      </c>
      <c r="G1035">
        <v>233</v>
      </c>
      <c r="H1035">
        <v>244</v>
      </c>
      <c r="I1035">
        <f>Table1[[#This Row],[Aktual]]-Table1[[#This Row],[Target]]</f>
        <v>-11</v>
      </c>
      <c r="J1035" t="str">
        <f t="shared" si="33"/>
        <v>Tidak Mencapai Target</v>
      </c>
      <c r="K1035">
        <f>VLOOKUP(A1035,'[1]Tren Jumlah Kompetitor'!A$2:F$1465,6,0)</f>
        <v>229</v>
      </c>
      <c r="L1035" s="4">
        <f>(Table1[[#This Row],[Aktual]]-Table1[[#This Row],[Target]])/Table1[[#This Row],[Target]]</f>
        <v>-4.5081967213114756E-2</v>
      </c>
    </row>
    <row r="1036" spans="1:12" x14ac:dyDescent="0.3">
      <c r="A1036">
        <v>1035</v>
      </c>
      <c r="B1036" t="s">
        <v>93</v>
      </c>
      <c r="C1036" t="s">
        <v>96</v>
      </c>
      <c r="D1036">
        <v>3</v>
      </c>
      <c r="E1036">
        <v>2021</v>
      </c>
      <c r="F1036" s="1">
        <f t="shared" si="32"/>
        <v>44256</v>
      </c>
      <c r="G1036">
        <v>214</v>
      </c>
      <c r="H1036">
        <v>244</v>
      </c>
      <c r="I1036">
        <f>Table1[[#This Row],[Aktual]]-Table1[[#This Row],[Target]]</f>
        <v>-30</v>
      </c>
      <c r="J1036" t="str">
        <f t="shared" si="33"/>
        <v>Tidak Mencapai Target</v>
      </c>
      <c r="K1036">
        <f>VLOOKUP(A1036,'[1]Tren Jumlah Kompetitor'!A$2:F$1465,6,0)</f>
        <v>229</v>
      </c>
      <c r="L1036" s="4">
        <f>(Table1[[#This Row],[Aktual]]-Table1[[#This Row],[Target]])/Table1[[#This Row],[Target]]</f>
        <v>-0.12295081967213115</v>
      </c>
    </row>
    <row r="1037" spans="1:12" x14ac:dyDescent="0.3">
      <c r="A1037">
        <v>1036</v>
      </c>
      <c r="B1037" t="s">
        <v>93</v>
      </c>
      <c r="C1037" t="s">
        <v>96</v>
      </c>
      <c r="D1037">
        <v>4</v>
      </c>
      <c r="E1037">
        <v>2021</v>
      </c>
      <c r="F1037" s="1">
        <f t="shared" si="32"/>
        <v>44287</v>
      </c>
      <c r="G1037">
        <v>245</v>
      </c>
      <c r="H1037">
        <v>249</v>
      </c>
      <c r="I1037">
        <f>Table1[[#This Row],[Aktual]]-Table1[[#This Row],[Target]]</f>
        <v>-4</v>
      </c>
      <c r="J1037" t="str">
        <f t="shared" si="33"/>
        <v>Tidak Mencapai Target</v>
      </c>
      <c r="K1037">
        <f>VLOOKUP(A1037,'[1]Tren Jumlah Kompetitor'!A$2:F$1465,6,0)</f>
        <v>234</v>
      </c>
      <c r="L1037" s="4">
        <f>(Table1[[#This Row],[Aktual]]-Table1[[#This Row],[Target]])/Table1[[#This Row],[Target]]</f>
        <v>-1.6064257028112448E-2</v>
      </c>
    </row>
    <row r="1038" spans="1:12" x14ac:dyDescent="0.3">
      <c r="A1038">
        <v>1037</v>
      </c>
      <c r="B1038" t="s">
        <v>93</v>
      </c>
      <c r="C1038" t="s">
        <v>96</v>
      </c>
      <c r="D1038">
        <v>5</v>
      </c>
      <c r="E1038">
        <v>2021</v>
      </c>
      <c r="F1038" s="1">
        <f t="shared" si="32"/>
        <v>44317</v>
      </c>
      <c r="G1038">
        <v>253</v>
      </c>
      <c r="H1038">
        <v>236</v>
      </c>
      <c r="I1038">
        <f>Table1[[#This Row],[Aktual]]-Table1[[#This Row],[Target]]</f>
        <v>17</v>
      </c>
      <c r="J1038" t="str">
        <f t="shared" si="33"/>
        <v>Mencapai Target</v>
      </c>
      <c r="K1038">
        <f>VLOOKUP(A1038,'[1]Tren Jumlah Kompetitor'!A$2:F$1465,6,0)</f>
        <v>240</v>
      </c>
      <c r="L1038" s="4">
        <f>(Table1[[#This Row],[Aktual]]-Table1[[#This Row],[Target]])/Table1[[#This Row],[Target]]</f>
        <v>7.2033898305084748E-2</v>
      </c>
    </row>
    <row r="1039" spans="1:12" x14ac:dyDescent="0.3">
      <c r="A1039">
        <v>1038</v>
      </c>
      <c r="B1039" t="s">
        <v>93</v>
      </c>
      <c r="C1039" t="s">
        <v>96</v>
      </c>
      <c r="D1039">
        <v>6</v>
      </c>
      <c r="E1039">
        <v>2021</v>
      </c>
      <c r="F1039" s="1">
        <f t="shared" si="32"/>
        <v>44348</v>
      </c>
      <c r="G1039">
        <v>243</v>
      </c>
      <c r="H1039">
        <v>241</v>
      </c>
      <c r="I1039">
        <f>Table1[[#This Row],[Aktual]]-Table1[[#This Row],[Target]]</f>
        <v>2</v>
      </c>
      <c r="J1039" t="str">
        <f t="shared" si="33"/>
        <v>Mencapai Target</v>
      </c>
      <c r="K1039">
        <f>VLOOKUP(A1039,'[1]Tren Jumlah Kompetitor'!A$2:F$1465,6,0)</f>
        <v>244</v>
      </c>
      <c r="L1039" s="4">
        <f>(Table1[[#This Row],[Aktual]]-Table1[[#This Row],[Target]])/Table1[[#This Row],[Target]]</f>
        <v>8.2987551867219917E-3</v>
      </c>
    </row>
    <row r="1040" spans="1:12" x14ac:dyDescent="0.3">
      <c r="A1040">
        <v>1039</v>
      </c>
      <c r="B1040" t="s">
        <v>93</v>
      </c>
      <c r="C1040" t="s">
        <v>96</v>
      </c>
      <c r="D1040">
        <v>7</v>
      </c>
      <c r="E1040">
        <v>2021</v>
      </c>
      <c r="F1040" s="1">
        <f t="shared" si="32"/>
        <v>44378</v>
      </c>
      <c r="G1040">
        <v>228</v>
      </c>
      <c r="H1040">
        <v>241</v>
      </c>
      <c r="I1040">
        <f>Table1[[#This Row],[Aktual]]-Table1[[#This Row],[Target]]</f>
        <v>-13</v>
      </c>
      <c r="J1040" t="str">
        <f t="shared" si="33"/>
        <v>Tidak Mencapai Target</v>
      </c>
      <c r="K1040">
        <f>VLOOKUP(A1040,'[1]Tren Jumlah Kompetitor'!A$2:F$1465,6,0)</f>
        <v>249</v>
      </c>
      <c r="L1040" s="4">
        <f>(Table1[[#This Row],[Aktual]]-Table1[[#This Row],[Target]])/Table1[[#This Row],[Target]]</f>
        <v>-5.3941908713692949E-2</v>
      </c>
    </row>
    <row r="1041" spans="1:12" x14ac:dyDescent="0.3">
      <c r="A1041">
        <v>1040</v>
      </c>
      <c r="B1041" t="s">
        <v>93</v>
      </c>
      <c r="C1041" t="s">
        <v>96</v>
      </c>
      <c r="D1041">
        <v>8</v>
      </c>
      <c r="E1041">
        <v>2021</v>
      </c>
      <c r="F1041" s="1">
        <f t="shared" si="32"/>
        <v>44409</v>
      </c>
      <c r="G1041">
        <v>240</v>
      </c>
      <c r="H1041">
        <v>243</v>
      </c>
      <c r="I1041">
        <f>Table1[[#This Row],[Aktual]]-Table1[[#This Row],[Target]]</f>
        <v>-3</v>
      </c>
      <c r="J1041" t="str">
        <f t="shared" si="33"/>
        <v>Tidak Mencapai Target</v>
      </c>
      <c r="K1041">
        <f>VLOOKUP(A1041,'[1]Tren Jumlah Kompetitor'!A$2:F$1465,6,0)</f>
        <v>253</v>
      </c>
      <c r="L1041" s="4">
        <f>(Table1[[#This Row],[Aktual]]-Table1[[#This Row],[Target]])/Table1[[#This Row],[Target]]</f>
        <v>-1.2345679012345678E-2</v>
      </c>
    </row>
    <row r="1042" spans="1:12" x14ac:dyDescent="0.3">
      <c r="A1042">
        <v>1041</v>
      </c>
      <c r="B1042" t="s">
        <v>93</v>
      </c>
      <c r="C1042" t="s">
        <v>96</v>
      </c>
      <c r="D1042">
        <v>9</v>
      </c>
      <c r="E1042">
        <v>2021</v>
      </c>
      <c r="F1042" s="1">
        <f t="shared" si="32"/>
        <v>44440</v>
      </c>
      <c r="G1042">
        <v>259</v>
      </c>
      <c r="H1042">
        <v>248</v>
      </c>
      <c r="I1042">
        <f>Table1[[#This Row],[Aktual]]-Table1[[#This Row],[Target]]</f>
        <v>11</v>
      </c>
      <c r="J1042" t="str">
        <f t="shared" si="33"/>
        <v>Mencapai Target</v>
      </c>
      <c r="K1042">
        <f>VLOOKUP(A1042,'[1]Tren Jumlah Kompetitor'!A$2:F$1465,6,0)</f>
        <v>259</v>
      </c>
      <c r="L1042" s="4">
        <f>(Table1[[#This Row],[Aktual]]-Table1[[#This Row],[Target]])/Table1[[#This Row],[Target]]</f>
        <v>4.4354838709677422E-2</v>
      </c>
    </row>
    <row r="1043" spans="1:12" x14ac:dyDescent="0.3">
      <c r="A1043">
        <v>1042</v>
      </c>
      <c r="B1043" t="s">
        <v>93</v>
      </c>
      <c r="C1043" t="s">
        <v>96</v>
      </c>
      <c r="D1043">
        <v>10</v>
      </c>
      <c r="E1043">
        <v>2021</v>
      </c>
      <c r="F1043" s="1">
        <f t="shared" si="32"/>
        <v>44470</v>
      </c>
      <c r="G1043">
        <v>224</v>
      </c>
      <c r="H1043">
        <v>248</v>
      </c>
      <c r="I1043">
        <f>Table1[[#This Row],[Aktual]]-Table1[[#This Row],[Target]]</f>
        <v>-24</v>
      </c>
      <c r="J1043" t="str">
        <f t="shared" si="33"/>
        <v>Tidak Mencapai Target</v>
      </c>
      <c r="K1043">
        <f>VLOOKUP(A1043,'[1]Tren Jumlah Kompetitor'!A$2:F$1465,6,0)</f>
        <v>257</v>
      </c>
      <c r="L1043" s="4">
        <f>(Table1[[#This Row],[Aktual]]-Table1[[#This Row],[Target]])/Table1[[#This Row],[Target]]</f>
        <v>-9.6774193548387094E-2</v>
      </c>
    </row>
    <row r="1044" spans="1:12" x14ac:dyDescent="0.3">
      <c r="A1044">
        <v>1043</v>
      </c>
      <c r="B1044" t="s">
        <v>93</v>
      </c>
      <c r="C1044" t="s">
        <v>96</v>
      </c>
      <c r="D1044">
        <v>11</v>
      </c>
      <c r="E1044">
        <v>2021</v>
      </c>
      <c r="F1044" s="1">
        <f t="shared" si="32"/>
        <v>44501</v>
      </c>
      <c r="G1044">
        <v>220</v>
      </c>
      <c r="H1044">
        <v>251</v>
      </c>
      <c r="I1044">
        <f>Table1[[#This Row],[Aktual]]-Table1[[#This Row],[Target]]</f>
        <v>-31</v>
      </c>
      <c r="J1044" t="str">
        <f t="shared" si="33"/>
        <v>Tidak Mencapai Target</v>
      </c>
      <c r="K1044">
        <f>VLOOKUP(A1044,'[1]Tren Jumlah Kompetitor'!A$2:F$1465,6,0)</f>
        <v>264</v>
      </c>
      <c r="L1044" s="4">
        <f>(Table1[[#This Row],[Aktual]]-Table1[[#This Row],[Target]])/Table1[[#This Row],[Target]]</f>
        <v>-0.12350597609561753</v>
      </c>
    </row>
    <row r="1045" spans="1:12" x14ac:dyDescent="0.3">
      <c r="A1045">
        <v>1044</v>
      </c>
      <c r="B1045" t="s">
        <v>93</v>
      </c>
      <c r="C1045" t="s">
        <v>96</v>
      </c>
      <c r="D1045">
        <v>12</v>
      </c>
      <c r="E1045">
        <v>2021</v>
      </c>
      <c r="F1045" s="1">
        <f t="shared" si="32"/>
        <v>44531</v>
      </c>
      <c r="G1045">
        <v>249</v>
      </c>
      <c r="H1045">
        <v>256</v>
      </c>
      <c r="I1045">
        <f>Table1[[#This Row],[Aktual]]-Table1[[#This Row],[Target]]</f>
        <v>-7</v>
      </c>
      <c r="J1045" t="str">
        <f t="shared" si="33"/>
        <v>Tidak Mencapai Target</v>
      </c>
      <c r="K1045">
        <f>VLOOKUP(A1045,'[1]Tren Jumlah Kompetitor'!A$2:F$1465,6,0)</f>
        <v>269</v>
      </c>
      <c r="L1045" s="4">
        <f>(Table1[[#This Row],[Aktual]]-Table1[[#This Row],[Target]])/Table1[[#This Row],[Target]]</f>
        <v>-2.734375E-2</v>
      </c>
    </row>
    <row r="1046" spans="1:12" x14ac:dyDescent="0.3">
      <c r="A1046">
        <v>1045</v>
      </c>
      <c r="B1046" t="s">
        <v>93</v>
      </c>
      <c r="C1046" t="s">
        <v>97</v>
      </c>
      <c r="D1046">
        <v>1</v>
      </c>
      <c r="E1046">
        <v>2021</v>
      </c>
      <c r="F1046" s="1">
        <f t="shared" si="32"/>
        <v>44197</v>
      </c>
      <c r="G1046">
        <v>141</v>
      </c>
      <c r="H1046">
        <v>140</v>
      </c>
      <c r="I1046">
        <f>Table1[[#This Row],[Aktual]]-Table1[[#This Row],[Target]]</f>
        <v>1</v>
      </c>
      <c r="J1046" t="str">
        <f t="shared" si="33"/>
        <v>Mencapai Target</v>
      </c>
      <c r="K1046">
        <f>VLOOKUP(A1046,'[1]Tren Jumlah Kompetitor'!A$2:F$1465,6,0)</f>
        <v>140</v>
      </c>
      <c r="L1046" s="4">
        <f>(Table1[[#This Row],[Aktual]]-Table1[[#This Row],[Target]])/Table1[[#This Row],[Target]]</f>
        <v>7.1428571428571426E-3</v>
      </c>
    </row>
    <row r="1047" spans="1:12" x14ac:dyDescent="0.3">
      <c r="A1047">
        <v>1046</v>
      </c>
      <c r="B1047" t="s">
        <v>93</v>
      </c>
      <c r="C1047" t="s">
        <v>97</v>
      </c>
      <c r="D1047">
        <v>2</v>
      </c>
      <c r="E1047">
        <v>2021</v>
      </c>
      <c r="F1047" s="1">
        <f t="shared" si="32"/>
        <v>44228</v>
      </c>
      <c r="G1047">
        <v>153</v>
      </c>
      <c r="H1047">
        <v>151</v>
      </c>
      <c r="I1047">
        <f>Table1[[#This Row],[Aktual]]-Table1[[#This Row],[Target]]</f>
        <v>2</v>
      </c>
      <c r="J1047" t="str">
        <f t="shared" si="33"/>
        <v>Mencapai Target</v>
      </c>
      <c r="K1047">
        <f>VLOOKUP(A1047,'[1]Tren Jumlah Kompetitor'!A$2:F$1465,6,0)</f>
        <v>144</v>
      </c>
      <c r="L1047" s="4">
        <f>(Table1[[#This Row],[Aktual]]-Table1[[#This Row],[Target]])/Table1[[#This Row],[Target]]</f>
        <v>1.3245033112582781E-2</v>
      </c>
    </row>
    <row r="1048" spans="1:12" x14ac:dyDescent="0.3">
      <c r="A1048">
        <v>1047</v>
      </c>
      <c r="B1048" t="s">
        <v>93</v>
      </c>
      <c r="C1048" t="s">
        <v>97</v>
      </c>
      <c r="D1048">
        <v>3</v>
      </c>
      <c r="E1048">
        <v>2021</v>
      </c>
      <c r="F1048" s="1">
        <f t="shared" si="32"/>
        <v>44256</v>
      </c>
      <c r="G1048">
        <v>140</v>
      </c>
      <c r="H1048">
        <v>154</v>
      </c>
      <c r="I1048">
        <f>Table1[[#This Row],[Aktual]]-Table1[[#This Row],[Target]]</f>
        <v>-14</v>
      </c>
      <c r="J1048" t="str">
        <f t="shared" si="33"/>
        <v>Tidak Mencapai Target</v>
      </c>
      <c r="K1048">
        <f>VLOOKUP(A1048,'[1]Tren Jumlah Kompetitor'!A$2:F$1465,6,0)</f>
        <v>144</v>
      </c>
      <c r="L1048" s="4">
        <f>(Table1[[#This Row],[Aktual]]-Table1[[#This Row],[Target]])/Table1[[#This Row],[Target]]</f>
        <v>-9.0909090909090912E-2</v>
      </c>
    </row>
    <row r="1049" spans="1:12" x14ac:dyDescent="0.3">
      <c r="A1049">
        <v>1048</v>
      </c>
      <c r="B1049" t="s">
        <v>93</v>
      </c>
      <c r="C1049" t="s">
        <v>97</v>
      </c>
      <c r="D1049">
        <v>4</v>
      </c>
      <c r="E1049">
        <v>2021</v>
      </c>
      <c r="F1049" s="1">
        <f t="shared" si="32"/>
        <v>44287</v>
      </c>
      <c r="G1049">
        <v>167</v>
      </c>
      <c r="H1049">
        <v>155</v>
      </c>
      <c r="I1049">
        <f>Table1[[#This Row],[Aktual]]-Table1[[#This Row],[Target]]</f>
        <v>12</v>
      </c>
      <c r="J1049" t="str">
        <f t="shared" si="33"/>
        <v>Mencapai Target</v>
      </c>
      <c r="K1049">
        <f>VLOOKUP(A1049,'[1]Tren Jumlah Kompetitor'!A$2:F$1465,6,0)</f>
        <v>148</v>
      </c>
      <c r="L1049" s="4">
        <f>(Table1[[#This Row],[Aktual]]-Table1[[#This Row],[Target]])/Table1[[#This Row],[Target]]</f>
        <v>7.7419354838709681E-2</v>
      </c>
    </row>
    <row r="1050" spans="1:12" x14ac:dyDescent="0.3">
      <c r="A1050">
        <v>1049</v>
      </c>
      <c r="B1050" t="s">
        <v>93</v>
      </c>
      <c r="C1050" t="s">
        <v>97</v>
      </c>
      <c r="D1050">
        <v>5</v>
      </c>
      <c r="E1050">
        <v>2021</v>
      </c>
      <c r="F1050" s="1">
        <f t="shared" si="32"/>
        <v>44317</v>
      </c>
      <c r="G1050">
        <v>151</v>
      </c>
      <c r="H1050">
        <v>152</v>
      </c>
      <c r="I1050">
        <f>Table1[[#This Row],[Aktual]]-Table1[[#This Row],[Target]]</f>
        <v>-1</v>
      </c>
      <c r="J1050" t="str">
        <f t="shared" si="33"/>
        <v>Tidak Mencapai Target</v>
      </c>
      <c r="K1050">
        <f>VLOOKUP(A1050,'[1]Tren Jumlah Kompetitor'!A$2:F$1465,6,0)</f>
        <v>154</v>
      </c>
      <c r="L1050" s="4">
        <f>(Table1[[#This Row],[Aktual]]-Table1[[#This Row],[Target]])/Table1[[#This Row],[Target]]</f>
        <v>-6.5789473684210523E-3</v>
      </c>
    </row>
    <row r="1051" spans="1:12" x14ac:dyDescent="0.3">
      <c r="A1051">
        <v>1050</v>
      </c>
      <c r="B1051" t="s">
        <v>93</v>
      </c>
      <c r="C1051" t="s">
        <v>97</v>
      </c>
      <c r="D1051">
        <v>6</v>
      </c>
      <c r="E1051">
        <v>2021</v>
      </c>
      <c r="F1051" s="1">
        <f t="shared" si="32"/>
        <v>44348</v>
      </c>
      <c r="G1051">
        <v>139</v>
      </c>
      <c r="H1051">
        <v>152</v>
      </c>
      <c r="I1051">
        <f>Table1[[#This Row],[Aktual]]-Table1[[#This Row],[Target]]</f>
        <v>-13</v>
      </c>
      <c r="J1051" t="str">
        <f t="shared" si="33"/>
        <v>Tidak Mencapai Target</v>
      </c>
      <c r="K1051">
        <f>VLOOKUP(A1051,'[1]Tren Jumlah Kompetitor'!A$2:F$1465,6,0)</f>
        <v>158</v>
      </c>
      <c r="L1051" s="4">
        <f>(Table1[[#This Row],[Aktual]]-Table1[[#This Row],[Target]])/Table1[[#This Row],[Target]]</f>
        <v>-8.5526315789473686E-2</v>
      </c>
    </row>
    <row r="1052" spans="1:12" x14ac:dyDescent="0.3">
      <c r="A1052">
        <v>1051</v>
      </c>
      <c r="B1052" t="s">
        <v>93</v>
      </c>
      <c r="C1052" t="s">
        <v>97</v>
      </c>
      <c r="D1052">
        <v>7</v>
      </c>
      <c r="E1052">
        <v>2021</v>
      </c>
      <c r="F1052" s="1">
        <f t="shared" si="32"/>
        <v>44378</v>
      </c>
      <c r="G1052">
        <v>166</v>
      </c>
      <c r="H1052">
        <v>155</v>
      </c>
      <c r="I1052">
        <f>Table1[[#This Row],[Aktual]]-Table1[[#This Row],[Target]]</f>
        <v>11</v>
      </c>
      <c r="J1052" t="str">
        <f t="shared" si="33"/>
        <v>Mencapai Target</v>
      </c>
      <c r="K1052">
        <f>VLOOKUP(A1052,'[1]Tren Jumlah Kompetitor'!A$2:F$1465,6,0)</f>
        <v>163</v>
      </c>
      <c r="L1052" s="4">
        <f>(Table1[[#This Row],[Aktual]]-Table1[[#This Row],[Target]])/Table1[[#This Row],[Target]]</f>
        <v>7.0967741935483872E-2</v>
      </c>
    </row>
    <row r="1053" spans="1:12" x14ac:dyDescent="0.3">
      <c r="A1053">
        <v>1052</v>
      </c>
      <c r="B1053" t="s">
        <v>93</v>
      </c>
      <c r="C1053" t="s">
        <v>97</v>
      </c>
      <c r="D1053">
        <v>8</v>
      </c>
      <c r="E1053">
        <v>2021</v>
      </c>
      <c r="F1053" s="1">
        <f t="shared" si="32"/>
        <v>44409</v>
      </c>
      <c r="G1053">
        <v>160</v>
      </c>
      <c r="H1053">
        <v>157</v>
      </c>
      <c r="I1053">
        <f>Table1[[#This Row],[Aktual]]-Table1[[#This Row],[Target]]</f>
        <v>3</v>
      </c>
      <c r="J1053" t="str">
        <f t="shared" si="33"/>
        <v>Mencapai Target</v>
      </c>
      <c r="K1053">
        <f>VLOOKUP(A1053,'[1]Tren Jumlah Kompetitor'!A$2:F$1465,6,0)</f>
        <v>164</v>
      </c>
      <c r="L1053" s="4">
        <f>(Table1[[#This Row],[Aktual]]-Table1[[#This Row],[Target]])/Table1[[#This Row],[Target]]</f>
        <v>1.9108280254777069E-2</v>
      </c>
    </row>
    <row r="1054" spans="1:12" x14ac:dyDescent="0.3">
      <c r="A1054">
        <v>1053</v>
      </c>
      <c r="B1054" t="s">
        <v>93</v>
      </c>
      <c r="C1054" t="s">
        <v>97</v>
      </c>
      <c r="D1054">
        <v>9</v>
      </c>
      <c r="E1054">
        <v>2021</v>
      </c>
      <c r="F1054" s="1">
        <f t="shared" si="32"/>
        <v>44440</v>
      </c>
      <c r="G1054">
        <v>140</v>
      </c>
      <c r="H1054">
        <v>157</v>
      </c>
      <c r="I1054">
        <f>Table1[[#This Row],[Aktual]]-Table1[[#This Row],[Target]]</f>
        <v>-17</v>
      </c>
      <c r="J1054" t="str">
        <f t="shared" si="33"/>
        <v>Tidak Mencapai Target</v>
      </c>
      <c r="K1054">
        <f>VLOOKUP(A1054,'[1]Tren Jumlah Kompetitor'!A$2:F$1465,6,0)</f>
        <v>167</v>
      </c>
      <c r="L1054" s="4">
        <f>(Table1[[#This Row],[Aktual]]-Table1[[#This Row],[Target]])/Table1[[#This Row],[Target]]</f>
        <v>-0.10828025477707007</v>
      </c>
    </row>
    <row r="1055" spans="1:12" x14ac:dyDescent="0.3">
      <c r="A1055">
        <v>1054</v>
      </c>
      <c r="B1055" t="s">
        <v>93</v>
      </c>
      <c r="C1055" t="s">
        <v>97</v>
      </c>
      <c r="D1055">
        <v>10</v>
      </c>
      <c r="E1055">
        <v>2021</v>
      </c>
      <c r="F1055" s="1">
        <f t="shared" si="32"/>
        <v>44470</v>
      </c>
      <c r="G1055">
        <v>142</v>
      </c>
      <c r="H1055">
        <v>161</v>
      </c>
      <c r="I1055">
        <f>Table1[[#This Row],[Aktual]]-Table1[[#This Row],[Target]]</f>
        <v>-19</v>
      </c>
      <c r="J1055" t="str">
        <f t="shared" si="33"/>
        <v>Tidak Mencapai Target</v>
      </c>
      <c r="K1055">
        <f>VLOOKUP(A1055,'[1]Tren Jumlah Kompetitor'!A$2:F$1465,6,0)</f>
        <v>170</v>
      </c>
      <c r="L1055" s="4">
        <f>(Table1[[#This Row],[Aktual]]-Table1[[#This Row],[Target]])/Table1[[#This Row],[Target]]</f>
        <v>-0.11801242236024845</v>
      </c>
    </row>
    <row r="1056" spans="1:12" x14ac:dyDescent="0.3">
      <c r="A1056">
        <v>1055</v>
      </c>
      <c r="B1056" t="s">
        <v>93</v>
      </c>
      <c r="C1056" t="s">
        <v>97</v>
      </c>
      <c r="D1056">
        <v>11</v>
      </c>
      <c r="E1056">
        <v>2021</v>
      </c>
      <c r="F1056" s="1">
        <f t="shared" si="32"/>
        <v>44501</v>
      </c>
      <c r="G1056">
        <v>140</v>
      </c>
      <c r="H1056">
        <v>166</v>
      </c>
      <c r="I1056">
        <f>Table1[[#This Row],[Aktual]]-Table1[[#This Row],[Target]]</f>
        <v>-26</v>
      </c>
      <c r="J1056" t="str">
        <f t="shared" si="33"/>
        <v>Tidak Mencapai Target</v>
      </c>
      <c r="K1056">
        <f>VLOOKUP(A1056,'[1]Tren Jumlah Kompetitor'!A$2:F$1465,6,0)</f>
        <v>169</v>
      </c>
      <c r="L1056" s="4">
        <f>(Table1[[#This Row],[Aktual]]-Table1[[#This Row],[Target]])/Table1[[#This Row],[Target]]</f>
        <v>-0.15662650602409639</v>
      </c>
    </row>
    <row r="1057" spans="1:12" x14ac:dyDescent="0.3">
      <c r="A1057">
        <v>1056</v>
      </c>
      <c r="B1057" t="s">
        <v>93</v>
      </c>
      <c r="C1057" t="s">
        <v>97</v>
      </c>
      <c r="D1057">
        <v>12</v>
      </c>
      <c r="E1057">
        <v>2021</v>
      </c>
      <c r="F1057" s="1">
        <f t="shared" si="32"/>
        <v>44531</v>
      </c>
      <c r="G1057">
        <v>140</v>
      </c>
      <c r="H1057">
        <v>166</v>
      </c>
      <c r="I1057">
        <f>Table1[[#This Row],[Aktual]]-Table1[[#This Row],[Target]]</f>
        <v>-26</v>
      </c>
      <c r="J1057" t="str">
        <f t="shared" si="33"/>
        <v>Tidak Mencapai Target</v>
      </c>
      <c r="K1057">
        <f>VLOOKUP(A1057,'[1]Tren Jumlah Kompetitor'!A$2:F$1465,6,0)</f>
        <v>169</v>
      </c>
      <c r="L1057" s="4">
        <f>(Table1[[#This Row],[Aktual]]-Table1[[#This Row],[Target]])/Table1[[#This Row],[Target]]</f>
        <v>-0.15662650602409639</v>
      </c>
    </row>
    <row r="1058" spans="1:12" x14ac:dyDescent="0.3">
      <c r="A1058">
        <v>1057</v>
      </c>
      <c r="B1058" t="s">
        <v>93</v>
      </c>
      <c r="C1058" t="s">
        <v>98</v>
      </c>
      <c r="D1058">
        <v>1</v>
      </c>
      <c r="E1058">
        <v>2021</v>
      </c>
      <c r="F1058" s="1">
        <f t="shared" si="32"/>
        <v>44197</v>
      </c>
      <c r="G1058">
        <v>135</v>
      </c>
      <c r="H1058">
        <v>133</v>
      </c>
      <c r="I1058">
        <f>Table1[[#This Row],[Aktual]]-Table1[[#This Row],[Target]]</f>
        <v>2</v>
      </c>
      <c r="J1058" t="str">
        <f t="shared" si="33"/>
        <v>Mencapai Target</v>
      </c>
      <c r="K1058">
        <f>VLOOKUP(A1058,'[1]Tren Jumlah Kompetitor'!A$2:F$1465,6,0)</f>
        <v>133</v>
      </c>
      <c r="L1058" s="4">
        <f>(Table1[[#This Row],[Aktual]]-Table1[[#This Row],[Target]])/Table1[[#This Row],[Target]]</f>
        <v>1.5037593984962405E-2</v>
      </c>
    </row>
    <row r="1059" spans="1:12" x14ac:dyDescent="0.3">
      <c r="A1059">
        <v>1058</v>
      </c>
      <c r="B1059" t="s">
        <v>93</v>
      </c>
      <c r="C1059" t="s">
        <v>98</v>
      </c>
      <c r="D1059">
        <v>2</v>
      </c>
      <c r="E1059">
        <v>2021</v>
      </c>
      <c r="F1059" s="1">
        <f t="shared" si="32"/>
        <v>44228</v>
      </c>
      <c r="G1059">
        <v>161</v>
      </c>
      <c r="H1059">
        <v>146</v>
      </c>
      <c r="I1059">
        <f>Table1[[#This Row],[Aktual]]-Table1[[#This Row],[Target]]</f>
        <v>15</v>
      </c>
      <c r="J1059" t="str">
        <f t="shared" si="33"/>
        <v>Mencapai Target</v>
      </c>
      <c r="K1059">
        <f>VLOOKUP(A1059,'[1]Tren Jumlah Kompetitor'!A$2:F$1465,6,0)</f>
        <v>132</v>
      </c>
      <c r="L1059" s="4">
        <f>(Table1[[#This Row],[Aktual]]-Table1[[#This Row],[Target]])/Table1[[#This Row],[Target]]</f>
        <v>0.10273972602739725</v>
      </c>
    </row>
    <row r="1060" spans="1:12" x14ac:dyDescent="0.3">
      <c r="A1060">
        <v>1059</v>
      </c>
      <c r="B1060" t="s">
        <v>93</v>
      </c>
      <c r="C1060" t="s">
        <v>98</v>
      </c>
      <c r="D1060">
        <v>3</v>
      </c>
      <c r="E1060">
        <v>2021</v>
      </c>
      <c r="F1060" s="1">
        <f t="shared" si="32"/>
        <v>44256</v>
      </c>
      <c r="G1060">
        <v>162</v>
      </c>
      <c r="H1060">
        <v>147</v>
      </c>
      <c r="I1060">
        <f>Table1[[#This Row],[Aktual]]-Table1[[#This Row],[Target]]</f>
        <v>15</v>
      </c>
      <c r="J1060" t="str">
        <f t="shared" si="33"/>
        <v>Mencapai Target</v>
      </c>
      <c r="K1060">
        <f>VLOOKUP(A1060,'[1]Tren Jumlah Kompetitor'!A$2:F$1465,6,0)</f>
        <v>138</v>
      </c>
      <c r="L1060" s="4">
        <f>(Table1[[#This Row],[Aktual]]-Table1[[#This Row],[Target]])/Table1[[#This Row],[Target]]</f>
        <v>0.10204081632653061</v>
      </c>
    </row>
    <row r="1061" spans="1:12" x14ac:dyDescent="0.3">
      <c r="A1061">
        <v>1060</v>
      </c>
      <c r="B1061" t="s">
        <v>93</v>
      </c>
      <c r="C1061" t="s">
        <v>98</v>
      </c>
      <c r="D1061">
        <v>4</v>
      </c>
      <c r="E1061">
        <v>2021</v>
      </c>
      <c r="F1061" s="1">
        <f t="shared" si="32"/>
        <v>44287</v>
      </c>
      <c r="G1061">
        <v>158</v>
      </c>
      <c r="H1061">
        <v>147</v>
      </c>
      <c r="I1061">
        <f>Table1[[#This Row],[Aktual]]-Table1[[#This Row],[Target]]</f>
        <v>11</v>
      </c>
      <c r="J1061" t="str">
        <f t="shared" si="33"/>
        <v>Mencapai Target</v>
      </c>
      <c r="K1061">
        <f>VLOOKUP(A1061,'[1]Tren Jumlah Kompetitor'!A$2:F$1465,6,0)</f>
        <v>142</v>
      </c>
      <c r="L1061" s="4">
        <f>(Table1[[#This Row],[Aktual]]-Table1[[#This Row],[Target]])/Table1[[#This Row],[Target]]</f>
        <v>7.4829931972789115E-2</v>
      </c>
    </row>
    <row r="1062" spans="1:12" x14ac:dyDescent="0.3">
      <c r="A1062">
        <v>1061</v>
      </c>
      <c r="B1062" t="s">
        <v>93</v>
      </c>
      <c r="C1062" t="s">
        <v>98</v>
      </c>
      <c r="D1062">
        <v>5</v>
      </c>
      <c r="E1062">
        <v>2021</v>
      </c>
      <c r="F1062" s="1">
        <f t="shared" si="32"/>
        <v>44317</v>
      </c>
      <c r="G1062">
        <v>150</v>
      </c>
      <c r="H1062">
        <v>150</v>
      </c>
      <c r="I1062">
        <f>Table1[[#This Row],[Aktual]]-Table1[[#This Row],[Target]]</f>
        <v>0</v>
      </c>
      <c r="J1062" t="str">
        <f t="shared" si="33"/>
        <v>Tidak Mencapai Target</v>
      </c>
      <c r="K1062">
        <f>VLOOKUP(A1062,'[1]Tren Jumlah Kompetitor'!A$2:F$1465,6,0)</f>
        <v>142</v>
      </c>
      <c r="L1062" s="4">
        <f>(Table1[[#This Row],[Aktual]]-Table1[[#This Row],[Target]])/Table1[[#This Row],[Target]]</f>
        <v>0</v>
      </c>
    </row>
    <row r="1063" spans="1:12" x14ac:dyDescent="0.3">
      <c r="A1063">
        <v>1062</v>
      </c>
      <c r="B1063" t="s">
        <v>93</v>
      </c>
      <c r="C1063" t="s">
        <v>98</v>
      </c>
      <c r="D1063">
        <v>6</v>
      </c>
      <c r="E1063">
        <v>2021</v>
      </c>
      <c r="F1063" s="1">
        <f t="shared" si="32"/>
        <v>44348</v>
      </c>
      <c r="G1063">
        <v>158</v>
      </c>
      <c r="H1063">
        <v>152</v>
      </c>
      <c r="I1063">
        <f>Table1[[#This Row],[Aktual]]-Table1[[#This Row],[Target]]</f>
        <v>6</v>
      </c>
      <c r="J1063" t="str">
        <f t="shared" si="33"/>
        <v>Mencapai Target</v>
      </c>
      <c r="K1063">
        <f>VLOOKUP(A1063,'[1]Tren Jumlah Kompetitor'!A$2:F$1465,6,0)</f>
        <v>143</v>
      </c>
      <c r="L1063" s="4">
        <f>(Table1[[#This Row],[Aktual]]-Table1[[#This Row],[Target]])/Table1[[#This Row],[Target]]</f>
        <v>3.9473684210526314E-2</v>
      </c>
    </row>
    <row r="1064" spans="1:12" x14ac:dyDescent="0.3">
      <c r="A1064">
        <v>1063</v>
      </c>
      <c r="B1064" t="s">
        <v>93</v>
      </c>
      <c r="C1064" t="s">
        <v>98</v>
      </c>
      <c r="D1064">
        <v>7</v>
      </c>
      <c r="E1064">
        <v>2021</v>
      </c>
      <c r="F1064" s="1">
        <f t="shared" si="32"/>
        <v>44378</v>
      </c>
      <c r="G1064">
        <v>142</v>
      </c>
      <c r="H1064">
        <v>152</v>
      </c>
      <c r="I1064">
        <f>Table1[[#This Row],[Aktual]]-Table1[[#This Row],[Target]]</f>
        <v>-10</v>
      </c>
      <c r="J1064" t="str">
        <f t="shared" si="33"/>
        <v>Tidak Mencapai Target</v>
      </c>
      <c r="K1064">
        <f>VLOOKUP(A1064,'[1]Tren Jumlah Kompetitor'!A$2:F$1465,6,0)</f>
        <v>148</v>
      </c>
      <c r="L1064" s="4">
        <f>(Table1[[#This Row],[Aktual]]-Table1[[#This Row],[Target]])/Table1[[#This Row],[Target]]</f>
        <v>-6.5789473684210523E-2</v>
      </c>
    </row>
    <row r="1065" spans="1:12" x14ac:dyDescent="0.3">
      <c r="A1065">
        <v>1064</v>
      </c>
      <c r="B1065" t="s">
        <v>93</v>
      </c>
      <c r="C1065" t="s">
        <v>98</v>
      </c>
      <c r="D1065">
        <v>8</v>
      </c>
      <c r="E1065">
        <v>2021</v>
      </c>
      <c r="F1065" s="1">
        <f t="shared" si="32"/>
        <v>44409</v>
      </c>
      <c r="G1065">
        <v>145</v>
      </c>
      <c r="H1065">
        <v>153</v>
      </c>
      <c r="I1065">
        <f>Table1[[#This Row],[Aktual]]-Table1[[#This Row],[Target]]</f>
        <v>-8</v>
      </c>
      <c r="J1065" t="str">
        <f t="shared" si="33"/>
        <v>Tidak Mencapai Target</v>
      </c>
      <c r="K1065">
        <f>VLOOKUP(A1065,'[1]Tren Jumlah Kompetitor'!A$2:F$1465,6,0)</f>
        <v>149</v>
      </c>
      <c r="L1065" s="4">
        <f>(Table1[[#This Row],[Aktual]]-Table1[[#This Row],[Target]])/Table1[[#This Row],[Target]]</f>
        <v>-5.2287581699346407E-2</v>
      </c>
    </row>
    <row r="1066" spans="1:12" x14ac:dyDescent="0.3">
      <c r="A1066">
        <v>1065</v>
      </c>
      <c r="B1066" t="s">
        <v>93</v>
      </c>
      <c r="C1066" t="s">
        <v>98</v>
      </c>
      <c r="D1066">
        <v>9</v>
      </c>
      <c r="E1066">
        <v>2021</v>
      </c>
      <c r="F1066" s="1">
        <f t="shared" si="32"/>
        <v>44440</v>
      </c>
      <c r="G1066">
        <v>147</v>
      </c>
      <c r="H1066">
        <v>156</v>
      </c>
      <c r="I1066">
        <f>Table1[[#This Row],[Aktual]]-Table1[[#This Row],[Target]]</f>
        <v>-9</v>
      </c>
      <c r="J1066" t="str">
        <f t="shared" si="33"/>
        <v>Tidak Mencapai Target</v>
      </c>
      <c r="K1066">
        <f>VLOOKUP(A1066,'[1]Tren Jumlah Kompetitor'!A$2:F$1465,6,0)</f>
        <v>149</v>
      </c>
      <c r="L1066" s="4">
        <f>(Table1[[#This Row],[Aktual]]-Table1[[#This Row],[Target]])/Table1[[#This Row],[Target]]</f>
        <v>-5.7692307692307696E-2</v>
      </c>
    </row>
    <row r="1067" spans="1:12" x14ac:dyDescent="0.3">
      <c r="A1067">
        <v>1066</v>
      </c>
      <c r="B1067" t="s">
        <v>93</v>
      </c>
      <c r="C1067" t="s">
        <v>98</v>
      </c>
      <c r="D1067">
        <v>10</v>
      </c>
      <c r="E1067">
        <v>2021</v>
      </c>
      <c r="F1067" s="1">
        <f t="shared" si="32"/>
        <v>44470</v>
      </c>
      <c r="G1067">
        <v>140</v>
      </c>
      <c r="H1067">
        <v>159</v>
      </c>
      <c r="I1067">
        <f>Table1[[#This Row],[Aktual]]-Table1[[#This Row],[Target]]</f>
        <v>-19</v>
      </c>
      <c r="J1067" t="str">
        <f t="shared" si="33"/>
        <v>Tidak Mencapai Target</v>
      </c>
      <c r="K1067">
        <f>VLOOKUP(A1067,'[1]Tren Jumlah Kompetitor'!A$2:F$1465,6,0)</f>
        <v>155</v>
      </c>
      <c r="L1067" s="4">
        <f>(Table1[[#This Row],[Aktual]]-Table1[[#This Row],[Target]])/Table1[[#This Row],[Target]]</f>
        <v>-0.11949685534591195</v>
      </c>
    </row>
    <row r="1068" spans="1:12" x14ac:dyDescent="0.3">
      <c r="A1068">
        <v>1067</v>
      </c>
      <c r="B1068" t="s">
        <v>93</v>
      </c>
      <c r="C1068" t="s">
        <v>98</v>
      </c>
      <c r="D1068">
        <v>11</v>
      </c>
      <c r="E1068">
        <v>2021</v>
      </c>
      <c r="F1068" s="1">
        <f t="shared" si="32"/>
        <v>44501</v>
      </c>
      <c r="G1068">
        <v>154</v>
      </c>
      <c r="H1068">
        <v>163</v>
      </c>
      <c r="I1068">
        <f>Table1[[#This Row],[Aktual]]-Table1[[#This Row],[Target]]</f>
        <v>-9</v>
      </c>
      <c r="J1068" t="str">
        <f t="shared" si="33"/>
        <v>Tidak Mencapai Target</v>
      </c>
      <c r="K1068">
        <f>VLOOKUP(A1068,'[1]Tren Jumlah Kompetitor'!A$2:F$1465,6,0)</f>
        <v>161</v>
      </c>
      <c r="L1068" s="4">
        <f>(Table1[[#This Row],[Aktual]]-Table1[[#This Row],[Target]])/Table1[[#This Row],[Target]]</f>
        <v>-5.5214723926380369E-2</v>
      </c>
    </row>
    <row r="1069" spans="1:12" x14ac:dyDescent="0.3">
      <c r="A1069">
        <v>1068</v>
      </c>
      <c r="B1069" t="s">
        <v>93</v>
      </c>
      <c r="C1069" t="s">
        <v>98</v>
      </c>
      <c r="D1069">
        <v>12</v>
      </c>
      <c r="E1069">
        <v>2021</v>
      </c>
      <c r="F1069" s="1">
        <f t="shared" si="32"/>
        <v>44531</v>
      </c>
      <c r="G1069">
        <v>146</v>
      </c>
      <c r="H1069">
        <v>166</v>
      </c>
      <c r="I1069">
        <f>Table1[[#This Row],[Aktual]]-Table1[[#This Row],[Target]]</f>
        <v>-20</v>
      </c>
      <c r="J1069" t="str">
        <f t="shared" si="33"/>
        <v>Tidak Mencapai Target</v>
      </c>
      <c r="K1069">
        <f>VLOOKUP(A1069,'[1]Tren Jumlah Kompetitor'!A$2:F$1465,6,0)</f>
        <v>162</v>
      </c>
      <c r="L1069" s="4">
        <f>(Table1[[#This Row],[Aktual]]-Table1[[#This Row],[Target]])/Table1[[#This Row],[Target]]</f>
        <v>-0.12048192771084337</v>
      </c>
    </row>
    <row r="1070" spans="1:12" x14ac:dyDescent="0.3">
      <c r="A1070">
        <v>1069</v>
      </c>
      <c r="B1070" t="s">
        <v>93</v>
      </c>
      <c r="C1070" t="s">
        <v>99</v>
      </c>
      <c r="D1070">
        <v>1</v>
      </c>
      <c r="E1070">
        <v>2021</v>
      </c>
      <c r="F1070" s="1">
        <f t="shared" si="32"/>
        <v>44197</v>
      </c>
      <c r="G1070">
        <v>189</v>
      </c>
      <c r="H1070">
        <v>184</v>
      </c>
      <c r="I1070">
        <f>Table1[[#This Row],[Aktual]]-Table1[[#This Row],[Target]]</f>
        <v>5</v>
      </c>
      <c r="J1070" t="str">
        <f t="shared" si="33"/>
        <v>Mencapai Target</v>
      </c>
      <c r="K1070">
        <f>VLOOKUP(A1070,'[1]Tren Jumlah Kompetitor'!A$2:F$1465,6,0)</f>
        <v>184</v>
      </c>
      <c r="L1070" s="4">
        <f>(Table1[[#This Row],[Aktual]]-Table1[[#This Row],[Target]])/Table1[[#This Row],[Target]]</f>
        <v>2.717391304347826E-2</v>
      </c>
    </row>
    <row r="1071" spans="1:12" x14ac:dyDescent="0.3">
      <c r="A1071">
        <v>1070</v>
      </c>
      <c r="B1071" t="s">
        <v>93</v>
      </c>
      <c r="C1071" t="s">
        <v>99</v>
      </c>
      <c r="D1071">
        <v>2</v>
      </c>
      <c r="E1071">
        <v>2021</v>
      </c>
      <c r="F1071" s="1">
        <f t="shared" si="32"/>
        <v>44228</v>
      </c>
      <c r="G1071">
        <v>212</v>
      </c>
      <c r="H1071">
        <v>184</v>
      </c>
      <c r="I1071">
        <f>Table1[[#This Row],[Aktual]]-Table1[[#This Row],[Target]]</f>
        <v>28</v>
      </c>
      <c r="J1071" t="str">
        <f t="shared" si="33"/>
        <v>Mencapai Target</v>
      </c>
      <c r="K1071">
        <f>VLOOKUP(A1071,'[1]Tren Jumlah Kompetitor'!A$2:F$1465,6,0)</f>
        <v>191</v>
      </c>
      <c r="L1071" s="4">
        <f>(Table1[[#This Row],[Aktual]]-Table1[[#This Row],[Target]])/Table1[[#This Row],[Target]]</f>
        <v>0.15217391304347827</v>
      </c>
    </row>
    <row r="1072" spans="1:12" x14ac:dyDescent="0.3">
      <c r="A1072">
        <v>1071</v>
      </c>
      <c r="B1072" t="s">
        <v>93</v>
      </c>
      <c r="C1072" t="s">
        <v>99</v>
      </c>
      <c r="D1072">
        <v>3</v>
      </c>
      <c r="E1072">
        <v>2021</v>
      </c>
      <c r="F1072" s="1">
        <f t="shared" si="32"/>
        <v>44256</v>
      </c>
      <c r="G1072">
        <v>194</v>
      </c>
      <c r="H1072">
        <v>187</v>
      </c>
      <c r="I1072">
        <f>Table1[[#This Row],[Aktual]]-Table1[[#This Row],[Target]]</f>
        <v>7</v>
      </c>
      <c r="J1072" t="str">
        <f t="shared" si="33"/>
        <v>Mencapai Target</v>
      </c>
      <c r="K1072">
        <f>VLOOKUP(A1072,'[1]Tren Jumlah Kompetitor'!A$2:F$1465,6,0)</f>
        <v>197</v>
      </c>
      <c r="L1072" s="4">
        <f>(Table1[[#This Row],[Aktual]]-Table1[[#This Row],[Target]])/Table1[[#This Row],[Target]]</f>
        <v>3.7433155080213901E-2</v>
      </c>
    </row>
    <row r="1073" spans="1:12" x14ac:dyDescent="0.3">
      <c r="A1073">
        <v>1072</v>
      </c>
      <c r="B1073" t="s">
        <v>93</v>
      </c>
      <c r="C1073" t="s">
        <v>99</v>
      </c>
      <c r="D1073">
        <v>4</v>
      </c>
      <c r="E1073">
        <v>2021</v>
      </c>
      <c r="F1073" s="1">
        <f t="shared" si="32"/>
        <v>44287</v>
      </c>
      <c r="G1073">
        <v>198</v>
      </c>
      <c r="H1073">
        <v>189</v>
      </c>
      <c r="I1073">
        <f>Table1[[#This Row],[Aktual]]-Table1[[#This Row],[Target]]</f>
        <v>9</v>
      </c>
      <c r="J1073" t="str">
        <f t="shared" si="33"/>
        <v>Mencapai Target</v>
      </c>
      <c r="K1073">
        <f>VLOOKUP(A1073,'[1]Tren Jumlah Kompetitor'!A$2:F$1465,6,0)</f>
        <v>204</v>
      </c>
      <c r="L1073" s="4">
        <f>(Table1[[#This Row],[Aktual]]-Table1[[#This Row],[Target]])/Table1[[#This Row],[Target]]</f>
        <v>4.7619047619047616E-2</v>
      </c>
    </row>
    <row r="1074" spans="1:12" x14ac:dyDescent="0.3">
      <c r="A1074">
        <v>1073</v>
      </c>
      <c r="B1074" t="s">
        <v>93</v>
      </c>
      <c r="C1074" t="s">
        <v>99</v>
      </c>
      <c r="D1074">
        <v>5</v>
      </c>
      <c r="E1074">
        <v>2021</v>
      </c>
      <c r="F1074" s="1">
        <f t="shared" si="32"/>
        <v>44317</v>
      </c>
      <c r="G1074">
        <v>213</v>
      </c>
      <c r="H1074">
        <v>172</v>
      </c>
      <c r="I1074">
        <f>Table1[[#This Row],[Aktual]]-Table1[[#This Row],[Target]]</f>
        <v>41</v>
      </c>
      <c r="J1074" t="str">
        <f t="shared" si="33"/>
        <v>Mencapai Target</v>
      </c>
      <c r="K1074">
        <f>VLOOKUP(A1074,'[1]Tren Jumlah Kompetitor'!A$2:F$1465,6,0)</f>
        <v>206</v>
      </c>
      <c r="L1074" s="4">
        <f>(Table1[[#This Row],[Aktual]]-Table1[[#This Row],[Target]])/Table1[[#This Row],[Target]]</f>
        <v>0.23837209302325582</v>
      </c>
    </row>
    <row r="1075" spans="1:12" x14ac:dyDescent="0.3">
      <c r="A1075">
        <v>1074</v>
      </c>
      <c r="B1075" t="s">
        <v>93</v>
      </c>
      <c r="C1075" t="s">
        <v>99</v>
      </c>
      <c r="D1075">
        <v>6</v>
      </c>
      <c r="E1075">
        <v>2021</v>
      </c>
      <c r="F1075" s="1">
        <f t="shared" si="32"/>
        <v>44348</v>
      </c>
      <c r="G1075">
        <v>214</v>
      </c>
      <c r="H1075">
        <v>174</v>
      </c>
      <c r="I1075">
        <f>Table1[[#This Row],[Aktual]]-Table1[[#This Row],[Target]]</f>
        <v>40</v>
      </c>
      <c r="J1075" t="str">
        <f t="shared" si="33"/>
        <v>Mencapai Target</v>
      </c>
      <c r="K1075">
        <f>VLOOKUP(A1075,'[1]Tren Jumlah Kompetitor'!A$2:F$1465,6,0)</f>
        <v>206</v>
      </c>
      <c r="L1075" s="4">
        <f>(Table1[[#This Row],[Aktual]]-Table1[[#This Row],[Target]])/Table1[[#This Row],[Target]]</f>
        <v>0.22988505747126436</v>
      </c>
    </row>
    <row r="1076" spans="1:12" x14ac:dyDescent="0.3">
      <c r="A1076">
        <v>1075</v>
      </c>
      <c r="B1076" t="s">
        <v>93</v>
      </c>
      <c r="C1076" t="s">
        <v>99</v>
      </c>
      <c r="D1076">
        <v>7</v>
      </c>
      <c r="E1076">
        <v>2021</v>
      </c>
      <c r="F1076" s="1">
        <f t="shared" si="32"/>
        <v>44378</v>
      </c>
      <c r="G1076">
        <v>213</v>
      </c>
      <c r="H1076">
        <v>177</v>
      </c>
      <c r="I1076">
        <f>Table1[[#This Row],[Aktual]]-Table1[[#This Row],[Target]]</f>
        <v>36</v>
      </c>
      <c r="J1076" t="str">
        <f t="shared" si="33"/>
        <v>Mencapai Target</v>
      </c>
      <c r="K1076">
        <f>VLOOKUP(A1076,'[1]Tren Jumlah Kompetitor'!A$2:F$1465,6,0)</f>
        <v>205</v>
      </c>
      <c r="L1076" s="4">
        <f>(Table1[[#This Row],[Aktual]]-Table1[[#This Row],[Target]])/Table1[[#This Row],[Target]]</f>
        <v>0.20338983050847459</v>
      </c>
    </row>
    <row r="1077" spans="1:12" x14ac:dyDescent="0.3">
      <c r="A1077">
        <v>1076</v>
      </c>
      <c r="B1077" t="s">
        <v>93</v>
      </c>
      <c r="C1077" t="s">
        <v>99</v>
      </c>
      <c r="D1077">
        <v>8</v>
      </c>
      <c r="E1077">
        <v>2021</v>
      </c>
      <c r="F1077" s="1">
        <f t="shared" si="32"/>
        <v>44409</v>
      </c>
      <c r="G1077">
        <v>192</v>
      </c>
      <c r="H1077">
        <v>181</v>
      </c>
      <c r="I1077">
        <f>Table1[[#This Row],[Aktual]]-Table1[[#This Row],[Target]]</f>
        <v>11</v>
      </c>
      <c r="J1077" t="str">
        <f t="shared" si="33"/>
        <v>Mencapai Target</v>
      </c>
      <c r="K1077">
        <f>VLOOKUP(A1077,'[1]Tren Jumlah Kompetitor'!A$2:F$1465,6,0)</f>
        <v>209</v>
      </c>
      <c r="L1077" s="4">
        <f>(Table1[[#This Row],[Aktual]]-Table1[[#This Row],[Target]])/Table1[[#This Row],[Target]]</f>
        <v>6.0773480662983423E-2</v>
      </c>
    </row>
    <row r="1078" spans="1:12" x14ac:dyDescent="0.3">
      <c r="A1078">
        <v>1077</v>
      </c>
      <c r="B1078" t="s">
        <v>93</v>
      </c>
      <c r="C1078" t="s">
        <v>99</v>
      </c>
      <c r="D1078">
        <v>9</v>
      </c>
      <c r="E1078">
        <v>2021</v>
      </c>
      <c r="F1078" s="1">
        <f t="shared" si="32"/>
        <v>44440</v>
      </c>
      <c r="G1078">
        <v>204</v>
      </c>
      <c r="H1078">
        <v>181</v>
      </c>
      <c r="I1078">
        <f>Table1[[#This Row],[Aktual]]-Table1[[#This Row],[Target]]</f>
        <v>23</v>
      </c>
      <c r="J1078" t="str">
        <f t="shared" si="33"/>
        <v>Mencapai Target</v>
      </c>
      <c r="K1078">
        <f>VLOOKUP(A1078,'[1]Tren Jumlah Kompetitor'!A$2:F$1465,6,0)</f>
        <v>211</v>
      </c>
      <c r="L1078" s="4">
        <f>(Table1[[#This Row],[Aktual]]-Table1[[#This Row],[Target]])/Table1[[#This Row],[Target]]</f>
        <v>0.1270718232044199</v>
      </c>
    </row>
    <row r="1079" spans="1:12" x14ac:dyDescent="0.3">
      <c r="A1079">
        <v>1078</v>
      </c>
      <c r="B1079" t="s">
        <v>93</v>
      </c>
      <c r="C1079" t="s">
        <v>99</v>
      </c>
      <c r="D1079">
        <v>10</v>
      </c>
      <c r="E1079">
        <v>2021</v>
      </c>
      <c r="F1079" s="1">
        <f t="shared" si="32"/>
        <v>44470</v>
      </c>
      <c r="G1079">
        <v>208</v>
      </c>
      <c r="H1079">
        <v>181</v>
      </c>
      <c r="I1079">
        <f>Table1[[#This Row],[Aktual]]-Table1[[#This Row],[Target]]</f>
        <v>27</v>
      </c>
      <c r="J1079" t="str">
        <f t="shared" si="33"/>
        <v>Mencapai Target</v>
      </c>
      <c r="K1079">
        <f>VLOOKUP(A1079,'[1]Tren Jumlah Kompetitor'!A$2:F$1465,6,0)</f>
        <v>216</v>
      </c>
      <c r="L1079" s="4">
        <f>(Table1[[#This Row],[Aktual]]-Table1[[#This Row],[Target]])/Table1[[#This Row],[Target]]</f>
        <v>0.14917127071823205</v>
      </c>
    </row>
    <row r="1080" spans="1:12" x14ac:dyDescent="0.3">
      <c r="A1080">
        <v>1079</v>
      </c>
      <c r="B1080" t="s">
        <v>93</v>
      </c>
      <c r="C1080" t="s">
        <v>99</v>
      </c>
      <c r="D1080">
        <v>11</v>
      </c>
      <c r="E1080">
        <v>2021</v>
      </c>
      <c r="F1080" s="1">
        <f t="shared" si="32"/>
        <v>44501</v>
      </c>
      <c r="G1080">
        <v>213</v>
      </c>
      <c r="H1080">
        <v>183</v>
      </c>
      <c r="I1080">
        <f>Table1[[#This Row],[Aktual]]-Table1[[#This Row],[Target]]</f>
        <v>30</v>
      </c>
      <c r="J1080" t="str">
        <f t="shared" si="33"/>
        <v>Mencapai Target</v>
      </c>
      <c r="K1080">
        <f>VLOOKUP(A1080,'[1]Tren Jumlah Kompetitor'!A$2:F$1465,6,0)</f>
        <v>216</v>
      </c>
      <c r="L1080" s="4">
        <f>(Table1[[#This Row],[Aktual]]-Table1[[#This Row],[Target]])/Table1[[#This Row],[Target]]</f>
        <v>0.16393442622950818</v>
      </c>
    </row>
    <row r="1081" spans="1:12" x14ac:dyDescent="0.3">
      <c r="A1081">
        <v>1080</v>
      </c>
      <c r="B1081" t="s">
        <v>93</v>
      </c>
      <c r="C1081" t="s">
        <v>99</v>
      </c>
      <c r="D1081">
        <v>12</v>
      </c>
      <c r="E1081">
        <v>2021</v>
      </c>
      <c r="F1081" s="1">
        <f t="shared" si="32"/>
        <v>44531</v>
      </c>
      <c r="G1081">
        <v>214</v>
      </c>
      <c r="H1081">
        <v>183</v>
      </c>
      <c r="I1081">
        <f>Table1[[#This Row],[Aktual]]-Table1[[#This Row],[Target]]</f>
        <v>31</v>
      </c>
      <c r="J1081" t="str">
        <f t="shared" si="33"/>
        <v>Mencapai Target</v>
      </c>
      <c r="K1081">
        <f>VLOOKUP(A1081,'[1]Tren Jumlah Kompetitor'!A$2:F$1465,6,0)</f>
        <v>216</v>
      </c>
      <c r="L1081" s="4">
        <f>(Table1[[#This Row],[Aktual]]-Table1[[#This Row],[Target]])/Table1[[#This Row],[Target]]</f>
        <v>0.16939890710382513</v>
      </c>
    </row>
    <row r="1082" spans="1:12" x14ac:dyDescent="0.3">
      <c r="A1082">
        <v>1081</v>
      </c>
      <c r="B1082" t="s">
        <v>93</v>
      </c>
      <c r="C1082" t="s">
        <v>100</v>
      </c>
      <c r="D1082">
        <v>1</v>
      </c>
      <c r="E1082">
        <v>2021</v>
      </c>
      <c r="F1082" s="1">
        <f t="shared" si="32"/>
        <v>44197</v>
      </c>
      <c r="G1082">
        <v>202</v>
      </c>
      <c r="H1082">
        <v>189</v>
      </c>
      <c r="I1082">
        <f>Table1[[#This Row],[Aktual]]-Table1[[#This Row],[Target]]</f>
        <v>13</v>
      </c>
      <c r="J1082" t="str">
        <f t="shared" si="33"/>
        <v>Mencapai Target</v>
      </c>
      <c r="K1082">
        <f>VLOOKUP(A1082,'[1]Tren Jumlah Kompetitor'!A$2:F$1465,6,0)</f>
        <v>189</v>
      </c>
      <c r="L1082" s="4">
        <f>(Table1[[#This Row],[Aktual]]-Table1[[#This Row],[Target]])/Table1[[#This Row],[Target]]</f>
        <v>6.8783068783068779E-2</v>
      </c>
    </row>
    <row r="1083" spans="1:12" x14ac:dyDescent="0.3">
      <c r="A1083">
        <v>1082</v>
      </c>
      <c r="B1083" t="s">
        <v>93</v>
      </c>
      <c r="C1083" t="s">
        <v>100</v>
      </c>
      <c r="D1083">
        <v>2</v>
      </c>
      <c r="E1083">
        <v>2021</v>
      </c>
      <c r="F1083" s="1">
        <f t="shared" si="32"/>
        <v>44228</v>
      </c>
      <c r="G1083">
        <v>222</v>
      </c>
      <c r="H1083">
        <v>196</v>
      </c>
      <c r="I1083">
        <f>Table1[[#This Row],[Aktual]]-Table1[[#This Row],[Target]]</f>
        <v>26</v>
      </c>
      <c r="J1083" t="str">
        <f t="shared" si="33"/>
        <v>Mencapai Target</v>
      </c>
      <c r="K1083">
        <f>VLOOKUP(A1083,'[1]Tren Jumlah Kompetitor'!A$2:F$1465,6,0)</f>
        <v>190</v>
      </c>
      <c r="L1083" s="4">
        <f>(Table1[[#This Row],[Aktual]]-Table1[[#This Row],[Target]])/Table1[[#This Row],[Target]]</f>
        <v>0.1326530612244898</v>
      </c>
    </row>
    <row r="1084" spans="1:12" x14ac:dyDescent="0.3">
      <c r="A1084">
        <v>1083</v>
      </c>
      <c r="B1084" t="s">
        <v>93</v>
      </c>
      <c r="C1084" t="s">
        <v>100</v>
      </c>
      <c r="D1084">
        <v>3</v>
      </c>
      <c r="E1084">
        <v>2021</v>
      </c>
      <c r="F1084" s="1">
        <f t="shared" si="32"/>
        <v>44256</v>
      </c>
      <c r="G1084">
        <v>209</v>
      </c>
      <c r="H1084">
        <v>196</v>
      </c>
      <c r="I1084">
        <f>Table1[[#This Row],[Aktual]]-Table1[[#This Row],[Target]]</f>
        <v>13</v>
      </c>
      <c r="J1084" t="str">
        <f t="shared" si="33"/>
        <v>Mencapai Target</v>
      </c>
      <c r="K1084">
        <f>VLOOKUP(A1084,'[1]Tren Jumlah Kompetitor'!A$2:F$1465,6,0)</f>
        <v>188</v>
      </c>
      <c r="L1084" s="4">
        <f>(Table1[[#This Row],[Aktual]]-Table1[[#This Row],[Target]])/Table1[[#This Row],[Target]]</f>
        <v>6.6326530612244902E-2</v>
      </c>
    </row>
    <row r="1085" spans="1:12" x14ac:dyDescent="0.3">
      <c r="A1085">
        <v>1084</v>
      </c>
      <c r="B1085" t="s">
        <v>93</v>
      </c>
      <c r="C1085" t="s">
        <v>100</v>
      </c>
      <c r="D1085">
        <v>4</v>
      </c>
      <c r="E1085">
        <v>2021</v>
      </c>
      <c r="F1085" s="1">
        <f t="shared" si="32"/>
        <v>44287</v>
      </c>
      <c r="G1085">
        <v>209</v>
      </c>
      <c r="H1085">
        <v>198</v>
      </c>
      <c r="I1085">
        <f>Table1[[#This Row],[Aktual]]-Table1[[#This Row],[Target]]</f>
        <v>11</v>
      </c>
      <c r="J1085" t="str">
        <f t="shared" si="33"/>
        <v>Mencapai Target</v>
      </c>
      <c r="K1085">
        <f>VLOOKUP(A1085,'[1]Tren Jumlah Kompetitor'!A$2:F$1465,6,0)</f>
        <v>188</v>
      </c>
      <c r="L1085" s="4">
        <f>(Table1[[#This Row],[Aktual]]-Table1[[#This Row],[Target]])/Table1[[#This Row],[Target]]</f>
        <v>5.5555555555555552E-2</v>
      </c>
    </row>
    <row r="1086" spans="1:12" x14ac:dyDescent="0.3">
      <c r="A1086">
        <v>1085</v>
      </c>
      <c r="B1086" t="s">
        <v>93</v>
      </c>
      <c r="C1086" t="s">
        <v>100</v>
      </c>
      <c r="D1086">
        <v>5</v>
      </c>
      <c r="E1086">
        <v>2021</v>
      </c>
      <c r="F1086" s="1">
        <f t="shared" si="32"/>
        <v>44317</v>
      </c>
      <c r="G1086">
        <v>201</v>
      </c>
      <c r="H1086">
        <v>180</v>
      </c>
      <c r="I1086">
        <f>Table1[[#This Row],[Aktual]]-Table1[[#This Row],[Target]]</f>
        <v>21</v>
      </c>
      <c r="J1086" t="str">
        <f t="shared" si="33"/>
        <v>Mencapai Target</v>
      </c>
      <c r="K1086">
        <f>VLOOKUP(A1086,'[1]Tren Jumlah Kompetitor'!A$2:F$1465,6,0)</f>
        <v>189</v>
      </c>
      <c r="L1086" s="4">
        <f>(Table1[[#This Row],[Aktual]]-Table1[[#This Row],[Target]])/Table1[[#This Row],[Target]]</f>
        <v>0.11666666666666667</v>
      </c>
    </row>
    <row r="1087" spans="1:12" x14ac:dyDescent="0.3">
      <c r="A1087">
        <v>1086</v>
      </c>
      <c r="B1087" t="s">
        <v>93</v>
      </c>
      <c r="C1087" t="s">
        <v>100</v>
      </c>
      <c r="D1087">
        <v>6</v>
      </c>
      <c r="E1087">
        <v>2021</v>
      </c>
      <c r="F1087" s="1">
        <f t="shared" si="32"/>
        <v>44348</v>
      </c>
      <c r="G1087">
        <v>241</v>
      </c>
      <c r="H1087">
        <v>184</v>
      </c>
      <c r="I1087">
        <f>Table1[[#This Row],[Aktual]]-Table1[[#This Row],[Target]]</f>
        <v>57</v>
      </c>
      <c r="J1087" t="str">
        <f t="shared" si="33"/>
        <v>Mencapai Target</v>
      </c>
      <c r="K1087">
        <f>VLOOKUP(A1087,'[1]Tren Jumlah Kompetitor'!A$2:F$1465,6,0)</f>
        <v>193</v>
      </c>
      <c r="L1087" s="4">
        <f>(Table1[[#This Row],[Aktual]]-Table1[[#This Row],[Target]])/Table1[[#This Row],[Target]]</f>
        <v>0.30978260869565216</v>
      </c>
    </row>
    <row r="1088" spans="1:12" x14ac:dyDescent="0.3">
      <c r="A1088">
        <v>1087</v>
      </c>
      <c r="B1088" t="s">
        <v>93</v>
      </c>
      <c r="C1088" t="s">
        <v>100</v>
      </c>
      <c r="D1088">
        <v>7</v>
      </c>
      <c r="E1088">
        <v>2021</v>
      </c>
      <c r="F1088" s="1">
        <f t="shared" si="32"/>
        <v>44378</v>
      </c>
      <c r="G1088">
        <v>231</v>
      </c>
      <c r="H1088">
        <v>184</v>
      </c>
      <c r="I1088">
        <f>Table1[[#This Row],[Aktual]]-Table1[[#This Row],[Target]]</f>
        <v>47</v>
      </c>
      <c r="J1088" t="str">
        <f t="shared" si="33"/>
        <v>Mencapai Target</v>
      </c>
      <c r="K1088">
        <f>VLOOKUP(A1088,'[1]Tren Jumlah Kompetitor'!A$2:F$1465,6,0)</f>
        <v>195</v>
      </c>
      <c r="L1088" s="4">
        <f>(Table1[[#This Row],[Aktual]]-Table1[[#This Row],[Target]])/Table1[[#This Row],[Target]]</f>
        <v>0.25543478260869568</v>
      </c>
    </row>
    <row r="1089" spans="1:12" x14ac:dyDescent="0.3">
      <c r="A1089">
        <v>1088</v>
      </c>
      <c r="B1089" t="s">
        <v>93</v>
      </c>
      <c r="C1089" t="s">
        <v>100</v>
      </c>
      <c r="D1089">
        <v>8</v>
      </c>
      <c r="E1089">
        <v>2021</v>
      </c>
      <c r="F1089" s="1">
        <f t="shared" si="32"/>
        <v>44409</v>
      </c>
      <c r="G1089">
        <v>211</v>
      </c>
      <c r="H1089">
        <v>187</v>
      </c>
      <c r="I1089">
        <f>Table1[[#This Row],[Aktual]]-Table1[[#This Row],[Target]]</f>
        <v>24</v>
      </c>
      <c r="J1089" t="str">
        <f t="shared" si="33"/>
        <v>Mencapai Target</v>
      </c>
      <c r="K1089">
        <f>VLOOKUP(A1089,'[1]Tren Jumlah Kompetitor'!A$2:F$1465,6,0)</f>
        <v>201</v>
      </c>
      <c r="L1089" s="4">
        <f>(Table1[[#This Row],[Aktual]]-Table1[[#This Row],[Target]])/Table1[[#This Row],[Target]]</f>
        <v>0.12834224598930483</v>
      </c>
    </row>
    <row r="1090" spans="1:12" x14ac:dyDescent="0.3">
      <c r="A1090">
        <v>1089</v>
      </c>
      <c r="B1090" t="s">
        <v>93</v>
      </c>
      <c r="C1090" t="s">
        <v>100</v>
      </c>
      <c r="D1090">
        <v>9</v>
      </c>
      <c r="E1090">
        <v>2021</v>
      </c>
      <c r="F1090" s="1">
        <f t="shared" si="32"/>
        <v>44440</v>
      </c>
      <c r="G1090">
        <v>237</v>
      </c>
      <c r="H1090">
        <v>187</v>
      </c>
      <c r="I1090">
        <f>Table1[[#This Row],[Aktual]]-Table1[[#This Row],[Target]]</f>
        <v>50</v>
      </c>
      <c r="J1090" t="str">
        <f t="shared" si="33"/>
        <v>Mencapai Target</v>
      </c>
      <c r="K1090">
        <f>VLOOKUP(A1090,'[1]Tren Jumlah Kompetitor'!A$2:F$1465,6,0)</f>
        <v>202</v>
      </c>
      <c r="L1090" s="4">
        <f>(Table1[[#This Row],[Aktual]]-Table1[[#This Row],[Target]])/Table1[[#This Row],[Target]]</f>
        <v>0.26737967914438504</v>
      </c>
    </row>
    <row r="1091" spans="1:12" x14ac:dyDescent="0.3">
      <c r="A1091">
        <v>1090</v>
      </c>
      <c r="B1091" t="s">
        <v>93</v>
      </c>
      <c r="C1091" t="s">
        <v>100</v>
      </c>
      <c r="D1091">
        <v>10</v>
      </c>
      <c r="E1091">
        <v>2021</v>
      </c>
      <c r="F1091" s="1">
        <f t="shared" ref="F1091:F1154" si="34">DATE(E1091,D1091,1)</f>
        <v>44470</v>
      </c>
      <c r="G1091">
        <v>206</v>
      </c>
      <c r="H1091">
        <v>191</v>
      </c>
      <c r="I1091">
        <f>Table1[[#This Row],[Aktual]]-Table1[[#This Row],[Target]]</f>
        <v>15</v>
      </c>
      <c r="J1091" t="str">
        <f t="shared" ref="J1091:J1154" si="35">IF(G1091&gt;H1091,"Mencapai Target","Tidak Mencapai Target")</f>
        <v>Mencapai Target</v>
      </c>
      <c r="K1091">
        <f>VLOOKUP(A1091,'[1]Tren Jumlah Kompetitor'!A$2:F$1465,6,0)</f>
        <v>204</v>
      </c>
      <c r="L1091" s="4">
        <f>(Table1[[#This Row],[Aktual]]-Table1[[#This Row],[Target]])/Table1[[#This Row],[Target]]</f>
        <v>7.8534031413612565E-2</v>
      </c>
    </row>
    <row r="1092" spans="1:12" x14ac:dyDescent="0.3">
      <c r="A1092">
        <v>1091</v>
      </c>
      <c r="B1092" t="s">
        <v>93</v>
      </c>
      <c r="C1092" t="s">
        <v>100</v>
      </c>
      <c r="D1092">
        <v>11</v>
      </c>
      <c r="E1092">
        <v>2021</v>
      </c>
      <c r="F1092" s="1">
        <f t="shared" si="34"/>
        <v>44501</v>
      </c>
      <c r="G1092">
        <v>218</v>
      </c>
      <c r="H1092">
        <v>193</v>
      </c>
      <c r="I1092">
        <f>Table1[[#This Row],[Aktual]]-Table1[[#This Row],[Target]]</f>
        <v>25</v>
      </c>
      <c r="J1092" t="str">
        <f t="shared" si="35"/>
        <v>Mencapai Target</v>
      </c>
      <c r="K1092">
        <f>VLOOKUP(A1092,'[1]Tren Jumlah Kompetitor'!A$2:F$1465,6,0)</f>
        <v>208</v>
      </c>
      <c r="L1092" s="4">
        <f>(Table1[[#This Row],[Aktual]]-Table1[[#This Row],[Target]])/Table1[[#This Row],[Target]]</f>
        <v>0.12953367875647667</v>
      </c>
    </row>
    <row r="1093" spans="1:12" x14ac:dyDescent="0.3">
      <c r="A1093">
        <v>1092</v>
      </c>
      <c r="B1093" t="s">
        <v>93</v>
      </c>
      <c r="C1093" t="s">
        <v>100</v>
      </c>
      <c r="D1093">
        <v>12</v>
      </c>
      <c r="E1093">
        <v>2021</v>
      </c>
      <c r="F1093" s="1">
        <f t="shared" si="34"/>
        <v>44531</v>
      </c>
      <c r="G1093">
        <v>219</v>
      </c>
      <c r="H1093">
        <v>193</v>
      </c>
      <c r="I1093">
        <f>Table1[[#This Row],[Aktual]]-Table1[[#This Row],[Target]]</f>
        <v>26</v>
      </c>
      <c r="J1093" t="str">
        <f t="shared" si="35"/>
        <v>Mencapai Target</v>
      </c>
      <c r="K1093">
        <f>VLOOKUP(A1093,'[1]Tren Jumlah Kompetitor'!A$2:F$1465,6,0)</f>
        <v>212</v>
      </c>
      <c r="L1093" s="4">
        <f>(Table1[[#This Row],[Aktual]]-Table1[[#This Row],[Target]])/Table1[[#This Row],[Target]]</f>
        <v>0.13471502590673576</v>
      </c>
    </row>
    <row r="1094" spans="1:12" x14ac:dyDescent="0.3">
      <c r="A1094">
        <v>1093</v>
      </c>
      <c r="B1094" t="s">
        <v>93</v>
      </c>
      <c r="C1094" t="s">
        <v>101</v>
      </c>
      <c r="D1094">
        <v>1</v>
      </c>
      <c r="E1094">
        <v>2021</v>
      </c>
      <c r="F1094" s="1">
        <f t="shared" si="34"/>
        <v>44197</v>
      </c>
      <c r="G1094">
        <v>90</v>
      </c>
      <c r="H1094">
        <v>95</v>
      </c>
      <c r="I1094">
        <f>Table1[[#This Row],[Aktual]]-Table1[[#This Row],[Target]]</f>
        <v>-5</v>
      </c>
      <c r="J1094" t="str">
        <f t="shared" si="35"/>
        <v>Tidak Mencapai Target</v>
      </c>
      <c r="K1094">
        <f>VLOOKUP(A1094,'[1]Tren Jumlah Kompetitor'!A$2:F$1465,6,0)</f>
        <v>95</v>
      </c>
      <c r="L1094" s="4">
        <f>(Table1[[#This Row],[Aktual]]-Table1[[#This Row],[Target]])/Table1[[#This Row],[Target]]</f>
        <v>-5.2631578947368418E-2</v>
      </c>
    </row>
    <row r="1095" spans="1:12" x14ac:dyDescent="0.3">
      <c r="A1095">
        <v>1094</v>
      </c>
      <c r="B1095" t="s">
        <v>93</v>
      </c>
      <c r="C1095" t="s">
        <v>101</v>
      </c>
      <c r="D1095">
        <v>2</v>
      </c>
      <c r="E1095">
        <v>2021</v>
      </c>
      <c r="F1095" s="1">
        <f t="shared" si="34"/>
        <v>44228</v>
      </c>
      <c r="G1095">
        <v>88</v>
      </c>
      <c r="H1095">
        <v>103</v>
      </c>
      <c r="I1095">
        <f>Table1[[#This Row],[Aktual]]-Table1[[#This Row],[Target]]</f>
        <v>-15</v>
      </c>
      <c r="J1095" t="str">
        <f t="shared" si="35"/>
        <v>Tidak Mencapai Target</v>
      </c>
      <c r="K1095">
        <f>VLOOKUP(A1095,'[1]Tren Jumlah Kompetitor'!A$2:F$1465,6,0)</f>
        <v>96</v>
      </c>
      <c r="L1095" s="4">
        <f>(Table1[[#This Row],[Aktual]]-Table1[[#This Row],[Target]])/Table1[[#This Row],[Target]]</f>
        <v>-0.14563106796116504</v>
      </c>
    </row>
    <row r="1096" spans="1:12" x14ac:dyDescent="0.3">
      <c r="A1096">
        <v>1095</v>
      </c>
      <c r="B1096" t="s">
        <v>93</v>
      </c>
      <c r="C1096" t="s">
        <v>101</v>
      </c>
      <c r="D1096">
        <v>3</v>
      </c>
      <c r="E1096">
        <v>2021</v>
      </c>
      <c r="F1096" s="1">
        <f t="shared" si="34"/>
        <v>44256</v>
      </c>
      <c r="G1096">
        <v>100</v>
      </c>
      <c r="H1096">
        <v>105</v>
      </c>
      <c r="I1096">
        <f>Table1[[#This Row],[Aktual]]-Table1[[#This Row],[Target]]</f>
        <v>-5</v>
      </c>
      <c r="J1096" t="str">
        <f t="shared" si="35"/>
        <v>Tidak Mencapai Target</v>
      </c>
      <c r="K1096">
        <f>VLOOKUP(A1096,'[1]Tren Jumlah Kompetitor'!A$2:F$1465,6,0)</f>
        <v>96</v>
      </c>
      <c r="L1096" s="4">
        <f>(Table1[[#This Row],[Aktual]]-Table1[[#This Row],[Target]])/Table1[[#This Row],[Target]]</f>
        <v>-4.7619047619047616E-2</v>
      </c>
    </row>
    <row r="1097" spans="1:12" x14ac:dyDescent="0.3">
      <c r="A1097">
        <v>1096</v>
      </c>
      <c r="B1097" t="s">
        <v>93</v>
      </c>
      <c r="C1097" t="s">
        <v>101</v>
      </c>
      <c r="D1097">
        <v>4</v>
      </c>
      <c r="E1097">
        <v>2021</v>
      </c>
      <c r="F1097" s="1">
        <f t="shared" si="34"/>
        <v>44287</v>
      </c>
      <c r="G1097">
        <v>100</v>
      </c>
      <c r="H1097">
        <v>105</v>
      </c>
      <c r="I1097">
        <f>Table1[[#This Row],[Aktual]]-Table1[[#This Row],[Target]]</f>
        <v>-5</v>
      </c>
      <c r="J1097" t="str">
        <f t="shared" si="35"/>
        <v>Tidak Mencapai Target</v>
      </c>
      <c r="K1097">
        <f>VLOOKUP(A1097,'[1]Tren Jumlah Kompetitor'!A$2:F$1465,6,0)</f>
        <v>97</v>
      </c>
      <c r="L1097" s="4">
        <f>(Table1[[#This Row],[Aktual]]-Table1[[#This Row],[Target]])/Table1[[#This Row],[Target]]</f>
        <v>-4.7619047619047616E-2</v>
      </c>
    </row>
    <row r="1098" spans="1:12" x14ac:dyDescent="0.3">
      <c r="A1098">
        <v>1097</v>
      </c>
      <c r="B1098" t="s">
        <v>93</v>
      </c>
      <c r="C1098" t="s">
        <v>101</v>
      </c>
      <c r="D1098">
        <v>5</v>
      </c>
      <c r="E1098">
        <v>2021</v>
      </c>
      <c r="F1098" s="1">
        <f t="shared" si="34"/>
        <v>44317</v>
      </c>
      <c r="G1098">
        <v>97</v>
      </c>
      <c r="H1098">
        <v>98</v>
      </c>
      <c r="I1098">
        <f>Table1[[#This Row],[Aktual]]-Table1[[#This Row],[Target]]</f>
        <v>-1</v>
      </c>
      <c r="J1098" t="str">
        <f t="shared" si="35"/>
        <v>Tidak Mencapai Target</v>
      </c>
      <c r="K1098">
        <f>VLOOKUP(A1098,'[1]Tren Jumlah Kompetitor'!A$2:F$1465,6,0)</f>
        <v>103</v>
      </c>
      <c r="L1098" s="4">
        <f>(Table1[[#This Row],[Aktual]]-Table1[[#This Row],[Target]])/Table1[[#This Row],[Target]]</f>
        <v>-1.020408163265306E-2</v>
      </c>
    </row>
    <row r="1099" spans="1:12" x14ac:dyDescent="0.3">
      <c r="A1099">
        <v>1098</v>
      </c>
      <c r="B1099" t="s">
        <v>93</v>
      </c>
      <c r="C1099" t="s">
        <v>101</v>
      </c>
      <c r="D1099">
        <v>6</v>
      </c>
      <c r="E1099">
        <v>2021</v>
      </c>
      <c r="F1099" s="1">
        <f t="shared" si="34"/>
        <v>44348</v>
      </c>
      <c r="G1099">
        <v>92</v>
      </c>
      <c r="H1099">
        <v>100</v>
      </c>
      <c r="I1099">
        <f>Table1[[#This Row],[Aktual]]-Table1[[#This Row],[Target]]</f>
        <v>-8</v>
      </c>
      <c r="J1099" t="str">
        <f t="shared" si="35"/>
        <v>Tidak Mencapai Target</v>
      </c>
      <c r="K1099">
        <f>VLOOKUP(A1099,'[1]Tren Jumlah Kompetitor'!A$2:F$1465,6,0)</f>
        <v>106</v>
      </c>
      <c r="L1099" s="4">
        <f>(Table1[[#This Row],[Aktual]]-Table1[[#This Row],[Target]])/Table1[[#This Row],[Target]]</f>
        <v>-0.08</v>
      </c>
    </row>
    <row r="1100" spans="1:12" x14ac:dyDescent="0.3">
      <c r="A1100">
        <v>1099</v>
      </c>
      <c r="B1100" t="s">
        <v>93</v>
      </c>
      <c r="C1100" t="s">
        <v>101</v>
      </c>
      <c r="D1100">
        <v>7</v>
      </c>
      <c r="E1100">
        <v>2021</v>
      </c>
      <c r="F1100" s="1">
        <f t="shared" si="34"/>
        <v>44378</v>
      </c>
      <c r="G1100">
        <v>107</v>
      </c>
      <c r="H1100">
        <v>102</v>
      </c>
      <c r="I1100">
        <f>Table1[[#This Row],[Aktual]]-Table1[[#This Row],[Target]]</f>
        <v>5</v>
      </c>
      <c r="J1100" t="str">
        <f t="shared" si="35"/>
        <v>Mencapai Target</v>
      </c>
      <c r="K1100">
        <f>VLOOKUP(A1100,'[1]Tren Jumlah Kompetitor'!A$2:F$1465,6,0)</f>
        <v>111</v>
      </c>
      <c r="L1100" s="4">
        <f>(Table1[[#This Row],[Aktual]]-Table1[[#This Row],[Target]])/Table1[[#This Row],[Target]]</f>
        <v>4.9019607843137254E-2</v>
      </c>
    </row>
    <row r="1101" spans="1:12" x14ac:dyDescent="0.3">
      <c r="A1101">
        <v>1100</v>
      </c>
      <c r="B1101" t="s">
        <v>93</v>
      </c>
      <c r="C1101" t="s">
        <v>101</v>
      </c>
      <c r="D1101">
        <v>8</v>
      </c>
      <c r="E1101">
        <v>2021</v>
      </c>
      <c r="F1101" s="1">
        <f t="shared" si="34"/>
        <v>44409</v>
      </c>
      <c r="G1101">
        <v>106</v>
      </c>
      <c r="H1101">
        <v>105</v>
      </c>
      <c r="I1101">
        <f>Table1[[#This Row],[Aktual]]-Table1[[#This Row],[Target]]</f>
        <v>1</v>
      </c>
      <c r="J1101" t="str">
        <f t="shared" si="35"/>
        <v>Mencapai Target</v>
      </c>
      <c r="K1101">
        <f>VLOOKUP(A1101,'[1]Tren Jumlah Kompetitor'!A$2:F$1465,6,0)</f>
        <v>112</v>
      </c>
      <c r="L1101" s="4">
        <f>(Table1[[#This Row],[Aktual]]-Table1[[#This Row],[Target]])/Table1[[#This Row],[Target]]</f>
        <v>9.5238095238095247E-3</v>
      </c>
    </row>
    <row r="1102" spans="1:12" x14ac:dyDescent="0.3">
      <c r="A1102">
        <v>1101</v>
      </c>
      <c r="B1102" t="s">
        <v>93</v>
      </c>
      <c r="C1102" t="s">
        <v>101</v>
      </c>
      <c r="D1102">
        <v>9</v>
      </c>
      <c r="E1102">
        <v>2021</v>
      </c>
      <c r="F1102" s="1">
        <f t="shared" si="34"/>
        <v>44440</v>
      </c>
      <c r="G1102">
        <v>100</v>
      </c>
      <c r="H1102">
        <v>106</v>
      </c>
      <c r="I1102">
        <f>Table1[[#This Row],[Aktual]]-Table1[[#This Row],[Target]]</f>
        <v>-6</v>
      </c>
      <c r="J1102" t="str">
        <f t="shared" si="35"/>
        <v>Tidak Mencapai Target</v>
      </c>
      <c r="K1102">
        <f>VLOOKUP(A1102,'[1]Tren Jumlah Kompetitor'!A$2:F$1465,6,0)</f>
        <v>115</v>
      </c>
      <c r="L1102" s="4">
        <f>(Table1[[#This Row],[Aktual]]-Table1[[#This Row],[Target]])/Table1[[#This Row],[Target]]</f>
        <v>-5.6603773584905662E-2</v>
      </c>
    </row>
    <row r="1103" spans="1:12" x14ac:dyDescent="0.3">
      <c r="A1103">
        <v>1102</v>
      </c>
      <c r="B1103" t="s">
        <v>93</v>
      </c>
      <c r="C1103" t="s">
        <v>101</v>
      </c>
      <c r="D1103">
        <v>10</v>
      </c>
      <c r="E1103">
        <v>2021</v>
      </c>
      <c r="F1103" s="1">
        <f t="shared" si="34"/>
        <v>44470</v>
      </c>
      <c r="G1103">
        <v>96</v>
      </c>
      <c r="H1103">
        <v>108</v>
      </c>
      <c r="I1103">
        <f>Table1[[#This Row],[Aktual]]-Table1[[#This Row],[Target]]</f>
        <v>-12</v>
      </c>
      <c r="J1103" t="str">
        <f t="shared" si="35"/>
        <v>Tidak Mencapai Target</v>
      </c>
      <c r="K1103">
        <f>VLOOKUP(A1103,'[1]Tren Jumlah Kompetitor'!A$2:F$1465,6,0)</f>
        <v>115</v>
      </c>
      <c r="L1103" s="4">
        <f>(Table1[[#This Row],[Aktual]]-Table1[[#This Row],[Target]])/Table1[[#This Row],[Target]]</f>
        <v>-0.1111111111111111</v>
      </c>
    </row>
    <row r="1104" spans="1:12" x14ac:dyDescent="0.3">
      <c r="A1104">
        <v>1103</v>
      </c>
      <c r="B1104" t="s">
        <v>93</v>
      </c>
      <c r="C1104" t="s">
        <v>101</v>
      </c>
      <c r="D1104">
        <v>11</v>
      </c>
      <c r="E1104">
        <v>2021</v>
      </c>
      <c r="F1104" s="1">
        <f t="shared" si="34"/>
        <v>44501</v>
      </c>
      <c r="G1104">
        <v>106</v>
      </c>
      <c r="H1104">
        <v>109</v>
      </c>
      <c r="I1104">
        <f>Table1[[#This Row],[Aktual]]-Table1[[#This Row],[Target]]</f>
        <v>-3</v>
      </c>
      <c r="J1104" t="str">
        <f t="shared" si="35"/>
        <v>Tidak Mencapai Target</v>
      </c>
      <c r="K1104">
        <f>VLOOKUP(A1104,'[1]Tren Jumlah Kompetitor'!A$2:F$1465,6,0)</f>
        <v>113</v>
      </c>
      <c r="L1104" s="4">
        <f>(Table1[[#This Row],[Aktual]]-Table1[[#This Row],[Target]])/Table1[[#This Row],[Target]]</f>
        <v>-2.7522935779816515E-2</v>
      </c>
    </row>
    <row r="1105" spans="1:12" x14ac:dyDescent="0.3">
      <c r="A1105">
        <v>1104</v>
      </c>
      <c r="B1105" t="s">
        <v>93</v>
      </c>
      <c r="C1105" t="s">
        <v>101</v>
      </c>
      <c r="D1105">
        <v>12</v>
      </c>
      <c r="E1105">
        <v>2021</v>
      </c>
      <c r="F1105" s="1">
        <f t="shared" si="34"/>
        <v>44531</v>
      </c>
      <c r="G1105">
        <v>93</v>
      </c>
      <c r="H1105">
        <v>111</v>
      </c>
      <c r="I1105">
        <f>Table1[[#This Row],[Aktual]]-Table1[[#This Row],[Target]]</f>
        <v>-18</v>
      </c>
      <c r="J1105" t="str">
        <f t="shared" si="35"/>
        <v>Tidak Mencapai Target</v>
      </c>
      <c r="K1105">
        <f>VLOOKUP(A1105,'[1]Tren Jumlah Kompetitor'!A$2:F$1465,6,0)</f>
        <v>117</v>
      </c>
      <c r="L1105" s="4">
        <f>(Table1[[#This Row],[Aktual]]-Table1[[#This Row],[Target]])/Table1[[#This Row],[Target]]</f>
        <v>-0.16216216216216217</v>
      </c>
    </row>
    <row r="1106" spans="1:12" x14ac:dyDescent="0.3">
      <c r="A1106">
        <v>1105</v>
      </c>
      <c r="B1106" t="s">
        <v>93</v>
      </c>
      <c r="C1106" t="s">
        <v>102</v>
      </c>
      <c r="D1106">
        <v>1</v>
      </c>
      <c r="E1106">
        <v>2021</v>
      </c>
      <c r="F1106" s="1">
        <f t="shared" si="34"/>
        <v>44197</v>
      </c>
      <c r="G1106">
        <v>303</v>
      </c>
      <c r="H1106">
        <v>271</v>
      </c>
      <c r="I1106">
        <f>Table1[[#This Row],[Aktual]]-Table1[[#This Row],[Target]]</f>
        <v>32</v>
      </c>
      <c r="J1106" t="str">
        <f t="shared" si="35"/>
        <v>Mencapai Target</v>
      </c>
      <c r="K1106">
        <f>VLOOKUP(A1106,'[1]Tren Jumlah Kompetitor'!A$2:F$1465,6,0)</f>
        <v>271</v>
      </c>
      <c r="L1106" s="4">
        <f>(Table1[[#This Row],[Aktual]]-Table1[[#This Row],[Target]])/Table1[[#This Row],[Target]]</f>
        <v>0.11808118081180811</v>
      </c>
    </row>
    <row r="1107" spans="1:12" x14ac:dyDescent="0.3">
      <c r="A1107">
        <v>1106</v>
      </c>
      <c r="B1107" t="s">
        <v>93</v>
      </c>
      <c r="C1107" t="s">
        <v>102</v>
      </c>
      <c r="D1107">
        <v>2</v>
      </c>
      <c r="E1107">
        <v>2021</v>
      </c>
      <c r="F1107" s="1">
        <f t="shared" si="34"/>
        <v>44228</v>
      </c>
      <c r="G1107">
        <v>329</v>
      </c>
      <c r="H1107">
        <v>289</v>
      </c>
      <c r="I1107">
        <f>Table1[[#This Row],[Aktual]]-Table1[[#This Row],[Target]]</f>
        <v>40</v>
      </c>
      <c r="J1107" t="str">
        <f t="shared" si="35"/>
        <v>Mencapai Target</v>
      </c>
      <c r="K1107">
        <f>VLOOKUP(A1107,'[1]Tren Jumlah Kompetitor'!A$2:F$1465,6,0)</f>
        <v>276</v>
      </c>
      <c r="L1107" s="4">
        <f>(Table1[[#This Row],[Aktual]]-Table1[[#This Row],[Target]])/Table1[[#This Row],[Target]]</f>
        <v>0.13840830449826991</v>
      </c>
    </row>
    <row r="1108" spans="1:12" x14ac:dyDescent="0.3">
      <c r="A1108">
        <v>1107</v>
      </c>
      <c r="B1108" t="s">
        <v>93</v>
      </c>
      <c r="C1108" t="s">
        <v>102</v>
      </c>
      <c r="D1108">
        <v>3</v>
      </c>
      <c r="E1108">
        <v>2021</v>
      </c>
      <c r="F1108" s="1">
        <f t="shared" si="34"/>
        <v>44256</v>
      </c>
      <c r="G1108">
        <v>304</v>
      </c>
      <c r="H1108">
        <v>292</v>
      </c>
      <c r="I1108">
        <f>Table1[[#This Row],[Aktual]]-Table1[[#This Row],[Target]]</f>
        <v>12</v>
      </c>
      <c r="J1108" t="str">
        <f t="shared" si="35"/>
        <v>Mencapai Target</v>
      </c>
      <c r="K1108">
        <f>VLOOKUP(A1108,'[1]Tren Jumlah Kompetitor'!A$2:F$1465,6,0)</f>
        <v>279</v>
      </c>
      <c r="L1108" s="4">
        <f>(Table1[[#This Row],[Aktual]]-Table1[[#This Row],[Target]])/Table1[[#This Row],[Target]]</f>
        <v>4.1095890410958902E-2</v>
      </c>
    </row>
    <row r="1109" spans="1:12" x14ac:dyDescent="0.3">
      <c r="A1109">
        <v>1108</v>
      </c>
      <c r="B1109" t="s">
        <v>93</v>
      </c>
      <c r="C1109" t="s">
        <v>102</v>
      </c>
      <c r="D1109">
        <v>4</v>
      </c>
      <c r="E1109">
        <v>2021</v>
      </c>
      <c r="F1109" s="1">
        <f t="shared" si="34"/>
        <v>44287</v>
      </c>
      <c r="G1109">
        <v>305</v>
      </c>
      <c r="H1109">
        <v>295</v>
      </c>
      <c r="I1109">
        <f>Table1[[#This Row],[Aktual]]-Table1[[#This Row],[Target]]</f>
        <v>10</v>
      </c>
      <c r="J1109" t="str">
        <f t="shared" si="35"/>
        <v>Mencapai Target</v>
      </c>
      <c r="K1109">
        <f>VLOOKUP(A1109,'[1]Tren Jumlah Kompetitor'!A$2:F$1465,6,0)</f>
        <v>282</v>
      </c>
      <c r="L1109" s="4">
        <f>(Table1[[#This Row],[Aktual]]-Table1[[#This Row],[Target]])/Table1[[#This Row],[Target]]</f>
        <v>3.3898305084745763E-2</v>
      </c>
    </row>
    <row r="1110" spans="1:12" x14ac:dyDescent="0.3">
      <c r="A1110">
        <v>1109</v>
      </c>
      <c r="B1110" t="s">
        <v>93</v>
      </c>
      <c r="C1110" t="s">
        <v>102</v>
      </c>
      <c r="D1110">
        <v>5</v>
      </c>
      <c r="E1110">
        <v>2021</v>
      </c>
      <c r="F1110" s="1">
        <f t="shared" si="34"/>
        <v>44317</v>
      </c>
      <c r="G1110">
        <v>302</v>
      </c>
      <c r="H1110">
        <v>266</v>
      </c>
      <c r="I1110">
        <f>Table1[[#This Row],[Aktual]]-Table1[[#This Row],[Target]]</f>
        <v>36</v>
      </c>
      <c r="J1110" t="str">
        <f t="shared" si="35"/>
        <v>Mencapai Target</v>
      </c>
      <c r="K1110">
        <f>VLOOKUP(A1110,'[1]Tren Jumlah Kompetitor'!A$2:F$1465,6,0)</f>
        <v>285</v>
      </c>
      <c r="L1110" s="4">
        <f>(Table1[[#This Row],[Aktual]]-Table1[[#This Row],[Target]])/Table1[[#This Row],[Target]]</f>
        <v>0.13533834586466165</v>
      </c>
    </row>
    <row r="1111" spans="1:12" x14ac:dyDescent="0.3">
      <c r="A1111">
        <v>1110</v>
      </c>
      <c r="B1111" t="s">
        <v>93</v>
      </c>
      <c r="C1111" t="s">
        <v>102</v>
      </c>
      <c r="D1111">
        <v>6</v>
      </c>
      <c r="E1111">
        <v>2021</v>
      </c>
      <c r="F1111" s="1">
        <f t="shared" si="34"/>
        <v>44348</v>
      </c>
      <c r="G1111">
        <v>330</v>
      </c>
      <c r="H1111">
        <v>271</v>
      </c>
      <c r="I1111">
        <f>Table1[[#This Row],[Aktual]]-Table1[[#This Row],[Target]]</f>
        <v>59</v>
      </c>
      <c r="J1111" t="str">
        <f t="shared" si="35"/>
        <v>Mencapai Target</v>
      </c>
      <c r="K1111">
        <f>VLOOKUP(A1111,'[1]Tren Jumlah Kompetitor'!A$2:F$1465,6,0)</f>
        <v>285</v>
      </c>
      <c r="L1111" s="4">
        <f>(Table1[[#This Row],[Aktual]]-Table1[[#This Row],[Target]])/Table1[[#This Row],[Target]]</f>
        <v>0.21771217712177121</v>
      </c>
    </row>
    <row r="1112" spans="1:12" x14ac:dyDescent="0.3">
      <c r="A1112">
        <v>1111</v>
      </c>
      <c r="B1112" t="s">
        <v>93</v>
      </c>
      <c r="C1112" t="s">
        <v>102</v>
      </c>
      <c r="D1112">
        <v>7</v>
      </c>
      <c r="E1112">
        <v>2021</v>
      </c>
      <c r="F1112" s="1">
        <f t="shared" si="34"/>
        <v>44378</v>
      </c>
      <c r="G1112">
        <v>308</v>
      </c>
      <c r="H1112">
        <v>271</v>
      </c>
      <c r="I1112">
        <f>Table1[[#This Row],[Aktual]]-Table1[[#This Row],[Target]]</f>
        <v>37</v>
      </c>
      <c r="J1112" t="str">
        <f t="shared" si="35"/>
        <v>Mencapai Target</v>
      </c>
      <c r="K1112">
        <f>VLOOKUP(A1112,'[1]Tren Jumlah Kompetitor'!A$2:F$1465,6,0)</f>
        <v>291</v>
      </c>
      <c r="L1112" s="4">
        <f>(Table1[[#This Row],[Aktual]]-Table1[[#This Row],[Target]])/Table1[[#This Row],[Target]]</f>
        <v>0.13653136531365315</v>
      </c>
    </row>
    <row r="1113" spans="1:12" x14ac:dyDescent="0.3">
      <c r="A1113">
        <v>1112</v>
      </c>
      <c r="B1113" t="s">
        <v>93</v>
      </c>
      <c r="C1113" t="s">
        <v>102</v>
      </c>
      <c r="D1113">
        <v>8</v>
      </c>
      <c r="E1113">
        <v>2021</v>
      </c>
      <c r="F1113" s="1">
        <f t="shared" si="34"/>
        <v>44409</v>
      </c>
      <c r="G1113">
        <v>362</v>
      </c>
      <c r="H1113">
        <v>279</v>
      </c>
      <c r="I1113">
        <f>Table1[[#This Row],[Aktual]]-Table1[[#This Row],[Target]]</f>
        <v>83</v>
      </c>
      <c r="J1113" t="str">
        <f t="shared" si="35"/>
        <v>Mencapai Target</v>
      </c>
      <c r="K1113">
        <f>VLOOKUP(A1113,'[1]Tren Jumlah Kompetitor'!A$2:F$1465,6,0)</f>
        <v>290</v>
      </c>
      <c r="L1113" s="4">
        <f>(Table1[[#This Row],[Aktual]]-Table1[[#This Row],[Target]])/Table1[[#This Row],[Target]]</f>
        <v>0.29749103942652327</v>
      </c>
    </row>
    <row r="1114" spans="1:12" x14ac:dyDescent="0.3">
      <c r="A1114">
        <v>1113</v>
      </c>
      <c r="B1114" t="s">
        <v>93</v>
      </c>
      <c r="C1114" t="s">
        <v>102</v>
      </c>
      <c r="D1114">
        <v>9</v>
      </c>
      <c r="E1114">
        <v>2021</v>
      </c>
      <c r="F1114" s="1">
        <f t="shared" si="34"/>
        <v>44440</v>
      </c>
      <c r="G1114">
        <v>315</v>
      </c>
      <c r="H1114">
        <v>285</v>
      </c>
      <c r="I1114">
        <f>Table1[[#This Row],[Aktual]]-Table1[[#This Row],[Target]]</f>
        <v>30</v>
      </c>
      <c r="J1114" t="str">
        <f t="shared" si="35"/>
        <v>Mencapai Target</v>
      </c>
      <c r="K1114">
        <f>VLOOKUP(A1114,'[1]Tren Jumlah Kompetitor'!A$2:F$1465,6,0)</f>
        <v>290</v>
      </c>
      <c r="L1114" s="4">
        <f>(Table1[[#This Row],[Aktual]]-Table1[[#This Row],[Target]])/Table1[[#This Row],[Target]]</f>
        <v>0.10526315789473684</v>
      </c>
    </row>
    <row r="1115" spans="1:12" x14ac:dyDescent="0.3">
      <c r="A1115">
        <v>1114</v>
      </c>
      <c r="B1115" t="s">
        <v>93</v>
      </c>
      <c r="C1115" t="s">
        <v>102</v>
      </c>
      <c r="D1115">
        <v>10</v>
      </c>
      <c r="E1115">
        <v>2021</v>
      </c>
      <c r="F1115" s="1">
        <f t="shared" si="34"/>
        <v>44470</v>
      </c>
      <c r="G1115">
        <v>312</v>
      </c>
      <c r="H1115">
        <v>290</v>
      </c>
      <c r="I1115">
        <f>Table1[[#This Row],[Aktual]]-Table1[[#This Row],[Target]]</f>
        <v>22</v>
      </c>
      <c r="J1115" t="str">
        <f t="shared" si="35"/>
        <v>Mencapai Target</v>
      </c>
      <c r="K1115">
        <f>VLOOKUP(A1115,'[1]Tren Jumlah Kompetitor'!A$2:F$1465,6,0)</f>
        <v>291</v>
      </c>
      <c r="L1115" s="4">
        <f>(Table1[[#This Row],[Aktual]]-Table1[[#This Row],[Target]])/Table1[[#This Row],[Target]]</f>
        <v>7.586206896551724E-2</v>
      </c>
    </row>
    <row r="1116" spans="1:12" x14ac:dyDescent="0.3">
      <c r="A1116">
        <v>1115</v>
      </c>
      <c r="B1116" t="s">
        <v>93</v>
      </c>
      <c r="C1116" t="s">
        <v>102</v>
      </c>
      <c r="D1116">
        <v>11</v>
      </c>
      <c r="E1116">
        <v>2021</v>
      </c>
      <c r="F1116" s="1">
        <f t="shared" si="34"/>
        <v>44501</v>
      </c>
      <c r="G1116">
        <v>300</v>
      </c>
      <c r="H1116">
        <v>293</v>
      </c>
      <c r="I1116">
        <f>Table1[[#This Row],[Aktual]]-Table1[[#This Row],[Target]]</f>
        <v>7</v>
      </c>
      <c r="J1116" t="str">
        <f t="shared" si="35"/>
        <v>Mencapai Target</v>
      </c>
      <c r="K1116">
        <f>VLOOKUP(A1116,'[1]Tren Jumlah Kompetitor'!A$2:F$1465,6,0)</f>
        <v>292</v>
      </c>
      <c r="L1116" s="4">
        <f>(Table1[[#This Row],[Aktual]]-Table1[[#This Row],[Target]])/Table1[[#This Row],[Target]]</f>
        <v>2.3890784982935155E-2</v>
      </c>
    </row>
    <row r="1117" spans="1:12" x14ac:dyDescent="0.3">
      <c r="A1117">
        <v>1116</v>
      </c>
      <c r="B1117" t="s">
        <v>93</v>
      </c>
      <c r="C1117" t="s">
        <v>102</v>
      </c>
      <c r="D1117">
        <v>12</v>
      </c>
      <c r="E1117">
        <v>2021</v>
      </c>
      <c r="F1117" s="1">
        <f t="shared" si="34"/>
        <v>44531</v>
      </c>
      <c r="G1117">
        <v>320</v>
      </c>
      <c r="H1117">
        <v>299</v>
      </c>
      <c r="I1117">
        <f>Table1[[#This Row],[Aktual]]-Table1[[#This Row],[Target]]</f>
        <v>21</v>
      </c>
      <c r="J1117" t="str">
        <f t="shared" si="35"/>
        <v>Mencapai Target</v>
      </c>
      <c r="K1117">
        <f>VLOOKUP(A1117,'[1]Tren Jumlah Kompetitor'!A$2:F$1465,6,0)</f>
        <v>296</v>
      </c>
      <c r="L1117" s="4">
        <f>(Table1[[#This Row],[Aktual]]-Table1[[#This Row],[Target]])/Table1[[#This Row],[Target]]</f>
        <v>7.0234113712374577E-2</v>
      </c>
    </row>
    <row r="1118" spans="1:12" x14ac:dyDescent="0.3">
      <c r="A1118">
        <v>1117</v>
      </c>
      <c r="B1118" t="s">
        <v>93</v>
      </c>
      <c r="C1118" t="s">
        <v>103</v>
      </c>
      <c r="D1118">
        <v>1</v>
      </c>
      <c r="E1118">
        <v>2021</v>
      </c>
      <c r="F1118" s="1">
        <f t="shared" si="34"/>
        <v>44197</v>
      </c>
      <c r="G1118">
        <v>136</v>
      </c>
      <c r="H1118">
        <v>126</v>
      </c>
      <c r="I1118">
        <f>Table1[[#This Row],[Aktual]]-Table1[[#This Row],[Target]]</f>
        <v>10</v>
      </c>
      <c r="J1118" t="str">
        <f t="shared" si="35"/>
        <v>Mencapai Target</v>
      </c>
      <c r="K1118">
        <f>VLOOKUP(A1118,'[1]Tren Jumlah Kompetitor'!A$2:F$1465,6,0)</f>
        <v>126</v>
      </c>
      <c r="L1118" s="4">
        <f>(Table1[[#This Row],[Aktual]]-Table1[[#This Row],[Target]])/Table1[[#This Row],[Target]]</f>
        <v>7.9365079365079361E-2</v>
      </c>
    </row>
    <row r="1119" spans="1:12" x14ac:dyDescent="0.3">
      <c r="A1119">
        <v>1118</v>
      </c>
      <c r="B1119" t="s">
        <v>93</v>
      </c>
      <c r="C1119" t="s">
        <v>103</v>
      </c>
      <c r="D1119">
        <v>2</v>
      </c>
      <c r="E1119">
        <v>2021</v>
      </c>
      <c r="F1119" s="1">
        <f t="shared" si="34"/>
        <v>44228</v>
      </c>
      <c r="G1119">
        <v>161</v>
      </c>
      <c r="H1119">
        <v>126</v>
      </c>
      <c r="I1119">
        <f>Table1[[#This Row],[Aktual]]-Table1[[#This Row],[Target]]</f>
        <v>35</v>
      </c>
      <c r="J1119" t="str">
        <f t="shared" si="35"/>
        <v>Mencapai Target</v>
      </c>
      <c r="K1119">
        <f>VLOOKUP(A1119,'[1]Tren Jumlah Kompetitor'!A$2:F$1465,6,0)</f>
        <v>128</v>
      </c>
      <c r="L1119" s="4">
        <f>(Table1[[#This Row],[Aktual]]-Table1[[#This Row],[Target]])/Table1[[#This Row],[Target]]</f>
        <v>0.27777777777777779</v>
      </c>
    </row>
    <row r="1120" spans="1:12" x14ac:dyDescent="0.3">
      <c r="A1120">
        <v>1119</v>
      </c>
      <c r="B1120" t="s">
        <v>93</v>
      </c>
      <c r="C1120" t="s">
        <v>103</v>
      </c>
      <c r="D1120">
        <v>3</v>
      </c>
      <c r="E1120">
        <v>2021</v>
      </c>
      <c r="F1120" s="1">
        <f t="shared" si="34"/>
        <v>44256</v>
      </c>
      <c r="G1120">
        <v>149</v>
      </c>
      <c r="H1120">
        <v>127</v>
      </c>
      <c r="I1120">
        <f>Table1[[#This Row],[Aktual]]-Table1[[#This Row],[Target]]</f>
        <v>22</v>
      </c>
      <c r="J1120" t="str">
        <f t="shared" si="35"/>
        <v>Mencapai Target</v>
      </c>
      <c r="K1120">
        <f>VLOOKUP(A1120,'[1]Tren Jumlah Kompetitor'!A$2:F$1465,6,0)</f>
        <v>131</v>
      </c>
      <c r="L1120" s="4">
        <f>(Table1[[#This Row],[Aktual]]-Table1[[#This Row],[Target]])/Table1[[#This Row],[Target]]</f>
        <v>0.17322834645669291</v>
      </c>
    </row>
    <row r="1121" spans="1:12" x14ac:dyDescent="0.3">
      <c r="A1121">
        <v>1120</v>
      </c>
      <c r="B1121" t="s">
        <v>93</v>
      </c>
      <c r="C1121" t="s">
        <v>103</v>
      </c>
      <c r="D1121">
        <v>4</v>
      </c>
      <c r="E1121">
        <v>2021</v>
      </c>
      <c r="F1121" s="1">
        <f t="shared" si="34"/>
        <v>44287</v>
      </c>
      <c r="G1121">
        <v>147</v>
      </c>
      <c r="H1121">
        <v>129</v>
      </c>
      <c r="I1121">
        <f>Table1[[#This Row],[Aktual]]-Table1[[#This Row],[Target]]</f>
        <v>18</v>
      </c>
      <c r="J1121" t="str">
        <f t="shared" si="35"/>
        <v>Mencapai Target</v>
      </c>
      <c r="K1121">
        <f>VLOOKUP(A1121,'[1]Tren Jumlah Kompetitor'!A$2:F$1465,6,0)</f>
        <v>136</v>
      </c>
      <c r="L1121" s="4">
        <f>(Table1[[#This Row],[Aktual]]-Table1[[#This Row],[Target]])/Table1[[#This Row],[Target]]</f>
        <v>0.13953488372093023</v>
      </c>
    </row>
    <row r="1122" spans="1:12" x14ac:dyDescent="0.3">
      <c r="A1122">
        <v>1121</v>
      </c>
      <c r="B1122" t="s">
        <v>93</v>
      </c>
      <c r="C1122" t="s">
        <v>103</v>
      </c>
      <c r="D1122">
        <v>5</v>
      </c>
      <c r="E1122">
        <v>2021</v>
      </c>
      <c r="F1122" s="1">
        <f t="shared" si="34"/>
        <v>44317</v>
      </c>
      <c r="G1122">
        <v>157</v>
      </c>
      <c r="H1122">
        <v>118</v>
      </c>
      <c r="I1122">
        <f>Table1[[#This Row],[Aktual]]-Table1[[#This Row],[Target]]</f>
        <v>39</v>
      </c>
      <c r="J1122" t="str">
        <f t="shared" si="35"/>
        <v>Mencapai Target</v>
      </c>
      <c r="K1122">
        <f>VLOOKUP(A1122,'[1]Tren Jumlah Kompetitor'!A$2:F$1465,6,0)</f>
        <v>141</v>
      </c>
      <c r="L1122" s="4">
        <f>(Table1[[#This Row],[Aktual]]-Table1[[#This Row],[Target]])/Table1[[#This Row],[Target]]</f>
        <v>0.33050847457627119</v>
      </c>
    </row>
    <row r="1123" spans="1:12" x14ac:dyDescent="0.3">
      <c r="A1123">
        <v>1122</v>
      </c>
      <c r="B1123" t="s">
        <v>93</v>
      </c>
      <c r="C1123" t="s">
        <v>103</v>
      </c>
      <c r="D1123">
        <v>6</v>
      </c>
      <c r="E1123">
        <v>2021</v>
      </c>
      <c r="F1123" s="1">
        <f t="shared" si="34"/>
        <v>44348</v>
      </c>
      <c r="G1123">
        <v>140</v>
      </c>
      <c r="H1123">
        <v>120</v>
      </c>
      <c r="I1123">
        <f>Table1[[#This Row],[Aktual]]-Table1[[#This Row],[Target]]</f>
        <v>20</v>
      </c>
      <c r="J1123" t="str">
        <f t="shared" si="35"/>
        <v>Mencapai Target</v>
      </c>
      <c r="K1123">
        <f>VLOOKUP(A1123,'[1]Tren Jumlah Kompetitor'!A$2:F$1465,6,0)</f>
        <v>145</v>
      </c>
      <c r="L1123" s="4">
        <f>(Table1[[#This Row],[Aktual]]-Table1[[#This Row],[Target]])/Table1[[#This Row],[Target]]</f>
        <v>0.16666666666666666</v>
      </c>
    </row>
    <row r="1124" spans="1:12" x14ac:dyDescent="0.3">
      <c r="A1124">
        <v>1123</v>
      </c>
      <c r="B1124" t="s">
        <v>93</v>
      </c>
      <c r="C1124" t="s">
        <v>103</v>
      </c>
      <c r="D1124">
        <v>7</v>
      </c>
      <c r="E1124">
        <v>2021</v>
      </c>
      <c r="F1124" s="1">
        <f t="shared" si="34"/>
        <v>44378</v>
      </c>
      <c r="G1124">
        <v>139</v>
      </c>
      <c r="H1124">
        <v>122</v>
      </c>
      <c r="I1124">
        <f>Table1[[#This Row],[Aktual]]-Table1[[#This Row],[Target]]</f>
        <v>17</v>
      </c>
      <c r="J1124" t="str">
        <f t="shared" si="35"/>
        <v>Mencapai Target</v>
      </c>
      <c r="K1124">
        <f>VLOOKUP(A1124,'[1]Tren Jumlah Kompetitor'!A$2:F$1465,6,0)</f>
        <v>149</v>
      </c>
      <c r="L1124" s="4">
        <f>(Table1[[#This Row],[Aktual]]-Table1[[#This Row],[Target]])/Table1[[#This Row],[Target]]</f>
        <v>0.13934426229508196</v>
      </c>
    </row>
    <row r="1125" spans="1:12" x14ac:dyDescent="0.3">
      <c r="A1125">
        <v>1124</v>
      </c>
      <c r="B1125" t="s">
        <v>93</v>
      </c>
      <c r="C1125" t="s">
        <v>103</v>
      </c>
      <c r="D1125">
        <v>8</v>
      </c>
      <c r="E1125">
        <v>2021</v>
      </c>
      <c r="F1125" s="1">
        <f t="shared" si="34"/>
        <v>44409</v>
      </c>
      <c r="G1125">
        <v>149</v>
      </c>
      <c r="H1125">
        <v>124</v>
      </c>
      <c r="I1125">
        <f>Table1[[#This Row],[Aktual]]-Table1[[#This Row],[Target]]</f>
        <v>25</v>
      </c>
      <c r="J1125" t="str">
        <f t="shared" si="35"/>
        <v>Mencapai Target</v>
      </c>
      <c r="K1125">
        <f>VLOOKUP(A1125,'[1]Tren Jumlah Kompetitor'!A$2:F$1465,6,0)</f>
        <v>155</v>
      </c>
      <c r="L1125" s="4">
        <f>(Table1[[#This Row],[Aktual]]-Table1[[#This Row],[Target]])/Table1[[#This Row],[Target]]</f>
        <v>0.20161290322580644</v>
      </c>
    </row>
    <row r="1126" spans="1:12" x14ac:dyDescent="0.3">
      <c r="A1126">
        <v>1125</v>
      </c>
      <c r="B1126" t="s">
        <v>93</v>
      </c>
      <c r="C1126" t="s">
        <v>103</v>
      </c>
      <c r="D1126">
        <v>9</v>
      </c>
      <c r="E1126">
        <v>2021</v>
      </c>
      <c r="F1126" s="1">
        <f t="shared" si="34"/>
        <v>44440</v>
      </c>
      <c r="G1126">
        <v>159</v>
      </c>
      <c r="H1126">
        <v>127</v>
      </c>
      <c r="I1126">
        <f>Table1[[#This Row],[Aktual]]-Table1[[#This Row],[Target]]</f>
        <v>32</v>
      </c>
      <c r="J1126" t="str">
        <f t="shared" si="35"/>
        <v>Mencapai Target</v>
      </c>
      <c r="K1126">
        <f>VLOOKUP(A1126,'[1]Tren Jumlah Kompetitor'!A$2:F$1465,6,0)</f>
        <v>155</v>
      </c>
      <c r="L1126" s="4">
        <f>(Table1[[#This Row],[Aktual]]-Table1[[#This Row],[Target]])/Table1[[#This Row],[Target]]</f>
        <v>0.25196850393700787</v>
      </c>
    </row>
    <row r="1127" spans="1:12" x14ac:dyDescent="0.3">
      <c r="A1127">
        <v>1126</v>
      </c>
      <c r="B1127" t="s">
        <v>93</v>
      </c>
      <c r="C1127" t="s">
        <v>103</v>
      </c>
      <c r="D1127">
        <v>10</v>
      </c>
      <c r="E1127">
        <v>2021</v>
      </c>
      <c r="F1127" s="1">
        <f t="shared" si="34"/>
        <v>44470</v>
      </c>
      <c r="G1127">
        <v>147</v>
      </c>
      <c r="H1127">
        <v>131</v>
      </c>
      <c r="I1127">
        <f>Table1[[#This Row],[Aktual]]-Table1[[#This Row],[Target]]</f>
        <v>16</v>
      </c>
      <c r="J1127" t="str">
        <f t="shared" si="35"/>
        <v>Mencapai Target</v>
      </c>
      <c r="K1127">
        <f>VLOOKUP(A1127,'[1]Tren Jumlah Kompetitor'!A$2:F$1465,6,0)</f>
        <v>157</v>
      </c>
      <c r="L1127" s="4">
        <f>(Table1[[#This Row],[Aktual]]-Table1[[#This Row],[Target]])/Table1[[#This Row],[Target]]</f>
        <v>0.12213740458015267</v>
      </c>
    </row>
    <row r="1128" spans="1:12" x14ac:dyDescent="0.3">
      <c r="A1128">
        <v>1127</v>
      </c>
      <c r="B1128" t="s">
        <v>93</v>
      </c>
      <c r="C1128" t="s">
        <v>103</v>
      </c>
      <c r="D1128">
        <v>11</v>
      </c>
      <c r="E1128">
        <v>2021</v>
      </c>
      <c r="F1128" s="1">
        <f t="shared" si="34"/>
        <v>44501</v>
      </c>
      <c r="G1128">
        <v>137</v>
      </c>
      <c r="H1128">
        <v>134</v>
      </c>
      <c r="I1128">
        <f>Table1[[#This Row],[Aktual]]-Table1[[#This Row],[Target]]</f>
        <v>3</v>
      </c>
      <c r="J1128" t="str">
        <f t="shared" si="35"/>
        <v>Mencapai Target</v>
      </c>
      <c r="K1128">
        <f>VLOOKUP(A1128,'[1]Tren Jumlah Kompetitor'!A$2:F$1465,6,0)</f>
        <v>157</v>
      </c>
      <c r="L1128" s="4">
        <f>(Table1[[#This Row],[Aktual]]-Table1[[#This Row],[Target]])/Table1[[#This Row],[Target]]</f>
        <v>2.2388059701492536E-2</v>
      </c>
    </row>
    <row r="1129" spans="1:12" x14ac:dyDescent="0.3">
      <c r="A1129">
        <v>1128</v>
      </c>
      <c r="B1129" t="s">
        <v>93</v>
      </c>
      <c r="C1129" t="s">
        <v>103</v>
      </c>
      <c r="D1129">
        <v>12</v>
      </c>
      <c r="E1129">
        <v>2021</v>
      </c>
      <c r="F1129" s="1">
        <f t="shared" si="34"/>
        <v>44531</v>
      </c>
      <c r="G1129">
        <v>152</v>
      </c>
      <c r="H1129">
        <v>138</v>
      </c>
      <c r="I1129">
        <f>Table1[[#This Row],[Aktual]]-Table1[[#This Row],[Target]]</f>
        <v>14</v>
      </c>
      <c r="J1129" t="str">
        <f t="shared" si="35"/>
        <v>Mencapai Target</v>
      </c>
      <c r="K1129">
        <f>VLOOKUP(A1129,'[1]Tren Jumlah Kompetitor'!A$2:F$1465,6,0)</f>
        <v>161</v>
      </c>
      <c r="L1129" s="4">
        <f>(Table1[[#This Row],[Aktual]]-Table1[[#This Row],[Target]])/Table1[[#This Row],[Target]]</f>
        <v>0.10144927536231885</v>
      </c>
    </row>
    <row r="1130" spans="1:12" x14ac:dyDescent="0.3">
      <c r="A1130">
        <v>1129</v>
      </c>
      <c r="B1130" t="s">
        <v>93</v>
      </c>
      <c r="C1130" t="s">
        <v>104</v>
      </c>
      <c r="D1130">
        <v>1</v>
      </c>
      <c r="E1130">
        <v>2021</v>
      </c>
      <c r="F1130" s="1">
        <f t="shared" si="34"/>
        <v>44197</v>
      </c>
      <c r="G1130">
        <v>83</v>
      </c>
      <c r="H1130">
        <v>79</v>
      </c>
      <c r="I1130">
        <f>Table1[[#This Row],[Aktual]]-Table1[[#This Row],[Target]]</f>
        <v>4</v>
      </c>
      <c r="J1130" t="str">
        <f t="shared" si="35"/>
        <v>Mencapai Target</v>
      </c>
      <c r="K1130">
        <f>VLOOKUP(A1130,'[1]Tren Jumlah Kompetitor'!A$2:F$1465,6,0)</f>
        <v>79</v>
      </c>
      <c r="L1130" s="4">
        <f>(Table1[[#This Row],[Aktual]]-Table1[[#This Row],[Target]])/Table1[[#This Row],[Target]]</f>
        <v>5.0632911392405063E-2</v>
      </c>
    </row>
    <row r="1131" spans="1:12" x14ac:dyDescent="0.3">
      <c r="A1131">
        <v>1130</v>
      </c>
      <c r="B1131" t="s">
        <v>93</v>
      </c>
      <c r="C1131" t="s">
        <v>104</v>
      </c>
      <c r="D1131">
        <v>2</v>
      </c>
      <c r="E1131">
        <v>2021</v>
      </c>
      <c r="F1131" s="1">
        <f t="shared" si="34"/>
        <v>44228</v>
      </c>
      <c r="G1131">
        <v>98</v>
      </c>
      <c r="H1131">
        <v>80</v>
      </c>
      <c r="I1131">
        <f>Table1[[#This Row],[Aktual]]-Table1[[#This Row],[Target]]</f>
        <v>18</v>
      </c>
      <c r="J1131" t="str">
        <f t="shared" si="35"/>
        <v>Mencapai Target</v>
      </c>
      <c r="K1131">
        <f>VLOOKUP(A1131,'[1]Tren Jumlah Kompetitor'!A$2:F$1465,6,0)</f>
        <v>79</v>
      </c>
      <c r="L1131" s="4">
        <f>(Table1[[#This Row],[Aktual]]-Table1[[#This Row],[Target]])/Table1[[#This Row],[Target]]</f>
        <v>0.22500000000000001</v>
      </c>
    </row>
    <row r="1132" spans="1:12" x14ac:dyDescent="0.3">
      <c r="A1132">
        <v>1131</v>
      </c>
      <c r="B1132" t="s">
        <v>93</v>
      </c>
      <c r="C1132" t="s">
        <v>104</v>
      </c>
      <c r="D1132">
        <v>3</v>
      </c>
      <c r="E1132">
        <v>2021</v>
      </c>
      <c r="F1132" s="1">
        <f t="shared" si="34"/>
        <v>44256</v>
      </c>
      <c r="G1132">
        <v>100</v>
      </c>
      <c r="H1132">
        <v>80</v>
      </c>
      <c r="I1132">
        <f>Table1[[#This Row],[Aktual]]-Table1[[#This Row],[Target]]</f>
        <v>20</v>
      </c>
      <c r="J1132" t="str">
        <f t="shared" si="35"/>
        <v>Mencapai Target</v>
      </c>
      <c r="K1132">
        <f>VLOOKUP(A1132,'[1]Tren Jumlah Kompetitor'!A$2:F$1465,6,0)</f>
        <v>78</v>
      </c>
      <c r="L1132" s="4">
        <f>(Table1[[#This Row],[Aktual]]-Table1[[#This Row],[Target]])/Table1[[#This Row],[Target]]</f>
        <v>0.25</v>
      </c>
    </row>
    <row r="1133" spans="1:12" x14ac:dyDescent="0.3">
      <c r="A1133">
        <v>1132</v>
      </c>
      <c r="B1133" t="s">
        <v>93</v>
      </c>
      <c r="C1133" t="s">
        <v>104</v>
      </c>
      <c r="D1133">
        <v>4</v>
      </c>
      <c r="E1133">
        <v>2021</v>
      </c>
      <c r="F1133" s="1">
        <f t="shared" si="34"/>
        <v>44287</v>
      </c>
      <c r="G1133">
        <v>95</v>
      </c>
      <c r="H1133">
        <v>80</v>
      </c>
      <c r="I1133">
        <f>Table1[[#This Row],[Aktual]]-Table1[[#This Row],[Target]]</f>
        <v>15</v>
      </c>
      <c r="J1133" t="str">
        <f t="shared" si="35"/>
        <v>Mencapai Target</v>
      </c>
      <c r="K1133">
        <f>VLOOKUP(A1133,'[1]Tren Jumlah Kompetitor'!A$2:F$1465,6,0)</f>
        <v>81</v>
      </c>
      <c r="L1133" s="4">
        <f>(Table1[[#This Row],[Aktual]]-Table1[[#This Row],[Target]])/Table1[[#This Row],[Target]]</f>
        <v>0.1875</v>
      </c>
    </row>
    <row r="1134" spans="1:12" x14ac:dyDescent="0.3">
      <c r="A1134">
        <v>1133</v>
      </c>
      <c r="B1134" t="s">
        <v>93</v>
      </c>
      <c r="C1134" t="s">
        <v>104</v>
      </c>
      <c r="D1134">
        <v>5</v>
      </c>
      <c r="E1134">
        <v>2021</v>
      </c>
      <c r="F1134" s="1">
        <f t="shared" si="34"/>
        <v>44317</v>
      </c>
      <c r="G1134">
        <v>95</v>
      </c>
      <c r="H1134">
        <v>78</v>
      </c>
      <c r="I1134">
        <f>Table1[[#This Row],[Aktual]]-Table1[[#This Row],[Target]]</f>
        <v>17</v>
      </c>
      <c r="J1134" t="str">
        <f t="shared" si="35"/>
        <v>Mencapai Target</v>
      </c>
      <c r="K1134">
        <f>VLOOKUP(A1134,'[1]Tren Jumlah Kompetitor'!A$2:F$1465,6,0)</f>
        <v>88</v>
      </c>
      <c r="L1134" s="4">
        <f>(Table1[[#This Row],[Aktual]]-Table1[[#This Row],[Target]])/Table1[[#This Row],[Target]]</f>
        <v>0.21794871794871795</v>
      </c>
    </row>
    <row r="1135" spans="1:12" x14ac:dyDescent="0.3">
      <c r="A1135">
        <v>1134</v>
      </c>
      <c r="B1135" t="s">
        <v>93</v>
      </c>
      <c r="C1135" t="s">
        <v>104</v>
      </c>
      <c r="D1135">
        <v>6</v>
      </c>
      <c r="E1135">
        <v>2021</v>
      </c>
      <c r="F1135" s="1">
        <f t="shared" si="34"/>
        <v>44348</v>
      </c>
      <c r="G1135">
        <v>96</v>
      </c>
      <c r="H1135">
        <v>79</v>
      </c>
      <c r="I1135">
        <f>Table1[[#This Row],[Aktual]]-Table1[[#This Row],[Target]]</f>
        <v>17</v>
      </c>
      <c r="J1135" t="str">
        <f t="shared" si="35"/>
        <v>Mencapai Target</v>
      </c>
      <c r="K1135">
        <f>VLOOKUP(A1135,'[1]Tren Jumlah Kompetitor'!A$2:F$1465,6,0)</f>
        <v>94</v>
      </c>
      <c r="L1135" s="4">
        <f>(Table1[[#This Row],[Aktual]]-Table1[[#This Row],[Target]])/Table1[[#This Row],[Target]]</f>
        <v>0.21518987341772153</v>
      </c>
    </row>
    <row r="1136" spans="1:12" x14ac:dyDescent="0.3">
      <c r="A1136">
        <v>1135</v>
      </c>
      <c r="B1136" t="s">
        <v>93</v>
      </c>
      <c r="C1136" t="s">
        <v>104</v>
      </c>
      <c r="D1136">
        <v>7</v>
      </c>
      <c r="E1136">
        <v>2021</v>
      </c>
      <c r="F1136" s="1">
        <f t="shared" si="34"/>
        <v>44378</v>
      </c>
      <c r="G1136">
        <v>92</v>
      </c>
      <c r="H1136">
        <v>79</v>
      </c>
      <c r="I1136">
        <f>Table1[[#This Row],[Aktual]]-Table1[[#This Row],[Target]]</f>
        <v>13</v>
      </c>
      <c r="J1136" t="str">
        <f t="shared" si="35"/>
        <v>Mencapai Target</v>
      </c>
      <c r="K1136">
        <f>VLOOKUP(A1136,'[1]Tren Jumlah Kompetitor'!A$2:F$1465,6,0)</f>
        <v>95</v>
      </c>
      <c r="L1136" s="4">
        <f>(Table1[[#This Row],[Aktual]]-Table1[[#This Row],[Target]])/Table1[[#This Row],[Target]]</f>
        <v>0.16455696202531644</v>
      </c>
    </row>
    <row r="1137" spans="1:12" x14ac:dyDescent="0.3">
      <c r="A1137">
        <v>1136</v>
      </c>
      <c r="B1137" t="s">
        <v>93</v>
      </c>
      <c r="C1137" t="s">
        <v>104</v>
      </c>
      <c r="D1137">
        <v>8</v>
      </c>
      <c r="E1137">
        <v>2021</v>
      </c>
      <c r="F1137" s="1">
        <f t="shared" si="34"/>
        <v>44409</v>
      </c>
      <c r="G1137">
        <v>89</v>
      </c>
      <c r="H1137">
        <v>82</v>
      </c>
      <c r="I1137">
        <f>Table1[[#This Row],[Aktual]]-Table1[[#This Row],[Target]]</f>
        <v>7</v>
      </c>
      <c r="J1137" t="str">
        <f t="shared" si="35"/>
        <v>Mencapai Target</v>
      </c>
      <c r="K1137">
        <f>VLOOKUP(A1137,'[1]Tren Jumlah Kompetitor'!A$2:F$1465,6,0)</f>
        <v>94</v>
      </c>
      <c r="L1137" s="4">
        <f>(Table1[[#This Row],[Aktual]]-Table1[[#This Row],[Target]])/Table1[[#This Row],[Target]]</f>
        <v>8.5365853658536592E-2</v>
      </c>
    </row>
    <row r="1138" spans="1:12" x14ac:dyDescent="0.3">
      <c r="A1138">
        <v>1137</v>
      </c>
      <c r="B1138" t="s">
        <v>93</v>
      </c>
      <c r="C1138" t="s">
        <v>104</v>
      </c>
      <c r="D1138">
        <v>9</v>
      </c>
      <c r="E1138">
        <v>2021</v>
      </c>
      <c r="F1138" s="1">
        <f t="shared" si="34"/>
        <v>44440</v>
      </c>
      <c r="G1138">
        <v>84</v>
      </c>
      <c r="H1138">
        <v>82</v>
      </c>
      <c r="I1138">
        <f>Table1[[#This Row],[Aktual]]-Table1[[#This Row],[Target]]</f>
        <v>2</v>
      </c>
      <c r="J1138" t="str">
        <f t="shared" si="35"/>
        <v>Mencapai Target</v>
      </c>
      <c r="K1138">
        <f>VLOOKUP(A1138,'[1]Tren Jumlah Kompetitor'!A$2:F$1465,6,0)</f>
        <v>93</v>
      </c>
      <c r="L1138" s="4">
        <f>(Table1[[#This Row],[Aktual]]-Table1[[#This Row],[Target]])/Table1[[#This Row],[Target]]</f>
        <v>2.4390243902439025E-2</v>
      </c>
    </row>
    <row r="1139" spans="1:12" x14ac:dyDescent="0.3">
      <c r="A1139">
        <v>1138</v>
      </c>
      <c r="B1139" t="s">
        <v>93</v>
      </c>
      <c r="C1139" t="s">
        <v>104</v>
      </c>
      <c r="D1139">
        <v>10</v>
      </c>
      <c r="E1139">
        <v>2021</v>
      </c>
      <c r="F1139" s="1">
        <f t="shared" si="34"/>
        <v>44470</v>
      </c>
      <c r="G1139">
        <v>87</v>
      </c>
      <c r="H1139">
        <v>82</v>
      </c>
      <c r="I1139">
        <f>Table1[[#This Row],[Aktual]]-Table1[[#This Row],[Target]]</f>
        <v>5</v>
      </c>
      <c r="J1139" t="str">
        <f t="shared" si="35"/>
        <v>Mencapai Target</v>
      </c>
      <c r="K1139">
        <f>VLOOKUP(A1139,'[1]Tren Jumlah Kompetitor'!A$2:F$1465,6,0)</f>
        <v>95</v>
      </c>
      <c r="L1139" s="4">
        <f>(Table1[[#This Row],[Aktual]]-Table1[[#This Row],[Target]])/Table1[[#This Row],[Target]]</f>
        <v>6.097560975609756E-2</v>
      </c>
    </row>
    <row r="1140" spans="1:12" x14ac:dyDescent="0.3">
      <c r="A1140">
        <v>1139</v>
      </c>
      <c r="B1140" t="s">
        <v>93</v>
      </c>
      <c r="C1140" t="s">
        <v>104</v>
      </c>
      <c r="D1140">
        <v>11</v>
      </c>
      <c r="E1140">
        <v>2021</v>
      </c>
      <c r="F1140" s="1">
        <f t="shared" si="34"/>
        <v>44501</v>
      </c>
      <c r="G1140">
        <v>95</v>
      </c>
      <c r="H1140">
        <v>84</v>
      </c>
      <c r="I1140">
        <f>Table1[[#This Row],[Aktual]]-Table1[[#This Row],[Target]]</f>
        <v>11</v>
      </c>
      <c r="J1140" t="str">
        <f t="shared" si="35"/>
        <v>Mencapai Target</v>
      </c>
      <c r="K1140">
        <f>VLOOKUP(A1140,'[1]Tren Jumlah Kompetitor'!A$2:F$1465,6,0)</f>
        <v>94</v>
      </c>
      <c r="L1140" s="4">
        <f>(Table1[[#This Row],[Aktual]]-Table1[[#This Row],[Target]])/Table1[[#This Row],[Target]]</f>
        <v>0.13095238095238096</v>
      </c>
    </row>
    <row r="1141" spans="1:12" x14ac:dyDescent="0.3">
      <c r="A1141">
        <v>1140</v>
      </c>
      <c r="B1141" t="s">
        <v>93</v>
      </c>
      <c r="C1141" t="s">
        <v>104</v>
      </c>
      <c r="D1141">
        <v>12</v>
      </c>
      <c r="E1141">
        <v>2021</v>
      </c>
      <c r="F1141" s="1">
        <f t="shared" si="34"/>
        <v>44531</v>
      </c>
      <c r="G1141">
        <v>86</v>
      </c>
      <c r="H1141">
        <v>87</v>
      </c>
      <c r="I1141">
        <f>Table1[[#This Row],[Aktual]]-Table1[[#This Row],[Target]]</f>
        <v>-1</v>
      </c>
      <c r="J1141" t="str">
        <f t="shared" si="35"/>
        <v>Tidak Mencapai Target</v>
      </c>
      <c r="K1141">
        <f>VLOOKUP(A1141,'[1]Tren Jumlah Kompetitor'!A$2:F$1465,6,0)</f>
        <v>92</v>
      </c>
      <c r="L1141" s="4">
        <f>(Table1[[#This Row],[Aktual]]-Table1[[#This Row],[Target]])/Table1[[#This Row],[Target]]</f>
        <v>-1.1494252873563218E-2</v>
      </c>
    </row>
    <row r="1142" spans="1:12" x14ac:dyDescent="0.3">
      <c r="A1142">
        <v>1141</v>
      </c>
      <c r="B1142" t="s">
        <v>93</v>
      </c>
      <c r="C1142" t="s">
        <v>105</v>
      </c>
      <c r="D1142">
        <v>1</v>
      </c>
      <c r="E1142">
        <v>2021</v>
      </c>
      <c r="F1142" s="1">
        <f t="shared" si="34"/>
        <v>44197</v>
      </c>
      <c r="G1142">
        <v>170</v>
      </c>
      <c r="H1142">
        <v>158</v>
      </c>
      <c r="I1142">
        <f>Table1[[#This Row],[Aktual]]-Table1[[#This Row],[Target]]</f>
        <v>12</v>
      </c>
      <c r="J1142" t="str">
        <f t="shared" si="35"/>
        <v>Mencapai Target</v>
      </c>
      <c r="K1142">
        <f>VLOOKUP(A1142,'[1]Tren Jumlah Kompetitor'!A$2:F$1465,6,0)</f>
        <v>158</v>
      </c>
      <c r="L1142" s="4">
        <f>(Table1[[#This Row],[Aktual]]-Table1[[#This Row],[Target]])/Table1[[#This Row],[Target]]</f>
        <v>7.5949367088607597E-2</v>
      </c>
    </row>
    <row r="1143" spans="1:12" x14ac:dyDescent="0.3">
      <c r="A1143">
        <v>1142</v>
      </c>
      <c r="B1143" t="s">
        <v>93</v>
      </c>
      <c r="C1143" t="s">
        <v>105</v>
      </c>
      <c r="D1143">
        <v>2</v>
      </c>
      <c r="E1143">
        <v>2021</v>
      </c>
      <c r="F1143" s="1">
        <f t="shared" si="34"/>
        <v>44228</v>
      </c>
      <c r="G1143">
        <v>194</v>
      </c>
      <c r="H1143">
        <v>161</v>
      </c>
      <c r="I1143">
        <f>Table1[[#This Row],[Aktual]]-Table1[[#This Row],[Target]]</f>
        <v>33</v>
      </c>
      <c r="J1143" t="str">
        <f t="shared" si="35"/>
        <v>Mencapai Target</v>
      </c>
      <c r="K1143">
        <f>VLOOKUP(A1143,'[1]Tren Jumlah Kompetitor'!A$2:F$1465,6,0)</f>
        <v>165</v>
      </c>
      <c r="L1143" s="4">
        <f>(Table1[[#This Row],[Aktual]]-Table1[[#This Row],[Target]])/Table1[[#This Row],[Target]]</f>
        <v>0.20496894409937888</v>
      </c>
    </row>
    <row r="1144" spans="1:12" x14ac:dyDescent="0.3">
      <c r="A1144">
        <v>1143</v>
      </c>
      <c r="B1144" t="s">
        <v>93</v>
      </c>
      <c r="C1144" t="s">
        <v>105</v>
      </c>
      <c r="D1144">
        <v>3</v>
      </c>
      <c r="E1144">
        <v>2021</v>
      </c>
      <c r="F1144" s="1">
        <f t="shared" si="34"/>
        <v>44256</v>
      </c>
      <c r="G1144">
        <v>168</v>
      </c>
      <c r="H1144">
        <v>162</v>
      </c>
      <c r="I1144">
        <f>Table1[[#This Row],[Aktual]]-Table1[[#This Row],[Target]]</f>
        <v>6</v>
      </c>
      <c r="J1144" t="str">
        <f t="shared" si="35"/>
        <v>Mencapai Target</v>
      </c>
      <c r="K1144">
        <f>VLOOKUP(A1144,'[1]Tren Jumlah Kompetitor'!A$2:F$1465,6,0)</f>
        <v>170</v>
      </c>
      <c r="L1144" s="4">
        <f>(Table1[[#This Row],[Aktual]]-Table1[[#This Row],[Target]])/Table1[[#This Row],[Target]]</f>
        <v>3.7037037037037035E-2</v>
      </c>
    </row>
    <row r="1145" spans="1:12" x14ac:dyDescent="0.3">
      <c r="A1145">
        <v>1144</v>
      </c>
      <c r="B1145" t="s">
        <v>93</v>
      </c>
      <c r="C1145" t="s">
        <v>105</v>
      </c>
      <c r="D1145">
        <v>4</v>
      </c>
      <c r="E1145">
        <v>2021</v>
      </c>
      <c r="F1145" s="1">
        <f t="shared" si="34"/>
        <v>44287</v>
      </c>
      <c r="G1145">
        <v>201</v>
      </c>
      <c r="H1145">
        <v>162</v>
      </c>
      <c r="I1145">
        <f>Table1[[#This Row],[Aktual]]-Table1[[#This Row],[Target]]</f>
        <v>39</v>
      </c>
      <c r="J1145" t="str">
        <f t="shared" si="35"/>
        <v>Mencapai Target</v>
      </c>
      <c r="K1145">
        <f>VLOOKUP(A1145,'[1]Tren Jumlah Kompetitor'!A$2:F$1465,6,0)</f>
        <v>171</v>
      </c>
      <c r="L1145" s="4">
        <f>(Table1[[#This Row],[Aktual]]-Table1[[#This Row],[Target]])/Table1[[#This Row],[Target]]</f>
        <v>0.24074074074074073</v>
      </c>
    </row>
    <row r="1146" spans="1:12" x14ac:dyDescent="0.3">
      <c r="A1146">
        <v>1145</v>
      </c>
      <c r="B1146" t="s">
        <v>93</v>
      </c>
      <c r="C1146" t="s">
        <v>105</v>
      </c>
      <c r="D1146">
        <v>5</v>
      </c>
      <c r="E1146">
        <v>2021</v>
      </c>
      <c r="F1146" s="1">
        <f t="shared" si="34"/>
        <v>44317</v>
      </c>
      <c r="G1146">
        <v>195</v>
      </c>
      <c r="H1146">
        <v>148</v>
      </c>
      <c r="I1146">
        <f>Table1[[#This Row],[Aktual]]-Table1[[#This Row],[Target]]</f>
        <v>47</v>
      </c>
      <c r="J1146" t="str">
        <f t="shared" si="35"/>
        <v>Mencapai Target</v>
      </c>
      <c r="K1146">
        <f>VLOOKUP(A1146,'[1]Tren Jumlah Kompetitor'!A$2:F$1465,6,0)</f>
        <v>173</v>
      </c>
      <c r="L1146" s="4">
        <f>(Table1[[#This Row],[Aktual]]-Table1[[#This Row],[Target]])/Table1[[#This Row],[Target]]</f>
        <v>0.31756756756756754</v>
      </c>
    </row>
    <row r="1147" spans="1:12" x14ac:dyDescent="0.3">
      <c r="A1147">
        <v>1146</v>
      </c>
      <c r="B1147" t="s">
        <v>93</v>
      </c>
      <c r="C1147" t="s">
        <v>105</v>
      </c>
      <c r="D1147">
        <v>6</v>
      </c>
      <c r="E1147">
        <v>2021</v>
      </c>
      <c r="F1147" s="1">
        <f t="shared" si="34"/>
        <v>44348</v>
      </c>
      <c r="G1147">
        <v>192</v>
      </c>
      <c r="H1147">
        <v>148</v>
      </c>
      <c r="I1147">
        <f>Table1[[#This Row],[Aktual]]-Table1[[#This Row],[Target]]</f>
        <v>44</v>
      </c>
      <c r="J1147" t="str">
        <f t="shared" si="35"/>
        <v>Mencapai Target</v>
      </c>
      <c r="K1147">
        <f>VLOOKUP(A1147,'[1]Tren Jumlah Kompetitor'!A$2:F$1465,6,0)</f>
        <v>175</v>
      </c>
      <c r="L1147" s="4">
        <f>(Table1[[#This Row],[Aktual]]-Table1[[#This Row],[Target]])/Table1[[#This Row],[Target]]</f>
        <v>0.29729729729729731</v>
      </c>
    </row>
    <row r="1148" spans="1:12" x14ac:dyDescent="0.3">
      <c r="A1148">
        <v>1147</v>
      </c>
      <c r="B1148" t="s">
        <v>93</v>
      </c>
      <c r="C1148" t="s">
        <v>105</v>
      </c>
      <c r="D1148">
        <v>7</v>
      </c>
      <c r="E1148">
        <v>2021</v>
      </c>
      <c r="F1148" s="1">
        <f t="shared" si="34"/>
        <v>44378</v>
      </c>
      <c r="G1148">
        <v>176</v>
      </c>
      <c r="H1148">
        <v>148</v>
      </c>
      <c r="I1148">
        <f>Table1[[#This Row],[Aktual]]-Table1[[#This Row],[Target]]</f>
        <v>28</v>
      </c>
      <c r="J1148" t="str">
        <f t="shared" si="35"/>
        <v>Mencapai Target</v>
      </c>
      <c r="K1148">
        <f>VLOOKUP(A1148,'[1]Tren Jumlah Kompetitor'!A$2:F$1465,6,0)</f>
        <v>175</v>
      </c>
      <c r="L1148" s="4">
        <f>(Table1[[#This Row],[Aktual]]-Table1[[#This Row],[Target]])/Table1[[#This Row],[Target]]</f>
        <v>0.1891891891891892</v>
      </c>
    </row>
    <row r="1149" spans="1:12" x14ac:dyDescent="0.3">
      <c r="A1149">
        <v>1148</v>
      </c>
      <c r="B1149" t="s">
        <v>93</v>
      </c>
      <c r="C1149" t="s">
        <v>105</v>
      </c>
      <c r="D1149">
        <v>8</v>
      </c>
      <c r="E1149">
        <v>2021</v>
      </c>
      <c r="F1149" s="1">
        <f t="shared" si="34"/>
        <v>44409</v>
      </c>
      <c r="G1149">
        <v>189</v>
      </c>
      <c r="H1149">
        <v>151</v>
      </c>
      <c r="I1149">
        <f>Table1[[#This Row],[Aktual]]-Table1[[#This Row],[Target]]</f>
        <v>38</v>
      </c>
      <c r="J1149" t="str">
        <f t="shared" si="35"/>
        <v>Mencapai Target</v>
      </c>
      <c r="K1149">
        <f>VLOOKUP(A1149,'[1]Tren Jumlah Kompetitor'!A$2:F$1465,6,0)</f>
        <v>174</v>
      </c>
      <c r="L1149" s="4">
        <f>(Table1[[#This Row],[Aktual]]-Table1[[#This Row],[Target]])/Table1[[#This Row],[Target]]</f>
        <v>0.25165562913907286</v>
      </c>
    </row>
    <row r="1150" spans="1:12" x14ac:dyDescent="0.3">
      <c r="A1150">
        <v>1149</v>
      </c>
      <c r="B1150" t="s">
        <v>93</v>
      </c>
      <c r="C1150" t="s">
        <v>105</v>
      </c>
      <c r="D1150">
        <v>9</v>
      </c>
      <c r="E1150">
        <v>2021</v>
      </c>
      <c r="F1150" s="1">
        <f t="shared" si="34"/>
        <v>44440</v>
      </c>
      <c r="G1150">
        <v>168</v>
      </c>
      <c r="H1150">
        <v>154</v>
      </c>
      <c r="I1150">
        <f>Table1[[#This Row],[Aktual]]-Table1[[#This Row],[Target]]</f>
        <v>14</v>
      </c>
      <c r="J1150" t="str">
        <f t="shared" si="35"/>
        <v>Mencapai Target</v>
      </c>
      <c r="K1150">
        <f>VLOOKUP(A1150,'[1]Tren Jumlah Kompetitor'!A$2:F$1465,6,0)</f>
        <v>179</v>
      </c>
      <c r="L1150" s="4">
        <f>(Table1[[#This Row],[Aktual]]-Table1[[#This Row],[Target]])/Table1[[#This Row],[Target]]</f>
        <v>9.0909090909090912E-2</v>
      </c>
    </row>
    <row r="1151" spans="1:12" x14ac:dyDescent="0.3">
      <c r="A1151">
        <v>1150</v>
      </c>
      <c r="B1151" t="s">
        <v>93</v>
      </c>
      <c r="C1151" t="s">
        <v>105</v>
      </c>
      <c r="D1151">
        <v>10</v>
      </c>
      <c r="E1151">
        <v>2021</v>
      </c>
      <c r="F1151" s="1">
        <f t="shared" si="34"/>
        <v>44470</v>
      </c>
      <c r="G1151">
        <v>176</v>
      </c>
      <c r="H1151">
        <v>155</v>
      </c>
      <c r="I1151">
        <f>Table1[[#This Row],[Aktual]]-Table1[[#This Row],[Target]]</f>
        <v>21</v>
      </c>
      <c r="J1151" t="str">
        <f t="shared" si="35"/>
        <v>Mencapai Target</v>
      </c>
      <c r="K1151">
        <f>VLOOKUP(A1151,'[1]Tren Jumlah Kompetitor'!A$2:F$1465,6,0)</f>
        <v>183</v>
      </c>
      <c r="L1151" s="4">
        <f>(Table1[[#This Row],[Aktual]]-Table1[[#This Row],[Target]])/Table1[[#This Row],[Target]]</f>
        <v>0.13548387096774195</v>
      </c>
    </row>
    <row r="1152" spans="1:12" x14ac:dyDescent="0.3">
      <c r="A1152">
        <v>1151</v>
      </c>
      <c r="B1152" t="s">
        <v>93</v>
      </c>
      <c r="C1152" t="s">
        <v>105</v>
      </c>
      <c r="D1152">
        <v>11</v>
      </c>
      <c r="E1152">
        <v>2021</v>
      </c>
      <c r="F1152" s="1">
        <f t="shared" si="34"/>
        <v>44501</v>
      </c>
      <c r="G1152">
        <v>193</v>
      </c>
      <c r="H1152">
        <v>157</v>
      </c>
      <c r="I1152">
        <f>Table1[[#This Row],[Aktual]]-Table1[[#This Row],[Target]]</f>
        <v>36</v>
      </c>
      <c r="J1152" t="str">
        <f t="shared" si="35"/>
        <v>Mencapai Target</v>
      </c>
      <c r="K1152">
        <f>VLOOKUP(A1152,'[1]Tren Jumlah Kompetitor'!A$2:F$1465,6,0)</f>
        <v>187</v>
      </c>
      <c r="L1152" s="4">
        <f>(Table1[[#This Row],[Aktual]]-Table1[[#This Row],[Target]])/Table1[[#This Row],[Target]]</f>
        <v>0.22929936305732485</v>
      </c>
    </row>
    <row r="1153" spans="1:12" x14ac:dyDescent="0.3">
      <c r="A1153">
        <v>1152</v>
      </c>
      <c r="B1153" t="s">
        <v>93</v>
      </c>
      <c r="C1153" t="s">
        <v>105</v>
      </c>
      <c r="D1153">
        <v>12</v>
      </c>
      <c r="E1153">
        <v>2021</v>
      </c>
      <c r="F1153" s="1">
        <f t="shared" si="34"/>
        <v>44531</v>
      </c>
      <c r="G1153">
        <v>183</v>
      </c>
      <c r="H1153">
        <v>161</v>
      </c>
      <c r="I1153">
        <f>Table1[[#This Row],[Aktual]]-Table1[[#This Row],[Target]]</f>
        <v>22</v>
      </c>
      <c r="J1153" t="str">
        <f t="shared" si="35"/>
        <v>Mencapai Target</v>
      </c>
      <c r="K1153">
        <f>VLOOKUP(A1153,'[1]Tren Jumlah Kompetitor'!A$2:F$1465,6,0)</f>
        <v>187</v>
      </c>
      <c r="L1153" s="4">
        <f>(Table1[[#This Row],[Aktual]]-Table1[[#This Row],[Target]])/Table1[[#This Row],[Target]]</f>
        <v>0.13664596273291926</v>
      </c>
    </row>
    <row r="1154" spans="1:12" x14ac:dyDescent="0.3">
      <c r="A1154">
        <v>1153</v>
      </c>
      <c r="B1154" t="s">
        <v>93</v>
      </c>
      <c r="C1154" t="s">
        <v>106</v>
      </c>
      <c r="D1154">
        <v>1</v>
      </c>
      <c r="E1154">
        <v>2021</v>
      </c>
      <c r="F1154" s="1">
        <f t="shared" si="34"/>
        <v>44197</v>
      </c>
      <c r="G1154">
        <v>222</v>
      </c>
      <c r="H1154">
        <v>212</v>
      </c>
      <c r="I1154">
        <f>Table1[[#This Row],[Aktual]]-Table1[[#This Row],[Target]]</f>
        <v>10</v>
      </c>
      <c r="J1154" t="str">
        <f t="shared" si="35"/>
        <v>Mencapai Target</v>
      </c>
      <c r="K1154">
        <f>VLOOKUP(A1154,'[1]Tren Jumlah Kompetitor'!A$2:F$1465,6,0)</f>
        <v>212</v>
      </c>
      <c r="L1154" s="4">
        <f>(Table1[[#This Row],[Aktual]]-Table1[[#This Row],[Target]])/Table1[[#This Row],[Target]]</f>
        <v>4.716981132075472E-2</v>
      </c>
    </row>
    <row r="1155" spans="1:12" x14ac:dyDescent="0.3">
      <c r="A1155">
        <v>1154</v>
      </c>
      <c r="B1155" t="s">
        <v>93</v>
      </c>
      <c r="C1155" t="s">
        <v>106</v>
      </c>
      <c r="D1155">
        <v>2</v>
      </c>
      <c r="E1155">
        <v>2021</v>
      </c>
      <c r="F1155" s="1">
        <f t="shared" ref="F1155:F1218" si="36">DATE(E1155,D1155,1)</f>
        <v>44228</v>
      </c>
      <c r="G1155">
        <v>254</v>
      </c>
      <c r="H1155">
        <v>231</v>
      </c>
      <c r="I1155">
        <f>Table1[[#This Row],[Aktual]]-Table1[[#This Row],[Target]]</f>
        <v>23</v>
      </c>
      <c r="J1155" t="str">
        <f t="shared" ref="J1155:J1218" si="37">IF(G1155&gt;H1155,"Mencapai Target","Tidak Mencapai Target")</f>
        <v>Mencapai Target</v>
      </c>
      <c r="K1155">
        <f>VLOOKUP(A1155,'[1]Tren Jumlah Kompetitor'!A$2:F$1465,6,0)</f>
        <v>216</v>
      </c>
      <c r="L1155" s="4">
        <f>(Table1[[#This Row],[Aktual]]-Table1[[#This Row],[Target]])/Table1[[#This Row],[Target]]</f>
        <v>9.9567099567099568E-2</v>
      </c>
    </row>
    <row r="1156" spans="1:12" x14ac:dyDescent="0.3">
      <c r="A1156">
        <v>1155</v>
      </c>
      <c r="B1156" t="s">
        <v>93</v>
      </c>
      <c r="C1156" t="s">
        <v>106</v>
      </c>
      <c r="D1156">
        <v>3</v>
      </c>
      <c r="E1156">
        <v>2021</v>
      </c>
      <c r="F1156" s="1">
        <f t="shared" si="36"/>
        <v>44256</v>
      </c>
      <c r="G1156">
        <v>238</v>
      </c>
      <c r="H1156">
        <v>235</v>
      </c>
      <c r="I1156">
        <f>Table1[[#This Row],[Aktual]]-Table1[[#This Row],[Target]]</f>
        <v>3</v>
      </c>
      <c r="J1156" t="str">
        <f t="shared" si="37"/>
        <v>Mencapai Target</v>
      </c>
      <c r="K1156">
        <f>VLOOKUP(A1156,'[1]Tren Jumlah Kompetitor'!A$2:F$1465,6,0)</f>
        <v>219</v>
      </c>
      <c r="L1156" s="4">
        <f>(Table1[[#This Row],[Aktual]]-Table1[[#This Row],[Target]])/Table1[[#This Row],[Target]]</f>
        <v>1.276595744680851E-2</v>
      </c>
    </row>
    <row r="1157" spans="1:12" x14ac:dyDescent="0.3">
      <c r="A1157">
        <v>1156</v>
      </c>
      <c r="B1157" t="s">
        <v>93</v>
      </c>
      <c r="C1157" t="s">
        <v>106</v>
      </c>
      <c r="D1157">
        <v>4</v>
      </c>
      <c r="E1157">
        <v>2021</v>
      </c>
      <c r="F1157" s="1">
        <f t="shared" si="36"/>
        <v>44287</v>
      </c>
      <c r="G1157">
        <v>218</v>
      </c>
      <c r="H1157">
        <v>235</v>
      </c>
      <c r="I1157">
        <f>Table1[[#This Row],[Aktual]]-Table1[[#This Row],[Target]]</f>
        <v>-17</v>
      </c>
      <c r="J1157" t="str">
        <f t="shared" si="37"/>
        <v>Tidak Mencapai Target</v>
      </c>
      <c r="K1157">
        <f>VLOOKUP(A1157,'[1]Tren Jumlah Kompetitor'!A$2:F$1465,6,0)</f>
        <v>222</v>
      </c>
      <c r="L1157" s="4">
        <f>(Table1[[#This Row],[Aktual]]-Table1[[#This Row],[Target]])/Table1[[#This Row],[Target]]</f>
        <v>-7.2340425531914887E-2</v>
      </c>
    </row>
    <row r="1158" spans="1:12" x14ac:dyDescent="0.3">
      <c r="A1158">
        <v>1157</v>
      </c>
      <c r="B1158" t="s">
        <v>93</v>
      </c>
      <c r="C1158" t="s">
        <v>106</v>
      </c>
      <c r="D1158">
        <v>5</v>
      </c>
      <c r="E1158">
        <v>2021</v>
      </c>
      <c r="F1158" s="1">
        <f t="shared" si="36"/>
        <v>44317</v>
      </c>
      <c r="G1158">
        <v>235</v>
      </c>
      <c r="H1158">
        <v>228</v>
      </c>
      <c r="I1158">
        <f>Table1[[#This Row],[Aktual]]-Table1[[#This Row],[Target]]</f>
        <v>7</v>
      </c>
      <c r="J1158" t="str">
        <f t="shared" si="37"/>
        <v>Mencapai Target</v>
      </c>
      <c r="K1158">
        <f>VLOOKUP(A1158,'[1]Tren Jumlah Kompetitor'!A$2:F$1465,6,0)</f>
        <v>225</v>
      </c>
      <c r="L1158" s="4">
        <f>(Table1[[#This Row],[Aktual]]-Table1[[#This Row],[Target]])/Table1[[#This Row],[Target]]</f>
        <v>3.0701754385964911E-2</v>
      </c>
    </row>
    <row r="1159" spans="1:12" x14ac:dyDescent="0.3">
      <c r="A1159">
        <v>1158</v>
      </c>
      <c r="B1159" t="s">
        <v>93</v>
      </c>
      <c r="C1159" t="s">
        <v>106</v>
      </c>
      <c r="D1159">
        <v>6</v>
      </c>
      <c r="E1159">
        <v>2021</v>
      </c>
      <c r="F1159" s="1">
        <f t="shared" si="36"/>
        <v>44348</v>
      </c>
      <c r="G1159">
        <v>224</v>
      </c>
      <c r="H1159">
        <v>233</v>
      </c>
      <c r="I1159">
        <f>Table1[[#This Row],[Aktual]]-Table1[[#This Row],[Target]]</f>
        <v>-9</v>
      </c>
      <c r="J1159" t="str">
        <f t="shared" si="37"/>
        <v>Tidak Mencapai Target</v>
      </c>
      <c r="K1159">
        <f>VLOOKUP(A1159,'[1]Tren Jumlah Kompetitor'!A$2:F$1465,6,0)</f>
        <v>226</v>
      </c>
      <c r="L1159" s="4">
        <f>(Table1[[#This Row],[Aktual]]-Table1[[#This Row],[Target]])/Table1[[#This Row],[Target]]</f>
        <v>-3.8626609442060089E-2</v>
      </c>
    </row>
    <row r="1160" spans="1:12" x14ac:dyDescent="0.3">
      <c r="A1160">
        <v>1159</v>
      </c>
      <c r="B1160" t="s">
        <v>93</v>
      </c>
      <c r="C1160" t="s">
        <v>106</v>
      </c>
      <c r="D1160">
        <v>7</v>
      </c>
      <c r="E1160">
        <v>2021</v>
      </c>
      <c r="F1160" s="1">
        <f t="shared" si="36"/>
        <v>44378</v>
      </c>
      <c r="G1160">
        <v>224</v>
      </c>
      <c r="H1160">
        <v>235</v>
      </c>
      <c r="I1160">
        <f>Table1[[#This Row],[Aktual]]-Table1[[#This Row],[Target]]</f>
        <v>-11</v>
      </c>
      <c r="J1160" t="str">
        <f t="shared" si="37"/>
        <v>Tidak Mencapai Target</v>
      </c>
      <c r="K1160">
        <f>VLOOKUP(A1160,'[1]Tren Jumlah Kompetitor'!A$2:F$1465,6,0)</f>
        <v>224</v>
      </c>
      <c r="L1160" s="4">
        <f>(Table1[[#This Row],[Aktual]]-Table1[[#This Row],[Target]])/Table1[[#This Row],[Target]]</f>
        <v>-4.6808510638297871E-2</v>
      </c>
    </row>
    <row r="1161" spans="1:12" x14ac:dyDescent="0.3">
      <c r="A1161">
        <v>1160</v>
      </c>
      <c r="B1161" t="s">
        <v>93</v>
      </c>
      <c r="C1161" t="s">
        <v>106</v>
      </c>
      <c r="D1161">
        <v>8</v>
      </c>
      <c r="E1161">
        <v>2021</v>
      </c>
      <c r="F1161" s="1">
        <f t="shared" si="36"/>
        <v>44409</v>
      </c>
      <c r="G1161">
        <v>244</v>
      </c>
      <c r="H1161">
        <v>237</v>
      </c>
      <c r="I1161">
        <f>Table1[[#This Row],[Aktual]]-Table1[[#This Row],[Target]]</f>
        <v>7</v>
      </c>
      <c r="J1161" t="str">
        <f t="shared" si="37"/>
        <v>Mencapai Target</v>
      </c>
      <c r="K1161">
        <f>VLOOKUP(A1161,'[1]Tren Jumlah Kompetitor'!A$2:F$1465,6,0)</f>
        <v>227</v>
      </c>
      <c r="L1161" s="4">
        <f>(Table1[[#This Row],[Aktual]]-Table1[[#This Row],[Target]])/Table1[[#This Row],[Target]]</f>
        <v>2.9535864978902954E-2</v>
      </c>
    </row>
    <row r="1162" spans="1:12" x14ac:dyDescent="0.3">
      <c r="A1162">
        <v>1161</v>
      </c>
      <c r="B1162" t="s">
        <v>93</v>
      </c>
      <c r="C1162" t="s">
        <v>106</v>
      </c>
      <c r="D1162">
        <v>9</v>
      </c>
      <c r="E1162">
        <v>2021</v>
      </c>
      <c r="F1162" s="1">
        <f t="shared" si="36"/>
        <v>44440</v>
      </c>
      <c r="G1162">
        <v>232</v>
      </c>
      <c r="H1162">
        <v>242</v>
      </c>
      <c r="I1162">
        <f>Table1[[#This Row],[Aktual]]-Table1[[#This Row],[Target]]</f>
        <v>-10</v>
      </c>
      <c r="J1162" t="str">
        <f t="shared" si="37"/>
        <v>Tidak Mencapai Target</v>
      </c>
      <c r="K1162">
        <f>VLOOKUP(A1162,'[1]Tren Jumlah Kompetitor'!A$2:F$1465,6,0)</f>
        <v>231</v>
      </c>
      <c r="L1162" s="4">
        <f>(Table1[[#This Row],[Aktual]]-Table1[[#This Row],[Target]])/Table1[[#This Row],[Target]]</f>
        <v>-4.1322314049586778E-2</v>
      </c>
    </row>
    <row r="1163" spans="1:12" x14ac:dyDescent="0.3">
      <c r="A1163">
        <v>1162</v>
      </c>
      <c r="B1163" t="s">
        <v>93</v>
      </c>
      <c r="C1163" t="s">
        <v>106</v>
      </c>
      <c r="D1163">
        <v>10</v>
      </c>
      <c r="E1163">
        <v>2021</v>
      </c>
      <c r="F1163" s="1">
        <f t="shared" si="36"/>
        <v>44470</v>
      </c>
      <c r="G1163">
        <v>252</v>
      </c>
      <c r="H1163">
        <v>245</v>
      </c>
      <c r="I1163">
        <f>Table1[[#This Row],[Aktual]]-Table1[[#This Row],[Target]]</f>
        <v>7</v>
      </c>
      <c r="J1163" t="str">
        <f t="shared" si="37"/>
        <v>Mencapai Target</v>
      </c>
      <c r="K1163">
        <f>VLOOKUP(A1163,'[1]Tren Jumlah Kompetitor'!A$2:F$1465,6,0)</f>
        <v>232</v>
      </c>
      <c r="L1163" s="4">
        <f>(Table1[[#This Row],[Aktual]]-Table1[[#This Row],[Target]])/Table1[[#This Row],[Target]]</f>
        <v>2.8571428571428571E-2</v>
      </c>
    </row>
    <row r="1164" spans="1:12" x14ac:dyDescent="0.3">
      <c r="A1164">
        <v>1163</v>
      </c>
      <c r="B1164" t="s">
        <v>93</v>
      </c>
      <c r="C1164" t="s">
        <v>106</v>
      </c>
      <c r="D1164">
        <v>11</v>
      </c>
      <c r="E1164">
        <v>2021</v>
      </c>
      <c r="F1164" s="1">
        <f t="shared" si="36"/>
        <v>44501</v>
      </c>
      <c r="G1164">
        <v>220</v>
      </c>
      <c r="H1164">
        <v>247</v>
      </c>
      <c r="I1164">
        <f>Table1[[#This Row],[Aktual]]-Table1[[#This Row],[Target]]</f>
        <v>-27</v>
      </c>
      <c r="J1164" t="str">
        <f t="shared" si="37"/>
        <v>Tidak Mencapai Target</v>
      </c>
      <c r="K1164">
        <f>VLOOKUP(A1164,'[1]Tren Jumlah Kompetitor'!A$2:F$1465,6,0)</f>
        <v>235</v>
      </c>
      <c r="L1164" s="4">
        <f>(Table1[[#This Row],[Aktual]]-Table1[[#This Row],[Target]])/Table1[[#This Row],[Target]]</f>
        <v>-0.10931174089068826</v>
      </c>
    </row>
    <row r="1165" spans="1:12" x14ac:dyDescent="0.3">
      <c r="A1165">
        <v>1164</v>
      </c>
      <c r="B1165" t="s">
        <v>93</v>
      </c>
      <c r="C1165" t="s">
        <v>106</v>
      </c>
      <c r="D1165">
        <v>12</v>
      </c>
      <c r="E1165">
        <v>2021</v>
      </c>
      <c r="F1165" s="1">
        <f t="shared" si="36"/>
        <v>44531</v>
      </c>
      <c r="G1165">
        <v>256</v>
      </c>
      <c r="H1165">
        <v>254</v>
      </c>
      <c r="I1165">
        <f>Table1[[#This Row],[Aktual]]-Table1[[#This Row],[Target]]</f>
        <v>2</v>
      </c>
      <c r="J1165" t="str">
        <f t="shared" si="37"/>
        <v>Mencapai Target</v>
      </c>
      <c r="K1165">
        <f>VLOOKUP(A1165,'[1]Tren Jumlah Kompetitor'!A$2:F$1465,6,0)</f>
        <v>233</v>
      </c>
      <c r="L1165" s="4">
        <f>(Table1[[#This Row],[Aktual]]-Table1[[#This Row],[Target]])/Table1[[#This Row],[Target]]</f>
        <v>7.874015748031496E-3</v>
      </c>
    </row>
    <row r="1166" spans="1:12" x14ac:dyDescent="0.3">
      <c r="A1166">
        <v>1165</v>
      </c>
      <c r="B1166" t="s">
        <v>93</v>
      </c>
      <c r="C1166" t="s">
        <v>107</v>
      </c>
      <c r="D1166">
        <v>1</v>
      </c>
      <c r="E1166">
        <v>2021</v>
      </c>
      <c r="F1166" s="1">
        <f t="shared" si="36"/>
        <v>44197</v>
      </c>
      <c r="G1166">
        <v>184</v>
      </c>
      <c r="H1166">
        <v>172</v>
      </c>
      <c r="I1166">
        <f>Table1[[#This Row],[Aktual]]-Table1[[#This Row],[Target]]</f>
        <v>12</v>
      </c>
      <c r="J1166" t="str">
        <f t="shared" si="37"/>
        <v>Mencapai Target</v>
      </c>
      <c r="K1166">
        <f>VLOOKUP(A1166,'[1]Tren Jumlah Kompetitor'!A$2:F$1465,6,0)</f>
        <v>172</v>
      </c>
      <c r="L1166" s="4">
        <f>(Table1[[#This Row],[Aktual]]-Table1[[#This Row],[Target]])/Table1[[#This Row],[Target]]</f>
        <v>6.9767441860465115E-2</v>
      </c>
    </row>
    <row r="1167" spans="1:12" x14ac:dyDescent="0.3">
      <c r="A1167">
        <v>1166</v>
      </c>
      <c r="B1167" t="s">
        <v>93</v>
      </c>
      <c r="C1167" t="s">
        <v>107</v>
      </c>
      <c r="D1167">
        <v>2</v>
      </c>
      <c r="E1167">
        <v>2021</v>
      </c>
      <c r="F1167" s="1">
        <f t="shared" si="36"/>
        <v>44228</v>
      </c>
      <c r="G1167">
        <v>209</v>
      </c>
      <c r="H1167">
        <v>173</v>
      </c>
      <c r="I1167">
        <f>Table1[[#This Row],[Aktual]]-Table1[[#This Row],[Target]]</f>
        <v>36</v>
      </c>
      <c r="J1167" t="str">
        <f t="shared" si="37"/>
        <v>Mencapai Target</v>
      </c>
      <c r="K1167">
        <f>VLOOKUP(A1167,'[1]Tren Jumlah Kompetitor'!A$2:F$1465,6,0)</f>
        <v>173</v>
      </c>
      <c r="L1167" s="4">
        <f>(Table1[[#This Row],[Aktual]]-Table1[[#This Row],[Target]])/Table1[[#This Row],[Target]]</f>
        <v>0.20809248554913296</v>
      </c>
    </row>
    <row r="1168" spans="1:12" x14ac:dyDescent="0.3">
      <c r="A1168">
        <v>1167</v>
      </c>
      <c r="B1168" t="s">
        <v>93</v>
      </c>
      <c r="C1168" t="s">
        <v>107</v>
      </c>
      <c r="D1168">
        <v>3</v>
      </c>
      <c r="E1168">
        <v>2021</v>
      </c>
      <c r="F1168" s="1">
        <f t="shared" si="36"/>
        <v>44256</v>
      </c>
      <c r="G1168">
        <v>197</v>
      </c>
      <c r="H1168">
        <v>175</v>
      </c>
      <c r="I1168">
        <f>Table1[[#This Row],[Aktual]]-Table1[[#This Row],[Target]]</f>
        <v>22</v>
      </c>
      <c r="J1168" t="str">
        <f t="shared" si="37"/>
        <v>Mencapai Target</v>
      </c>
      <c r="K1168">
        <f>VLOOKUP(A1168,'[1]Tren Jumlah Kompetitor'!A$2:F$1465,6,0)</f>
        <v>176</v>
      </c>
      <c r="L1168" s="4">
        <f>(Table1[[#This Row],[Aktual]]-Table1[[#This Row],[Target]])/Table1[[#This Row],[Target]]</f>
        <v>0.12571428571428572</v>
      </c>
    </row>
    <row r="1169" spans="1:12" x14ac:dyDescent="0.3">
      <c r="A1169">
        <v>1168</v>
      </c>
      <c r="B1169" t="s">
        <v>93</v>
      </c>
      <c r="C1169" t="s">
        <v>107</v>
      </c>
      <c r="D1169">
        <v>4</v>
      </c>
      <c r="E1169">
        <v>2021</v>
      </c>
      <c r="F1169" s="1">
        <f t="shared" si="36"/>
        <v>44287</v>
      </c>
      <c r="G1169">
        <v>209</v>
      </c>
      <c r="H1169">
        <v>177</v>
      </c>
      <c r="I1169">
        <f>Table1[[#This Row],[Aktual]]-Table1[[#This Row],[Target]]</f>
        <v>32</v>
      </c>
      <c r="J1169" t="str">
        <f t="shared" si="37"/>
        <v>Mencapai Target</v>
      </c>
      <c r="K1169">
        <f>VLOOKUP(A1169,'[1]Tren Jumlah Kompetitor'!A$2:F$1465,6,0)</f>
        <v>181</v>
      </c>
      <c r="L1169" s="4">
        <f>(Table1[[#This Row],[Aktual]]-Table1[[#This Row],[Target]])/Table1[[#This Row],[Target]]</f>
        <v>0.1807909604519774</v>
      </c>
    </row>
    <row r="1170" spans="1:12" x14ac:dyDescent="0.3">
      <c r="A1170">
        <v>1169</v>
      </c>
      <c r="B1170" t="s">
        <v>93</v>
      </c>
      <c r="C1170" t="s">
        <v>107</v>
      </c>
      <c r="D1170">
        <v>5</v>
      </c>
      <c r="E1170">
        <v>2021</v>
      </c>
      <c r="F1170" s="1">
        <f t="shared" si="36"/>
        <v>44317</v>
      </c>
      <c r="G1170">
        <v>218</v>
      </c>
      <c r="H1170">
        <v>166</v>
      </c>
      <c r="I1170">
        <f>Table1[[#This Row],[Aktual]]-Table1[[#This Row],[Target]]</f>
        <v>52</v>
      </c>
      <c r="J1170" t="str">
        <f t="shared" si="37"/>
        <v>Mencapai Target</v>
      </c>
      <c r="K1170">
        <f>VLOOKUP(A1170,'[1]Tren Jumlah Kompetitor'!A$2:F$1465,6,0)</f>
        <v>185</v>
      </c>
      <c r="L1170" s="4">
        <f>(Table1[[#This Row],[Aktual]]-Table1[[#This Row],[Target]])/Table1[[#This Row],[Target]]</f>
        <v>0.31325301204819278</v>
      </c>
    </row>
    <row r="1171" spans="1:12" x14ac:dyDescent="0.3">
      <c r="A1171">
        <v>1170</v>
      </c>
      <c r="B1171" t="s">
        <v>93</v>
      </c>
      <c r="C1171" t="s">
        <v>107</v>
      </c>
      <c r="D1171">
        <v>6</v>
      </c>
      <c r="E1171">
        <v>2021</v>
      </c>
      <c r="F1171" s="1">
        <f t="shared" si="36"/>
        <v>44348</v>
      </c>
      <c r="G1171">
        <v>211</v>
      </c>
      <c r="H1171">
        <v>166</v>
      </c>
      <c r="I1171">
        <f>Table1[[#This Row],[Aktual]]-Table1[[#This Row],[Target]]</f>
        <v>45</v>
      </c>
      <c r="J1171" t="str">
        <f t="shared" si="37"/>
        <v>Mencapai Target</v>
      </c>
      <c r="K1171">
        <f>VLOOKUP(A1171,'[1]Tren Jumlah Kompetitor'!A$2:F$1465,6,0)</f>
        <v>190</v>
      </c>
      <c r="L1171" s="4">
        <f>(Table1[[#This Row],[Aktual]]-Table1[[#This Row],[Target]])/Table1[[#This Row],[Target]]</f>
        <v>0.27108433734939757</v>
      </c>
    </row>
    <row r="1172" spans="1:12" x14ac:dyDescent="0.3">
      <c r="A1172">
        <v>1171</v>
      </c>
      <c r="B1172" t="s">
        <v>93</v>
      </c>
      <c r="C1172" t="s">
        <v>107</v>
      </c>
      <c r="D1172">
        <v>7</v>
      </c>
      <c r="E1172">
        <v>2021</v>
      </c>
      <c r="F1172" s="1">
        <f t="shared" si="36"/>
        <v>44378</v>
      </c>
      <c r="G1172">
        <v>207</v>
      </c>
      <c r="H1172">
        <v>168</v>
      </c>
      <c r="I1172">
        <f>Table1[[#This Row],[Aktual]]-Table1[[#This Row],[Target]]</f>
        <v>39</v>
      </c>
      <c r="J1172" t="str">
        <f t="shared" si="37"/>
        <v>Mencapai Target</v>
      </c>
      <c r="K1172">
        <f>VLOOKUP(A1172,'[1]Tren Jumlah Kompetitor'!A$2:F$1465,6,0)</f>
        <v>196</v>
      </c>
      <c r="L1172" s="4">
        <f>(Table1[[#This Row],[Aktual]]-Table1[[#This Row],[Target]])/Table1[[#This Row],[Target]]</f>
        <v>0.23214285714285715</v>
      </c>
    </row>
    <row r="1173" spans="1:12" x14ac:dyDescent="0.3">
      <c r="A1173">
        <v>1172</v>
      </c>
      <c r="B1173" t="s">
        <v>93</v>
      </c>
      <c r="C1173" t="s">
        <v>107</v>
      </c>
      <c r="D1173">
        <v>8</v>
      </c>
      <c r="E1173">
        <v>2021</v>
      </c>
      <c r="F1173" s="1">
        <f t="shared" si="36"/>
        <v>44409</v>
      </c>
      <c r="G1173">
        <v>219</v>
      </c>
      <c r="H1173">
        <v>173</v>
      </c>
      <c r="I1173">
        <f>Table1[[#This Row],[Aktual]]-Table1[[#This Row],[Target]]</f>
        <v>46</v>
      </c>
      <c r="J1173" t="str">
        <f t="shared" si="37"/>
        <v>Mencapai Target</v>
      </c>
      <c r="K1173">
        <f>VLOOKUP(A1173,'[1]Tren Jumlah Kompetitor'!A$2:F$1465,6,0)</f>
        <v>196</v>
      </c>
      <c r="L1173" s="4">
        <f>(Table1[[#This Row],[Aktual]]-Table1[[#This Row],[Target]])/Table1[[#This Row],[Target]]</f>
        <v>0.26589595375722541</v>
      </c>
    </row>
    <row r="1174" spans="1:12" x14ac:dyDescent="0.3">
      <c r="A1174">
        <v>1173</v>
      </c>
      <c r="B1174" t="s">
        <v>93</v>
      </c>
      <c r="C1174" t="s">
        <v>107</v>
      </c>
      <c r="D1174">
        <v>9</v>
      </c>
      <c r="E1174">
        <v>2021</v>
      </c>
      <c r="F1174" s="1">
        <f t="shared" si="36"/>
        <v>44440</v>
      </c>
      <c r="G1174">
        <v>192</v>
      </c>
      <c r="H1174">
        <v>176</v>
      </c>
      <c r="I1174">
        <f>Table1[[#This Row],[Aktual]]-Table1[[#This Row],[Target]]</f>
        <v>16</v>
      </c>
      <c r="J1174" t="str">
        <f t="shared" si="37"/>
        <v>Mencapai Target</v>
      </c>
      <c r="K1174">
        <f>VLOOKUP(A1174,'[1]Tren Jumlah Kompetitor'!A$2:F$1465,6,0)</f>
        <v>197</v>
      </c>
      <c r="L1174" s="4">
        <f>(Table1[[#This Row],[Aktual]]-Table1[[#This Row],[Target]])/Table1[[#This Row],[Target]]</f>
        <v>9.0909090909090912E-2</v>
      </c>
    </row>
    <row r="1175" spans="1:12" x14ac:dyDescent="0.3">
      <c r="A1175">
        <v>1174</v>
      </c>
      <c r="B1175" t="s">
        <v>93</v>
      </c>
      <c r="C1175" t="s">
        <v>107</v>
      </c>
      <c r="D1175">
        <v>10</v>
      </c>
      <c r="E1175">
        <v>2021</v>
      </c>
      <c r="F1175" s="1">
        <f t="shared" si="36"/>
        <v>44470</v>
      </c>
      <c r="G1175">
        <v>217</v>
      </c>
      <c r="H1175">
        <v>180</v>
      </c>
      <c r="I1175">
        <f>Table1[[#This Row],[Aktual]]-Table1[[#This Row],[Target]]</f>
        <v>37</v>
      </c>
      <c r="J1175" t="str">
        <f t="shared" si="37"/>
        <v>Mencapai Target</v>
      </c>
      <c r="K1175">
        <f>VLOOKUP(A1175,'[1]Tren Jumlah Kompetitor'!A$2:F$1465,6,0)</f>
        <v>198</v>
      </c>
      <c r="L1175" s="4">
        <f>(Table1[[#This Row],[Aktual]]-Table1[[#This Row],[Target]])/Table1[[#This Row],[Target]]</f>
        <v>0.20555555555555555</v>
      </c>
    </row>
    <row r="1176" spans="1:12" x14ac:dyDescent="0.3">
      <c r="A1176">
        <v>1175</v>
      </c>
      <c r="B1176" t="s">
        <v>93</v>
      </c>
      <c r="C1176" t="s">
        <v>107</v>
      </c>
      <c r="D1176">
        <v>11</v>
      </c>
      <c r="E1176">
        <v>2021</v>
      </c>
      <c r="F1176" s="1">
        <f t="shared" si="36"/>
        <v>44501</v>
      </c>
      <c r="G1176">
        <v>190</v>
      </c>
      <c r="H1176">
        <v>182</v>
      </c>
      <c r="I1176">
        <f>Table1[[#This Row],[Aktual]]-Table1[[#This Row],[Target]]</f>
        <v>8</v>
      </c>
      <c r="J1176" t="str">
        <f t="shared" si="37"/>
        <v>Mencapai Target</v>
      </c>
      <c r="K1176">
        <f>VLOOKUP(A1176,'[1]Tren Jumlah Kompetitor'!A$2:F$1465,6,0)</f>
        <v>200</v>
      </c>
      <c r="L1176" s="4">
        <f>(Table1[[#This Row],[Aktual]]-Table1[[#This Row],[Target]])/Table1[[#This Row],[Target]]</f>
        <v>4.3956043956043959E-2</v>
      </c>
    </row>
    <row r="1177" spans="1:12" x14ac:dyDescent="0.3">
      <c r="A1177">
        <v>1176</v>
      </c>
      <c r="B1177" t="s">
        <v>93</v>
      </c>
      <c r="C1177" t="s">
        <v>107</v>
      </c>
      <c r="D1177">
        <v>12</v>
      </c>
      <c r="E1177">
        <v>2021</v>
      </c>
      <c r="F1177" s="1">
        <f t="shared" si="36"/>
        <v>44531</v>
      </c>
      <c r="G1177">
        <v>181</v>
      </c>
      <c r="H1177">
        <v>182</v>
      </c>
      <c r="I1177">
        <f>Table1[[#This Row],[Aktual]]-Table1[[#This Row],[Target]]</f>
        <v>-1</v>
      </c>
      <c r="J1177" t="str">
        <f t="shared" si="37"/>
        <v>Tidak Mencapai Target</v>
      </c>
      <c r="K1177">
        <f>VLOOKUP(A1177,'[1]Tren Jumlah Kompetitor'!A$2:F$1465,6,0)</f>
        <v>198</v>
      </c>
      <c r="L1177" s="4">
        <f>(Table1[[#This Row],[Aktual]]-Table1[[#This Row],[Target]])/Table1[[#This Row],[Target]]</f>
        <v>-5.4945054945054949E-3</v>
      </c>
    </row>
    <row r="1178" spans="1:12" x14ac:dyDescent="0.3">
      <c r="A1178">
        <v>1177</v>
      </c>
      <c r="B1178" t="s">
        <v>93</v>
      </c>
      <c r="C1178" t="s">
        <v>108</v>
      </c>
      <c r="D1178">
        <v>1</v>
      </c>
      <c r="E1178">
        <v>2021</v>
      </c>
      <c r="F1178" s="1">
        <f t="shared" si="36"/>
        <v>44197</v>
      </c>
      <c r="G1178">
        <v>126</v>
      </c>
      <c r="H1178">
        <v>123</v>
      </c>
      <c r="I1178">
        <f>Table1[[#This Row],[Aktual]]-Table1[[#This Row],[Target]]</f>
        <v>3</v>
      </c>
      <c r="J1178" t="str">
        <f t="shared" si="37"/>
        <v>Mencapai Target</v>
      </c>
      <c r="K1178">
        <f>VLOOKUP(A1178,'[1]Tren Jumlah Kompetitor'!A$2:F$1465,6,0)</f>
        <v>123</v>
      </c>
      <c r="L1178" s="4">
        <f>(Table1[[#This Row],[Aktual]]-Table1[[#This Row],[Target]])/Table1[[#This Row],[Target]]</f>
        <v>2.4390243902439025E-2</v>
      </c>
    </row>
    <row r="1179" spans="1:12" x14ac:dyDescent="0.3">
      <c r="A1179">
        <v>1178</v>
      </c>
      <c r="B1179" t="s">
        <v>93</v>
      </c>
      <c r="C1179" t="s">
        <v>108</v>
      </c>
      <c r="D1179">
        <v>2</v>
      </c>
      <c r="E1179">
        <v>2021</v>
      </c>
      <c r="F1179" s="1">
        <f t="shared" si="36"/>
        <v>44228</v>
      </c>
      <c r="G1179">
        <v>125</v>
      </c>
      <c r="H1179">
        <v>123</v>
      </c>
      <c r="I1179">
        <f>Table1[[#This Row],[Aktual]]-Table1[[#This Row],[Target]]</f>
        <v>2</v>
      </c>
      <c r="J1179" t="str">
        <f t="shared" si="37"/>
        <v>Mencapai Target</v>
      </c>
      <c r="K1179">
        <f>VLOOKUP(A1179,'[1]Tren Jumlah Kompetitor'!A$2:F$1465,6,0)</f>
        <v>123</v>
      </c>
      <c r="L1179" s="4">
        <f>(Table1[[#This Row],[Aktual]]-Table1[[#This Row],[Target]])/Table1[[#This Row],[Target]]</f>
        <v>1.6260162601626018E-2</v>
      </c>
    </row>
    <row r="1180" spans="1:12" x14ac:dyDescent="0.3">
      <c r="A1180">
        <v>1179</v>
      </c>
      <c r="B1180" t="s">
        <v>93</v>
      </c>
      <c r="C1180" t="s">
        <v>108</v>
      </c>
      <c r="D1180">
        <v>3</v>
      </c>
      <c r="E1180">
        <v>2021</v>
      </c>
      <c r="F1180" s="1">
        <f t="shared" si="36"/>
        <v>44256</v>
      </c>
      <c r="G1180">
        <v>131</v>
      </c>
      <c r="H1180">
        <v>125</v>
      </c>
      <c r="I1180">
        <f>Table1[[#This Row],[Aktual]]-Table1[[#This Row],[Target]]</f>
        <v>6</v>
      </c>
      <c r="J1180" t="str">
        <f t="shared" si="37"/>
        <v>Mencapai Target</v>
      </c>
      <c r="K1180">
        <f>VLOOKUP(A1180,'[1]Tren Jumlah Kompetitor'!A$2:F$1465,6,0)</f>
        <v>129</v>
      </c>
      <c r="L1180" s="4">
        <f>(Table1[[#This Row],[Aktual]]-Table1[[#This Row],[Target]])/Table1[[#This Row],[Target]]</f>
        <v>4.8000000000000001E-2</v>
      </c>
    </row>
    <row r="1181" spans="1:12" x14ac:dyDescent="0.3">
      <c r="A1181">
        <v>1180</v>
      </c>
      <c r="B1181" t="s">
        <v>93</v>
      </c>
      <c r="C1181" t="s">
        <v>108</v>
      </c>
      <c r="D1181">
        <v>4</v>
      </c>
      <c r="E1181">
        <v>2021</v>
      </c>
      <c r="F1181" s="1">
        <f t="shared" si="36"/>
        <v>44287</v>
      </c>
      <c r="G1181">
        <v>141</v>
      </c>
      <c r="H1181">
        <v>125</v>
      </c>
      <c r="I1181">
        <f>Table1[[#This Row],[Aktual]]-Table1[[#This Row],[Target]]</f>
        <v>16</v>
      </c>
      <c r="J1181" t="str">
        <f t="shared" si="37"/>
        <v>Mencapai Target</v>
      </c>
      <c r="K1181">
        <f>VLOOKUP(A1181,'[1]Tren Jumlah Kompetitor'!A$2:F$1465,6,0)</f>
        <v>132</v>
      </c>
      <c r="L1181" s="4">
        <f>(Table1[[#This Row],[Aktual]]-Table1[[#This Row],[Target]])/Table1[[#This Row],[Target]]</f>
        <v>0.128</v>
      </c>
    </row>
    <row r="1182" spans="1:12" x14ac:dyDescent="0.3">
      <c r="A1182">
        <v>1181</v>
      </c>
      <c r="B1182" t="s">
        <v>93</v>
      </c>
      <c r="C1182" t="s">
        <v>108</v>
      </c>
      <c r="D1182">
        <v>5</v>
      </c>
      <c r="E1182">
        <v>2021</v>
      </c>
      <c r="F1182" s="1">
        <f t="shared" si="36"/>
        <v>44317</v>
      </c>
      <c r="G1182">
        <v>133</v>
      </c>
      <c r="H1182">
        <v>125</v>
      </c>
      <c r="I1182">
        <f>Table1[[#This Row],[Aktual]]-Table1[[#This Row],[Target]]</f>
        <v>8</v>
      </c>
      <c r="J1182" t="str">
        <f t="shared" si="37"/>
        <v>Mencapai Target</v>
      </c>
      <c r="K1182">
        <f>VLOOKUP(A1182,'[1]Tren Jumlah Kompetitor'!A$2:F$1465,6,0)</f>
        <v>131</v>
      </c>
      <c r="L1182" s="4">
        <f>(Table1[[#This Row],[Aktual]]-Table1[[#This Row],[Target]])/Table1[[#This Row],[Target]]</f>
        <v>6.4000000000000001E-2</v>
      </c>
    </row>
    <row r="1183" spans="1:12" x14ac:dyDescent="0.3">
      <c r="A1183">
        <v>1182</v>
      </c>
      <c r="B1183" t="s">
        <v>93</v>
      </c>
      <c r="C1183" t="s">
        <v>108</v>
      </c>
      <c r="D1183">
        <v>6</v>
      </c>
      <c r="E1183">
        <v>2021</v>
      </c>
      <c r="F1183" s="1">
        <f t="shared" si="36"/>
        <v>44348</v>
      </c>
      <c r="G1183">
        <v>124</v>
      </c>
      <c r="H1183">
        <v>126</v>
      </c>
      <c r="I1183">
        <f>Table1[[#This Row],[Aktual]]-Table1[[#This Row],[Target]]</f>
        <v>-2</v>
      </c>
      <c r="J1183" t="str">
        <f t="shared" si="37"/>
        <v>Tidak Mencapai Target</v>
      </c>
      <c r="K1183">
        <f>VLOOKUP(A1183,'[1]Tren Jumlah Kompetitor'!A$2:F$1465,6,0)</f>
        <v>129</v>
      </c>
      <c r="L1183" s="4">
        <f>(Table1[[#This Row],[Aktual]]-Table1[[#This Row],[Target]])/Table1[[#This Row],[Target]]</f>
        <v>-1.5873015873015872E-2</v>
      </c>
    </row>
    <row r="1184" spans="1:12" x14ac:dyDescent="0.3">
      <c r="A1184">
        <v>1183</v>
      </c>
      <c r="B1184" t="s">
        <v>93</v>
      </c>
      <c r="C1184" t="s">
        <v>108</v>
      </c>
      <c r="D1184">
        <v>7</v>
      </c>
      <c r="E1184">
        <v>2021</v>
      </c>
      <c r="F1184" s="1">
        <f t="shared" si="36"/>
        <v>44378</v>
      </c>
      <c r="G1184">
        <v>149</v>
      </c>
      <c r="H1184">
        <v>127</v>
      </c>
      <c r="I1184">
        <f>Table1[[#This Row],[Aktual]]-Table1[[#This Row],[Target]]</f>
        <v>22</v>
      </c>
      <c r="J1184" t="str">
        <f t="shared" si="37"/>
        <v>Mencapai Target</v>
      </c>
      <c r="K1184">
        <f>VLOOKUP(A1184,'[1]Tren Jumlah Kompetitor'!A$2:F$1465,6,0)</f>
        <v>129</v>
      </c>
      <c r="L1184" s="4">
        <f>(Table1[[#This Row],[Aktual]]-Table1[[#This Row],[Target]])/Table1[[#This Row],[Target]]</f>
        <v>0.17322834645669291</v>
      </c>
    </row>
    <row r="1185" spans="1:12" x14ac:dyDescent="0.3">
      <c r="A1185">
        <v>1184</v>
      </c>
      <c r="B1185" t="s">
        <v>93</v>
      </c>
      <c r="C1185" t="s">
        <v>108</v>
      </c>
      <c r="D1185">
        <v>8</v>
      </c>
      <c r="E1185">
        <v>2021</v>
      </c>
      <c r="F1185" s="1">
        <f t="shared" si="36"/>
        <v>44409</v>
      </c>
      <c r="G1185">
        <v>150</v>
      </c>
      <c r="H1185">
        <v>130</v>
      </c>
      <c r="I1185">
        <f>Table1[[#This Row],[Aktual]]-Table1[[#This Row],[Target]]</f>
        <v>20</v>
      </c>
      <c r="J1185" t="str">
        <f t="shared" si="37"/>
        <v>Mencapai Target</v>
      </c>
      <c r="K1185">
        <f>VLOOKUP(A1185,'[1]Tren Jumlah Kompetitor'!A$2:F$1465,6,0)</f>
        <v>128</v>
      </c>
      <c r="L1185" s="4">
        <f>(Table1[[#This Row],[Aktual]]-Table1[[#This Row],[Target]])/Table1[[#This Row],[Target]]</f>
        <v>0.15384615384615385</v>
      </c>
    </row>
    <row r="1186" spans="1:12" x14ac:dyDescent="0.3">
      <c r="A1186">
        <v>1185</v>
      </c>
      <c r="B1186" t="s">
        <v>93</v>
      </c>
      <c r="C1186" t="s">
        <v>108</v>
      </c>
      <c r="D1186">
        <v>9</v>
      </c>
      <c r="E1186">
        <v>2021</v>
      </c>
      <c r="F1186" s="1">
        <f t="shared" si="36"/>
        <v>44440</v>
      </c>
      <c r="G1186">
        <v>135</v>
      </c>
      <c r="H1186">
        <v>133</v>
      </c>
      <c r="I1186">
        <f>Table1[[#This Row],[Aktual]]-Table1[[#This Row],[Target]]</f>
        <v>2</v>
      </c>
      <c r="J1186" t="str">
        <f t="shared" si="37"/>
        <v>Mencapai Target</v>
      </c>
      <c r="K1186">
        <f>VLOOKUP(A1186,'[1]Tren Jumlah Kompetitor'!A$2:F$1465,6,0)</f>
        <v>129</v>
      </c>
      <c r="L1186" s="4">
        <f>(Table1[[#This Row],[Aktual]]-Table1[[#This Row],[Target]])/Table1[[#This Row],[Target]]</f>
        <v>1.5037593984962405E-2</v>
      </c>
    </row>
    <row r="1187" spans="1:12" x14ac:dyDescent="0.3">
      <c r="A1187">
        <v>1186</v>
      </c>
      <c r="B1187" t="s">
        <v>93</v>
      </c>
      <c r="C1187" t="s">
        <v>108</v>
      </c>
      <c r="D1187">
        <v>10</v>
      </c>
      <c r="E1187">
        <v>2021</v>
      </c>
      <c r="F1187" s="1">
        <f t="shared" si="36"/>
        <v>44470</v>
      </c>
      <c r="G1187">
        <v>124</v>
      </c>
      <c r="H1187">
        <v>135</v>
      </c>
      <c r="I1187">
        <f>Table1[[#This Row],[Aktual]]-Table1[[#This Row],[Target]]</f>
        <v>-11</v>
      </c>
      <c r="J1187" t="str">
        <f t="shared" si="37"/>
        <v>Tidak Mencapai Target</v>
      </c>
      <c r="K1187">
        <f>VLOOKUP(A1187,'[1]Tren Jumlah Kompetitor'!A$2:F$1465,6,0)</f>
        <v>136</v>
      </c>
      <c r="L1187" s="4">
        <f>(Table1[[#This Row],[Aktual]]-Table1[[#This Row],[Target]])/Table1[[#This Row],[Target]]</f>
        <v>-8.1481481481481488E-2</v>
      </c>
    </row>
    <row r="1188" spans="1:12" x14ac:dyDescent="0.3">
      <c r="A1188">
        <v>1187</v>
      </c>
      <c r="B1188" t="s">
        <v>93</v>
      </c>
      <c r="C1188" t="s">
        <v>108</v>
      </c>
      <c r="D1188">
        <v>11</v>
      </c>
      <c r="E1188">
        <v>2021</v>
      </c>
      <c r="F1188" s="1">
        <f t="shared" si="36"/>
        <v>44501</v>
      </c>
      <c r="G1188">
        <v>125</v>
      </c>
      <c r="H1188">
        <v>135</v>
      </c>
      <c r="I1188">
        <f>Table1[[#This Row],[Aktual]]-Table1[[#This Row],[Target]]</f>
        <v>-10</v>
      </c>
      <c r="J1188" t="str">
        <f t="shared" si="37"/>
        <v>Tidak Mencapai Target</v>
      </c>
      <c r="K1188">
        <f>VLOOKUP(A1188,'[1]Tren Jumlah Kompetitor'!A$2:F$1465,6,0)</f>
        <v>141</v>
      </c>
      <c r="L1188" s="4">
        <f>(Table1[[#This Row],[Aktual]]-Table1[[#This Row],[Target]])/Table1[[#This Row],[Target]]</f>
        <v>-7.407407407407407E-2</v>
      </c>
    </row>
    <row r="1189" spans="1:12" x14ac:dyDescent="0.3">
      <c r="A1189">
        <v>1188</v>
      </c>
      <c r="B1189" t="s">
        <v>93</v>
      </c>
      <c r="C1189" t="s">
        <v>108</v>
      </c>
      <c r="D1189">
        <v>12</v>
      </c>
      <c r="E1189">
        <v>2021</v>
      </c>
      <c r="F1189" s="1">
        <f t="shared" si="36"/>
        <v>44531</v>
      </c>
      <c r="G1189">
        <v>150</v>
      </c>
      <c r="H1189">
        <v>139</v>
      </c>
      <c r="I1189">
        <f>Table1[[#This Row],[Aktual]]-Table1[[#This Row],[Target]]</f>
        <v>11</v>
      </c>
      <c r="J1189" t="str">
        <f t="shared" si="37"/>
        <v>Mencapai Target</v>
      </c>
      <c r="K1189">
        <f>VLOOKUP(A1189,'[1]Tren Jumlah Kompetitor'!A$2:F$1465,6,0)</f>
        <v>143</v>
      </c>
      <c r="L1189" s="4">
        <f>(Table1[[#This Row],[Aktual]]-Table1[[#This Row],[Target]])/Table1[[#This Row],[Target]]</f>
        <v>7.9136690647482008E-2</v>
      </c>
    </row>
    <row r="1190" spans="1:12" x14ac:dyDescent="0.3">
      <c r="A1190">
        <v>1189</v>
      </c>
      <c r="B1190" t="s">
        <v>93</v>
      </c>
      <c r="C1190" t="s">
        <v>109</v>
      </c>
      <c r="D1190">
        <v>1</v>
      </c>
      <c r="E1190">
        <v>2021</v>
      </c>
      <c r="F1190" s="1">
        <f t="shared" si="36"/>
        <v>44197</v>
      </c>
      <c r="G1190">
        <v>145</v>
      </c>
      <c r="H1190">
        <v>137</v>
      </c>
      <c r="I1190">
        <f>Table1[[#This Row],[Aktual]]-Table1[[#This Row],[Target]]</f>
        <v>8</v>
      </c>
      <c r="J1190" t="str">
        <f t="shared" si="37"/>
        <v>Mencapai Target</v>
      </c>
      <c r="K1190">
        <f>VLOOKUP(A1190,'[1]Tren Jumlah Kompetitor'!A$2:F$1465,6,0)</f>
        <v>137</v>
      </c>
      <c r="L1190" s="4">
        <f>(Table1[[#This Row],[Aktual]]-Table1[[#This Row],[Target]])/Table1[[#This Row],[Target]]</f>
        <v>5.8394160583941604E-2</v>
      </c>
    </row>
    <row r="1191" spans="1:12" x14ac:dyDescent="0.3">
      <c r="A1191">
        <v>1190</v>
      </c>
      <c r="B1191" t="s">
        <v>93</v>
      </c>
      <c r="C1191" t="s">
        <v>109</v>
      </c>
      <c r="D1191">
        <v>2</v>
      </c>
      <c r="E1191">
        <v>2021</v>
      </c>
      <c r="F1191" s="1">
        <f t="shared" si="36"/>
        <v>44228</v>
      </c>
      <c r="G1191">
        <v>163</v>
      </c>
      <c r="H1191">
        <v>149</v>
      </c>
      <c r="I1191">
        <f>Table1[[#This Row],[Aktual]]-Table1[[#This Row],[Target]]</f>
        <v>14</v>
      </c>
      <c r="J1191" t="str">
        <f t="shared" si="37"/>
        <v>Mencapai Target</v>
      </c>
      <c r="K1191">
        <f>VLOOKUP(A1191,'[1]Tren Jumlah Kompetitor'!A$2:F$1465,6,0)</f>
        <v>140</v>
      </c>
      <c r="L1191" s="4">
        <f>(Table1[[#This Row],[Aktual]]-Table1[[#This Row],[Target]])/Table1[[#This Row],[Target]]</f>
        <v>9.3959731543624164E-2</v>
      </c>
    </row>
    <row r="1192" spans="1:12" x14ac:dyDescent="0.3">
      <c r="A1192">
        <v>1191</v>
      </c>
      <c r="B1192" t="s">
        <v>93</v>
      </c>
      <c r="C1192" t="s">
        <v>109</v>
      </c>
      <c r="D1192">
        <v>3</v>
      </c>
      <c r="E1192">
        <v>2021</v>
      </c>
      <c r="F1192" s="1">
        <f t="shared" si="36"/>
        <v>44256</v>
      </c>
      <c r="G1192">
        <v>153</v>
      </c>
      <c r="H1192">
        <v>152</v>
      </c>
      <c r="I1192">
        <f>Table1[[#This Row],[Aktual]]-Table1[[#This Row],[Target]]</f>
        <v>1</v>
      </c>
      <c r="J1192" t="str">
        <f t="shared" si="37"/>
        <v>Mencapai Target</v>
      </c>
      <c r="K1192">
        <f>VLOOKUP(A1192,'[1]Tren Jumlah Kompetitor'!A$2:F$1465,6,0)</f>
        <v>140</v>
      </c>
      <c r="L1192" s="4">
        <f>(Table1[[#This Row],[Aktual]]-Table1[[#This Row],[Target]])/Table1[[#This Row],[Target]]</f>
        <v>6.5789473684210523E-3</v>
      </c>
    </row>
    <row r="1193" spans="1:12" x14ac:dyDescent="0.3">
      <c r="A1193">
        <v>1192</v>
      </c>
      <c r="B1193" t="s">
        <v>93</v>
      </c>
      <c r="C1193" t="s">
        <v>109</v>
      </c>
      <c r="D1193">
        <v>4</v>
      </c>
      <c r="E1193">
        <v>2021</v>
      </c>
      <c r="F1193" s="1">
        <f t="shared" si="36"/>
        <v>44287</v>
      </c>
      <c r="G1193">
        <v>156</v>
      </c>
      <c r="H1193">
        <v>153</v>
      </c>
      <c r="I1193">
        <f>Table1[[#This Row],[Aktual]]-Table1[[#This Row],[Target]]</f>
        <v>3</v>
      </c>
      <c r="J1193" t="str">
        <f t="shared" si="37"/>
        <v>Mencapai Target</v>
      </c>
      <c r="K1193">
        <f>VLOOKUP(A1193,'[1]Tren Jumlah Kompetitor'!A$2:F$1465,6,0)</f>
        <v>140</v>
      </c>
      <c r="L1193" s="4">
        <f>(Table1[[#This Row],[Aktual]]-Table1[[#This Row],[Target]])/Table1[[#This Row],[Target]]</f>
        <v>1.9607843137254902E-2</v>
      </c>
    </row>
    <row r="1194" spans="1:12" x14ac:dyDescent="0.3">
      <c r="A1194">
        <v>1193</v>
      </c>
      <c r="B1194" t="s">
        <v>93</v>
      </c>
      <c r="C1194" t="s">
        <v>109</v>
      </c>
      <c r="D1194">
        <v>5</v>
      </c>
      <c r="E1194">
        <v>2021</v>
      </c>
      <c r="F1194" s="1">
        <f t="shared" si="36"/>
        <v>44317</v>
      </c>
      <c r="G1194">
        <v>173</v>
      </c>
      <c r="H1194">
        <v>143</v>
      </c>
      <c r="I1194">
        <f>Table1[[#This Row],[Aktual]]-Table1[[#This Row],[Target]]</f>
        <v>30</v>
      </c>
      <c r="J1194" t="str">
        <f t="shared" si="37"/>
        <v>Mencapai Target</v>
      </c>
      <c r="K1194">
        <f>VLOOKUP(A1194,'[1]Tren Jumlah Kompetitor'!A$2:F$1465,6,0)</f>
        <v>144</v>
      </c>
      <c r="L1194" s="4">
        <f>(Table1[[#This Row],[Aktual]]-Table1[[#This Row],[Target]])/Table1[[#This Row],[Target]]</f>
        <v>0.20979020979020979</v>
      </c>
    </row>
    <row r="1195" spans="1:12" x14ac:dyDescent="0.3">
      <c r="A1195">
        <v>1194</v>
      </c>
      <c r="B1195" t="s">
        <v>93</v>
      </c>
      <c r="C1195" t="s">
        <v>109</v>
      </c>
      <c r="D1195">
        <v>6</v>
      </c>
      <c r="E1195">
        <v>2021</v>
      </c>
      <c r="F1195" s="1">
        <f t="shared" si="36"/>
        <v>44348</v>
      </c>
      <c r="G1195">
        <v>147</v>
      </c>
      <c r="H1195">
        <v>143</v>
      </c>
      <c r="I1195">
        <f>Table1[[#This Row],[Aktual]]-Table1[[#This Row],[Target]]</f>
        <v>4</v>
      </c>
      <c r="J1195" t="str">
        <f t="shared" si="37"/>
        <v>Mencapai Target</v>
      </c>
      <c r="K1195">
        <f>VLOOKUP(A1195,'[1]Tren Jumlah Kompetitor'!A$2:F$1465,6,0)</f>
        <v>145</v>
      </c>
      <c r="L1195" s="4">
        <f>(Table1[[#This Row],[Aktual]]-Table1[[#This Row],[Target]])/Table1[[#This Row],[Target]]</f>
        <v>2.7972027972027972E-2</v>
      </c>
    </row>
    <row r="1196" spans="1:12" x14ac:dyDescent="0.3">
      <c r="A1196">
        <v>1195</v>
      </c>
      <c r="B1196" t="s">
        <v>93</v>
      </c>
      <c r="C1196" t="s">
        <v>109</v>
      </c>
      <c r="D1196">
        <v>7</v>
      </c>
      <c r="E1196">
        <v>2021</v>
      </c>
      <c r="F1196" s="1">
        <f t="shared" si="36"/>
        <v>44378</v>
      </c>
      <c r="G1196">
        <v>143</v>
      </c>
      <c r="H1196">
        <v>145</v>
      </c>
      <c r="I1196">
        <f>Table1[[#This Row],[Aktual]]-Table1[[#This Row],[Target]]</f>
        <v>-2</v>
      </c>
      <c r="J1196" t="str">
        <f t="shared" si="37"/>
        <v>Tidak Mencapai Target</v>
      </c>
      <c r="K1196">
        <f>VLOOKUP(A1196,'[1]Tren Jumlah Kompetitor'!A$2:F$1465,6,0)</f>
        <v>147</v>
      </c>
      <c r="L1196" s="4">
        <f>(Table1[[#This Row],[Aktual]]-Table1[[#This Row],[Target]])/Table1[[#This Row],[Target]]</f>
        <v>-1.3793103448275862E-2</v>
      </c>
    </row>
    <row r="1197" spans="1:12" x14ac:dyDescent="0.3">
      <c r="A1197">
        <v>1196</v>
      </c>
      <c r="B1197" t="s">
        <v>93</v>
      </c>
      <c r="C1197" t="s">
        <v>109</v>
      </c>
      <c r="D1197">
        <v>8</v>
      </c>
      <c r="E1197">
        <v>2021</v>
      </c>
      <c r="F1197" s="1">
        <f t="shared" si="36"/>
        <v>44409</v>
      </c>
      <c r="G1197">
        <v>142</v>
      </c>
      <c r="H1197">
        <v>148</v>
      </c>
      <c r="I1197">
        <f>Table1[[#This Row],[Aktual]]-Table1[[#This Row],[Target]]</f>
        <v>-6</v>
      </c>
      <c r="J1197" t="str">
        <f t="shared" si="37"/>
        <v>Tidak Mencapai Target</v>
      </c>
      <c r="K1197">
        <f>VLOOKUP(A1197,'[1]Tren Jumlah Kompetitor'!A$2:F$1465,6,0)</f>
        <v>147</v>
      </c>
      <c r="L1197" s="4">
        <f>(Table1[[#This Row],[Aktual]]-Table1[[#This Row],[Target]])/Table1[[#This Row],[Target]]</f>
        <v>-4.0540540540540543E-2</v>
      </c>
    </row>
    <row r="1198" spans="1:12" x14ac:dyDescent="0.3">
      <c r="A1198">
        <v>1197</v>
      </c>
      <c r="B1198" t="s">
        <v>93</v>
      </c>
      <c r="C1198" t="s">
        <v>109</v>
      </c>
      <c r="D1198">
        <v>9</v>
      </c>
      <c r="E1198">
        <v>2021</v>
      </c>
      <c r="F1198" s="1">
        <f t="shared" si="36"/>
        <v>44440</v>
      </c>
      <c r="G1198">
        <v>167</v>
      </c>
      <c r="H1198">
        <v>153</v>
      </c>
      <c r="I1198">
        <f>Table1[[#This Row],[Aktual]]-Table1[[#This Row],[Target]]</f>
        <v>14</v>
      </c>
      <c r="J1198" t="str">
        <f t="shared" si="37"/>
        <v>Mencapai Target</v>
      </c>
      <c r="K1198">
        <f>VLOOKUP(A1198,'[1]Tren Jumlah Kompetitor'!A$2:F$1465,6,0)</f>
        <v>153</v>
      </c>
      <c r="L1198" s="4">
        <f>(Table1[[#This Row],[Aktual]]-Table1[[#This Row],[Target]])/Table1[[#This Row],[Target]]</f>
        <v>9.1503267973856203E-2</v>
      </c>
    </row>
    <row r="1199" spans="1:12" x14ac:dyDescent="0.3">
      <c r="A1199">
        <v>1198</v>
      </c>
      <c r="B1199" t="s">
        <v>93</v>
      </c>
      <c r="C1199" t="s">
        <v>109</v>
      </c>
      <c r="D1199">
        <v>10</v>
      </c>
      <c r="E1199">
        <v>2021</v>
      </c>
      <c r="F1199" s="1">
        <f t="shared" si="36"/>
        <v>44470</v>
      </c>
      <c r="G1199">
        <v>151</v>
      </c>
      <c r="H1199">
        <v>154</v>
      </c>
      <c r="I1199">
        <f>Table1[[#This Row],[Aktual]]-Table1[[#This Row],[Target]]</f>
        <v>-3</v>
      </c>
      <c r="J1199" t="str">
        <f t="shared" si="37"/>
        <v>Tidak Mencapai Target</v>
      </c>
      <c r="K1199">
        <f>VLOOKUP(A1199,'[1]Tren Jumlah Kompetitor'!A$2:F$1465,6,0)</f>
        <v>159</v>
      </c>
      <c r="L1199" s="4">
        <f>(Table1[[#This Row],[Aktual]]-Table1[[#This Row],[Target]])/Table1[[#This Row],[Target]]</f>
        <v>-1.948051948051948E-2</v>
      </c>
    </row>
    <row r="1200" spans="1:12" x14ac:dyDescent="0.3">
      <c r="A1200">
        <v>1199</v>
      </c>
      <c r="B1200" t="s">
        <v>93</v>
      </c>
      <c r="C1200" t="s">
        <v>109</v>
      </c>
      <c r="D1200">
        <v>11</v>
      </c>
      <c r="E1200">
        <v>2021</v>
      </c>
      <c r="F1200" s="1">
        <f t="shared" si="36"/>
        <v>44501</v>
      </c>
      <c r="G1200">
        <v>147</v>
      </c>
      <c r="H1200">
        <v>159</v>
      </c>
      <c r="I1200">
        <f>Table1[[#This Row],[Aktual]]-Table1[[#This Row],[Target]]</f>
        <v>-12</v>
      </c>
      <c r="J1200" t="str">
        <f t="shared" si="37"/>
        <v>Tidak Mencapai Target</v>
      </c>
      <c r="K1200">
        <f>VLOOKUP(A1200,'[1]Tren Jumlah Kompetitor'!A$2:F$1465,6,0)</f>
        <v>162</v>
      </c>
      <c r="L1200" s="4">
        <f>(Table1[[#This Row],[Aktual]]-Table1[[#This Row],[Target]])/Table1[[#This Row],[Target]]</f>
        <v>-7.5471698113207544E-2</v>
      </c>
    </row>
    <row r="1201" spans="1:12" x14ac:dyDescent="0.3">
      <c r="A1201">
        <v>1200</v>
      </c>
      <c r="B1201" t="s">
        <v>93</v>
      </c>
      <c r="C1201" t="s">
        <v>109</v>
      </c>
      <c r="D1201">
        <v>12</v>
      </c>
      <c r="E1201">
        <v>2021</v>
      </c>
      <c r="F1201" s="1">
        <f t="shared" si="36"/>
        <v>44531</v>
      </c>
      <c r="G1201">
        <v>167</v>
      </c>
      <c r="H1201">
        <v>161</v>
      </c>
      <c r="I1201">
        <f>Table1[[#This Row],[Aktual]]-Table1[[#This Row],[Target]]</f>
        <v>6</v>
      </c>
      <c r="J1201" t="str">
        <f t="shared" si="37"/>
        <v>Mencapai Target</v>
      </c>
      <c r="K1201">
        <f>VLOOKUP(A1201,'[1]Tren Jumlah Kompetitor'!A$2:F$1465,6,0)</f>
        <v>163</v>
      </c>
      <c r="L1201" s="4">
        <f>(Table1[[#This Row],[Aktual]]-Table1[[#This Row],[Target]])/Table1[[#This Row],[Target]]</f>
        <v>3.7267080745341616E-2</v>
      </c>
    </row>
    <row r="1202" spans="1:12" x14ac:dyDescent="0.3">
      <c r="A1202">
        <v>1201</v>
      </c>
      <c r="B1202" t="s">
        <v>93</v>
      </c>
      <c r="C1202" t="s">
        <v>110</v>
      </c>
      <c r="D1202">
        <v>1</v>
      </c>
      <c r="E1202">
        <v>2021</v>
      </c>
      <c r="F1202" s="1">
        <f t="shared" si="36"/>
        <v>44197</v>
      </c>
      <c r="G1202">
        <v>175</v>
      </c>
      <c r="H1202">
        <v>170</v>
      </c>
      <c r="I1202">
        <f>Table1[[#This Row],[Aktual]]-Table1[[#This Row],[Target]]</f>
        <v>5</v>
      </c>
      <c r="J1202" t="str">
        <f t="shared" si="37"/>
        <v>Mencapai Target</v>
      </c>
      <c r="K1202">
        <f>VLOOKUP(A1202,'[1]Tren Jumlah Kompetitor'!A$2:F$1465,6,0)</f>
        <v>170</v>
      </c>
      <c r="L1202" s="4">
        <f>(Table1[[#This Row],[Aktual]]-Table1[[#This Row],[Target]])/Table1[[#This Row],[Target]]</f>
        <v>2.9411764705882353E-2</v>
      </c>
    </row>
    <row r="1203" spans="1:12" x14ac:dyDescent="0.3">
      <c r="A1203">
        <v>1202</v>
      </c>
      <c r="B1203" t="s">
        <v>93</v>
      </c>
      <c r="C1203" t="s">
        <v>110</v>
      </c>
      <c r="D1203">
        <v>2</v>
      </c>
      <c r="E1203">
        <v>2021</v>
      </c>
      <c r="F1203" s="1">
        <f t="shared" si="36"/>
        <v>44228</v>
      </c>
      <c r="G1203">
        <v>199</v>
      </c>
      <c r="H1203">
        <v>178</v>
      </c>
      <c r="I1203">
        <f>Table1[[#This Row],[Aktual]]-Table1[[#This Row],[Target]]</f>
        <v>21</v>
      </c>
      <c r="J1203" t="str">
        <f t="shared" si="37"/>
        <v>Mencapai Target</v>
      </c>
      <c r="K1203">
        <f>VLOOKUP(A1203,'[1]Tren Jumlah Kompetitor'!A$2:F$1465,6,0)</f>
        <v>172</v>
      </c>
      <c r="L1203" s="4">
        <f>(Table1[[#This Row],[Aktual]]-Table1[[#This Row],[Target]])/Table1[[#This Row],[Target]]</f>
        <v>0.11797752808988764</v>
      </c>
    </row>
    <row r="1204" spans="1:12" x14ac:dyDescent="0.3">
      <c r="A1204">
        <v>1203</v>
      </c>
      <c r="B1204" t="s">
        <v>93</v>
      </c>
      <c r="C1204" t="s">
        <v>110</v>
      </c>
      <c r="D1204">
        <v>3</v>
      </c>
      <c r="E1204">
        <v>2021</v>
      </c>
      <c r="F1204" s="1">
        <f t="shared" si="36"/>
        <v>44256</v>
      </c>
      <c r="G1204">
        <v>194</v>
      </c>
      <c r="H1204">
        <v>178</v>
      </c>
      <c r="I1204">
        <f>Table1[[#This Row],[Aktual]]-Table1[[#This Row],[Target]]</f>
        <v>16</v>
      </c>
      <c r="J1204" t="str">
        <f t="shared" si="37"/>
        <v>Mencapai Target</v>
      </c>
      <c r="K1204">
        <f>VLOOKUP(A1204,'[1]Tren Jumlah Kompetitor'!A$2:F$1465,6,0)</f>
        <v>175</v>
      </c>
      <c r="L1204" s="4">
        <f>(Table1[[#This Row],[Aktual]]-Table1[[#This Row],[Target]])/Table1[[#This Row],[Target]]</f>
        <v>8.98876404494382E-2</v>
      </c>
    </row>
    <row r="1205" spans="1:12" x14ac:dyDescent="0.3">
      <c r="A1205">
        <v>1204</v>
      </c>
      <c r="B1205" t="s">
        <v>93</v>
      </c>
      <c r="C1205" t="s">
        <v>110</v>
      </c>
      <c r="D1205">
        <v>4</v>
      </c>
      <c r="E1205">
        <v>2021</v>
      </c>
      <c r="F1205" s="1">
        <f t="shared" si="36"/>
        <v>44287</v>
      </c>
      <c r="G1205">
        <v>177</v>
      </c>
      <c r="H1205">
        <v>180</v>
      </c>
      <c r="I1205">
        <f>Table1[[#This Row],[Aktual]]-Table1[[#This Row],[Target]]</f>
        <v>-3</v>
      </c>
      <c r="J1205" t="str">
        <f t="shared" si="37"/>
        <v>Tidak Mencapai Target</v>
      </c>
      <c r="K1205">
        <f>VLOOKUP(A1205,'[1]Tren Jumlah Kompetitor'!A$2:F$1465,6,0)</f>
        <v>177</v>
      </c>
      <c r="L1205" s="4">
        <f>(Table1[[#This Row],[Aktual]]-Table1[[#This Row],[Target]])/Table1[[#This Row],[Target]]</f>
        <v>-1.6666666666666666E-2</v>
      </c>
    </row>
    <row r="1206" spans="1:12" x14ac:dyDescent="0.3">
      <c r="A1206">
        <v>1205</v>
      </c>
      <c r="B1206" t="s">
        <v>93</v>
      </c>
      <c r="C1206" t="s">
        <v>110</v>
      </c>
      <c r="D1206">
        <v>5</v>
      </c>
      <c r="E1206">
        <v>2021</v>
      </c>
      <c r="F1206" s="1">
        <f t="shared" si="36"/>
        <v>44317</v>
      </c>
      <c r="G1206">
        <v>206</v>
      </c>
      <c r="H1206">
        <v>165</v>
      </c>
      <c r="I1206">
        <f>Table1[[#This Row],[Aktual]]-Table1[[#This Row],[Target]]</f>
        <v>41</v>
      </c>
      <c r="J1206" t="str">
        <f t="shared" si="37"/>
        <v>Mencapai Target</v>
      </c>
      <c r="K1206">
        <f>VLOOKUP(A1206,'[1]Tren Jumlah Kompetitor'!A$2:F$1465,6,0)</f>
        <v>183</v>
      </c>
      <c r="L1206" s="4">
        <f>(Table1[[#This Row],[Aktual]]-Table1[[#This Row],[Target]])/Table1[[#This Row],[Target]]</f>
        <v>0.24848484848484848</v>
      </c>
    </row>
    <row r="1207" spans="1:12" x14ac:dyDescent="0.3">
      <c r="A1207">
        <v>1206</v>
      </c>
      <c r="B1207" t="s">
        <v>93</v>
      </c>
      <c r="C1207" t="s">
        <v>110</v>
      </c>
      <c r="D1207">
        <v>6</v>
      </c>
      <c r="E1207">
        <v>2021</v>
      </c>
      <c r="F1207" s="1">
        <f t="shared" si="36"/>
        <v>44348</v>
      </c>
      <c r="G1207">
        <v>178</v>
      </c>
      <c r="H1207">
        <v>167</v>
      </c>
      <c r="I1207">
        <f>Table1[[#This Row],[Aktual]]-Table1[[#This Row],[Target]]</f>
        <v>11</v>
      </c>
      <c r="J1207" t="str">
        <f t="shared" si="37"/>
        <v>Mencapai Target</v>
      </c>
      <c r="K1207">
        <f>VLOOKUP(A1207,'[1]Tren Jumlah Kompetitor'!A$2:F$1465,6,0)</f>
        <v>186</v>
      </c>
      <c r="L1207" s="4">
        <f>(Table1[[#This Row],[Aktual]]-Table1[[#This Row],[Target]])/Table1[[#This Row],[Target]]</f>
        <v>6.5868263473053898E-2</v>
      </c>
    </row>
    <row r="1208" spans="1:12" x14ac:dyDescent="0.3">
      <c r="A1208">
        <v>1207</v>
      </c>
      <c r="B1208" t="s">
        <v>93</v>
      </c>
      <c r="C1208" t="s">
        <v>110</v>
      </c>
      <c r="D1208">
        <v>7</v>
      </c>
      <c r="E1208">
        <v>2021</v>
      </c>
      <c r="F1208" s="1">
        <f t="shared" si="36"/>
        <v>44378</v>
      </c>
      <c r="G1208">
        <v>204</v>
      </c>
      <c r="H1208">
        <v>170</v>
      </c>
      <c r="I1208">
        <f>Table1[[#This Row],[Aktual]]-Table1[[#This Row],[Target]]</f>
        <v>34</v>
      </c>
      <c r="J1208" t="str">
        <f t="shared" si="37"/>
        <v>Mencapai Target</v>
      </c>
      <c r="K1208">
        <f>VLOOKUP(A1208,'[1]Tren Jumlah Kompetitor'!A$2:F$1465,6,0)</f>
        <v>189</v>
      </c>
      <c r="L1208" s="4">
        <f>(Table1[[#This Row],[Aktual]]-Table1[[#This Row],[Target]])/Table1[[#This Row],[Target]]</f>
        <v>0.2</v>
      </c>
    </row>
    <row r="1209" spans="1:12" x14ac:dyDescent="0.3">
      <c r="A1209">
        <v>1208</v>
      </c>
      <c r="B1209" t="s">
        <v>93</v>
      </c>
      <c r="C1209" t="s">
        <v>110</v>
      </c>
      <c r="D1209">
        <v>8</v>
      </c>
      <c r="E1209">
        <v>2021</v>
      </c>
      <c r="F1209" s="1">
        <f t="shared" si="36"/>
        <v>44409</v>
      </c>
      <c r="G1209">
        <v>208</v>
      </c>
      <c r="H1209">
        <v>174</v>
      </c>
      <c r="I1209">
        <f>Table1[[#This Row],[Aktual]]-Table1[[#This Row],[Target]]</f>
        <v>34</v>
      </c>
      <c r="J1209" t="str">
        <f t="shared" si="37"/>
        <v>Mencapai Target</v>
      </c>
      <c r="K1209">
        <f>VLOOKUP(A1209,'[1]Tren Jumlah Kompetitor'!A$2:F$1465,6,0)</f>
        <v>189</v>
      </c>
      <c r="L1209" s="4">
        <f>(Table1[[#This Row],[Aktual]]-Table1[[#This Row],[Target]])/Table1[[#This Row],[Target]]</f>
        <v>0.19540229885057472</v>
      </c>
    </row>
    <row r="1210" spans="1:12" x14ac:dyDescent="0.3">
      <c r="A1210">
        <v>1209</v>
      </c>
      <c r="B1210" t="s">
        <v>93</v>
      </c>
      <c r="C1210" t="s">
        <v>110</v>
      </c>
      <c r="D1210">
        <v>9</v>
      </c>
      <c r="E1210">
        <v>2021</v>
      </c>
      <c r="F1210" s="1">
        <f t="shared" si="36"/>
        <v>44440</v>
      </c>
      <c r="G1210">
        <v>189</v>
      </c>
      <c r="H1210">
        <v>176</v>
      </c>
      <c r="I1210">
        <f>Table1[[#This Row],[Aktual]]-Table1[[#This Row],[Target]]</f>
        <v>13</v>
      </c>
      <c r="J1210" t="str">
        <f t="shared" si="37"/>
        <v>Mencapai Target</v>
      </c>
      <c r="K1210">
        <f>VLOOKUP(A1210,'[1]Tren Jumlah Kompetitor'!A$2:F$1465,6,0)</f>
        <v>192</v>
      </c>
      <c r="L1210" s="4">
        <f>(Table1[[#This Row],[Aktual]]-Table1[[#This Row],[Target]])/Table1[[#This Row],[Target]]</f>
        <v>7.3863636363636367E-2</v>
      </c>
    </row>
    <row r="1211" spans="1:12" x14ac:dyDescent="0.3">
      <c r="A1211">
        <v>1210</v>
      </c>
      <c r="B1211" t="s">
        <v>93</v>
      </c>
      <c r="C1211" t="s">
        <v>110</v>
      </c>
      <c r="D1211">
        <v>10</v>
      </c>
      <c r="E1211">
        <v>2021</v>
      </c>
      <c r="F1211" s="1">
        <f t="shared" si="36"/>
        <v>44470</v>
      </c>
      <c r="G1211">
        <v>193</v>
      </c>
      <c r="H1211">
        <v>179</v>
      </c>
      <c r="I1211">
        <f>Table1[[#This Row],[Aktual]]-Table1[[#This Row],[Target]]</f>
        <v>14</v>
      </c>
      <c r="J1211" t="str">
        <f t="shared" si="37"/>
        <v>Mencapai Target</v>
      </c>
      <c r="K1211">
        <f>VLOOKUP(A1211,'[1]Tren Jumlah Kompetitor'!A$2:F$1465,6,0)</f>
        <v>196</v>
      </c>
      <c r="L1211" s="4">
        <f>(Table1[[#This Row],[Aktual]]-Table1[[#This Row],[Target]])/Table1[[#This Row],[Target]]</f>
        <v>7.8212290502793297E-2</v>
      </c>
    </row>
    <row r="1212" spans="1:12" x14ac:dyDescent="0.3">
      <c r="A1212">
        <v>1211</v>
      </c>
      <c r="B1212" t="s">
        <v>93</v>
      </c>
      <c r="C1212" t="s">
        <v>110</v>
      </c>
      <c r="D1212">
        <v>11</v>
      </c>
      <c r="E1212">
        <v>2021</v>
      </c>
      <c r="F1212" s="1">
        <f t="shared" si="36"/>
        <v>44501</v>
      </c>
      <c r="G1212">
        <v>202</v>
      </c>
      <c r="H1212">
        <v>181</v>
      </c>
      <c r="I1212">
        <f>Table1[[#This Row],[Aktual]]-Table1[[#This Row],[Target]]</f>
        <v>21</v>
      </c>
      <c r="J1212" t="str">
        <f t="shared" si="37"/>
        <v>Mencapai Target</v>
      </c>
      <c r="K1212">
        <f>VLOOKUP(A1212,'[1]Tren Jumlah Kompetitor'!A$2:F$1465,6,0)</f>
        <v>196</v>
      </c>
      <c r="L1212" s="4">
        <f>(Table1[[#This Row],[Aktual]]-Table1[[#This Row],[Target]])/Table1[[#This Row],[Target]]</f>
        <v>0.11602209944751381</v>
      </c>
    </row>
    <row r="1213" spans="1:12" x14ac:dyDescent="0.3">
      <c r="A1213">
        <v>1212</v>
      </c>
      <c r="B1213" t="s">
        <v>93</v>
      </c>
      <c r="C1213" t="s">
        <v>110</v>
      </c>
      <c r="D1213">
        <v>12</v>
      </c>
      <c r="E1213">
        <v>2021</v>
      </c>
      <c r="F1213" s="1">
        <f t="shared" si="36"/>
        <v>44531</v>
      </c>
      <c r="G1213">
        <v>181</v>
      </c>
      <c r="H1213">
        <v>181</v>
      </c>
      <c r="I1213">
        <f>Table1[[#This Row],[Aktual]]-Table1[[#This Row],[Target]]</f>
        <v>0</v>
      </c>
      <c r="J1213" t="str">
        <f t="shared" si="37"/>
        <v>Tidak Mencapai Target</v>
      </c>
      <c r="K1213">
        <f>VLOOKUP(A1213,'[1]Tren Jumlah Kompetitor'!A$2:F$1465,6,0)</f>
        <v>202</v>
      </c>
      <c r="L1213" s="4">
        <f>(Table1[[#This Row],[Aktual]]-Table1[[#This Row],[Target]])/Table1[[#This Row],[Target]]</f>
        <v>0</v>
      </c>
    </row>
    <row r="1214" spans="1:12" x14ac:dyDescent="0.3">
      <c r="A1214">
        <v>1213</v>
      </c>
      <c r="B1214" t="s">
        <v>93</v>
      </c>
      <c r="C1214" t="s">
        <v>111</v>
      </c>
      <c r="D1214">
        <v>1</v>
      </c>
      <c r="E1214">
        <v>2021</v>
      </c>
      <c r="F1214" s="1">
        <f t="shared" si="36"/>
        <v>44197</v>
      </c>
      <c r="G1214">
        <v>94</v>
      </c>
      <c r="H1214">
        <v>98</v>
      </c>
      <c r="I1214">
        <f>Table1[[#This Row],[Aktual]]-Table1[[#This Row],[Target]]</f>
        <v>-4</v>
      </c>
      <c r="J1214" t="str">
        <f t="shared" si="37"/>
        <v>Tidak Mencapai Target</v>
      </c>
      <c r="K1214">
        <f>VLOOKUP(A1214,'[1]Tren Jumlah Kompetitor'!A$2:F$1465,6,0)</f>
        <v>98</v>
      </c>
      <c r="L1214" s="4">
        <f>(Table1[[#This Row],[Aktual]]-Table1[[#This Row],[Target]])/Table1[[#This Row],[Target]]</f>
        <v>-4.0816326530612242E-2</v>
      </c>
    </row>
    <row r="1215" spans="1:12" x14ac:dyDescent="0.3">
      <c r="A1215">
        <v>1214</v>
      </c>
      <c r="B1215" t="s">
        <v>93</v>
      </c>
      <c r="C1215" t="s">
        <v>111</v>
      </c>
      <c r="D1215">
        <v>2</v>
      </c>
      <c r="E1215">
        <v>2021</v>
      </c>
      <c r="F1215" s="1">
        <f t="shared" si="36"/>
        <v>44228</v>
      </c>
      <c r="G1215">
        <v>110</v>
      </c>
      <c r="H1215">
        <v>102</v>
      </c>
      <c r="I1215">
        <f>Table1[[#This Row],[Aktual]]-Table1[[#This Row],[Target]]</f>
        <v>8</v>
      </c>
      <c r="J1215" t="str">
        <f t="shared" si="37"/>
        <v>Mencapai Target</v>
      </c>
      <c r="K1215">
        <f>VLOOKUP(A1215,'[1]Tren Jumlah Kompetitor'!A$2:F$1465,6,0)</f>
        <v>97</v>
      </c>
      <c r="L1215" s="4">
        <f>(Table1[[#This Row],[Aktual]]-Table1[[#This Row],[Target]])/Table1[[#This Row],[Target]]</f>
        <v>7.8431372549019607E-2</v>
      </c>
    </row>
    <row r="1216" spans="1:12" x14ac:dyDescent="0.3">
      <c r="A1216">
        <v>1215</v>
      </c>
      <c r="B1216" t="s">
        <v>93</v>
      </c>
      <c r="C1216" t="s">
        <v>111</v>
      </c>
      <c r="D1216">
        <v>3</v>
      </c>
      <c r="E1216">
        <v>2021</v>
      </c>
      <c r="F1216" s="1">
        <f t="shared" si="36"/>
        <v>44256</v>
      </c>
      <c r="G1216">
        <v>109</v>
      </c>
      <c r="H1216">
        <v>102</v>
      </c>
      <c r="I1216">
        <f>Table1[[#This Row],[Aktual]]-Table1[[#This Row],[Target]]</f>
        <v>7</v>
      </c>
      <c r="J1216" t="str">
        <f t="shared" si="37"/>
        <v>Mencapai Target</v>
      </c>
      <c r="K1216">
        <f>VLOOKUP(A1216,'[1]Tren Jumlah Kompetitor'!A$2:F$1465,6,0)</f>
        <v>96</v>
      </c>
      <c r="L1216" s="4">
        <f>(Table1[[#This Row],[Aktual]]-Table1[[#This Row],[Target]])/Table1[[#This Row],[Target]]</f>
        <v>6.8627450980392163E-2</v>
      </c>
    </row>
    <row r="1217" spans="1:12" x14ac:dyDescent="0.3">
      <c r="A1217">
        <v>1216</v>
      </c>
      <c r="B1217" t="s">
        <v>93</v>
      </c>
      <c r="C1217" t="s">
        <v>111</v>
      </c>
      <c r="D1217">
        <v>4</v>
      </c>
      <c r="E1217">
        <v>2021</v>
      </c>
      <c r="F1217" s="1">
        <f t="shared" si="36"/>
        <v>44287</v>
      </c>
      <c r="G1217">
        <v>112</v>
      </c>
      <c r="H1217">
        <v>103</v>
      </c>
      <c r="I1217">
        <f>Table1[[#This Row],[Aktual]]-Table1[[#This Row],[Target]]</f>
        <v>9</v>
      </c>
      <c r="J1217" t="str">
        <f t="shared" si="37"/>
        <v>Mencapai Target</v>
      </c>
      <c r="K1217">
        <f>VLOOKUP(A1217,'[1]Tren Jumlah Kompetitor'!A$2:F$1465,6,0)</f>
        <v>99</v>
      </c>
      <c r="L1217" s="4">
        <f>(Table1[[#This Row],[Aktual]]-Table1[[#This Row],[Target]])/Table1[[#This Row],[Target]]</f>
        <v>8.7378640776699032E-2</v>
      </c>
    </row>
    <row r="1218" spans="1:12" x14ac:dyDescent="0.3">
      <c r="A1218">
        <v>1217</v>
      </c>
      <c r="B1218" t="s">
        <v>93</v>
      </c>
      <c r="C1218" t="s">
        <v>111</v>
      </c>
      <c r="D1218">
        <v>5</v>
      </c>
      <c r="E1218">
        <v>2021</v>
      </c>
      <c r="F1218" s="1">
        <f t="shared" si="36"/>
        <v>44317</v>
      </c>
      <c r="G1218">
        <v>93</v>
      </c>
      <c r="H1218">
        <v>99</v>
      </c>
      <c r="I1218">
        <f>Table1[[#This Row],[Aktual]]-Table1[[#This Row],[Target]]</f>
        <v>-6</v>
      </c>
      <c r="J1218" t="str">
        <f t="shared" si="37"/>
        <v>Tidak Mencapai Target</v>
      </c>
      <c r="K1218">
        <f>VLOOKUP(A1218,'[1]Tren Jumlah Kompetitor'!A$2:F$1465,6,0)</f>
        <v>99</v>
      </c>
      <c r="L1218" s="4">
        <f>(Table1[[#This Row],[Aktual]]-Table1[[#This Row],[Target]])/Table1[[#This Row],[Target]]</f>
        <v>-6.0606060606060608E-2</v>
      </c>
    </row>
    <row r="1219" spans="1:12" x14ac:dyDescent="0.3">
      <c r="A1219">
        <v>1218</v>
      </c>
      <c r="B1219" t="s">
        <v>93</v>
      </c>
      <c r="C1219" t="s">
        <v>111</v>
      </c>
      <c r="D1219">
        <v>6</v>
      </c>
      <c r="E1219">
        <v>2021</v>
      </c>
      <c r="F1219" s="1">
        <f t="shared" ref="F1219:F1282" si="38">DATE(E1219,D1219,1)</f>
        <v>44348</v>
      </c>
      <c r="G1219">
        <v>97</v>
      </c>
      <c r="H1219">
        <v>99</v>
      </c>
      <c r="I1219">
        <f>Table1[[#This Row],[Aktual]]-Table1[[#This Row],[Target]]</f>
        <v>-2</v>
      </c>
      <c r="J1219" t="str">
        <f t="shared" ref="J1219:J1282" si="39">IF(G1219&gt;H1219,"Mencapai Target","Tidak Mencapai Target")</f>
        <v>Tidak Mencapai Target</v>
      </c>
      <c r="K1219">
        <f>VLOOKUP(A1219,'[1]Tren Jumlah Kompetitor'!A$2:F$1465,6,0)</f>
        <v>97</v>
      </c>
      <c r="L1219" s="4">
        <f>(Table1[[#This Row],[Aktual]]-Table1[[#This Row],[Target]])/Table1[[#This Row],[Target]]</f>
        <v>-2.0202020202020204E-2</v>
      </c>
    </row>
    <row r="1220" spans="1:12" x14ac:dyDescent="0.3">
      <c r="A1220">
        <v>1219</v>
      </c>
      <c r="B1220" t="s">
        <v>93</v>
      </c>
      <c r="C1220" t="s">
        <v>111</v>
      </c>
      <c r="D1220">
        <v>7</v>
      </c>
      <c r="E1220">
        <v>2021</v>
      </c>
      <c r="F1220" s="1">
        <f t="shared" si="38"/>
        <v>44378</v>
      </c>
      <c r="G1220">
        <v>110</v>
      </c>
      <c r="H1220">
        <v>101</v>
      </c>
      <c r="I1220">
        <f>Table1[[#This Row],[Aktual]]-Table1[[#This Row],[Target]]</f>
        <v>9</v>
      </c>
      <c r="J1220" t="str">
        <f t="shared" si="39"/>
        <v>Mencapai Target</v>
      </c>
      <c r="K1220">
        <f>VLOOKUP(A1220,'[1]Tren Jumlah Kompetitor'!A$2:F$1465,6,0)</f>
        <v>103</v>
      </c>
      <c r="L1220" s="4">
        <f>(Table1[[#This Row],[Aktual]]-Table1[[#This Row],[Target]])/Table1[[#This Row],[Target]]</f>
        <v>8.9108910891089105E-2</v>
      </c>
    </row>
    <row r="1221" spans="1:12" x14ac:dyDescent="0.3">
      <c r="A1221">
        <v>1220</v>
      </c>
      <c r="B1221" t="s">
        <v>93</v>
      </c>
      <c r="C1221" t="s">
        <v>111</v>
      </c>
      <c r="D1221">
        <v>8</v>
      </c>
      <c r="E1221">
        <v>2021</v>
      </c>
      <c r="F1221" s="1">
        <f t="shared" si="38"/>
        <v>44409</v>
      </c>
      <c r="G1221">
        <v>92</v>
      </c>
      <c r="H1221">
        <v>102</v>
      </c>
      <c r="I1221">
        <f>Table1[[#This Row],[Aktual]]-Table1[[#This Row],[Target]]</f>
        <v>-10</v>
      </c>
      <c r="J1221" t="str">
        <f t="shared" si="39"/>
        <v>Tidak Mencapai Target</v>
      </c>
      <c r="K1221">
        <f>VLOOKUP(A1221,'[1]Tren Jumlah Kompetitor'!A$2:F$1465,6,0)</f>
        <v>105</v>
      </c>
      <c r="L1221" s="4">
        <f>(Table1[[#This Row],[Aktual]]-Table1[[#This Row],[Target]])/Table1[[#This Row],[Target]]</f>
        <v>-9.8039215686274508E-2</v>
      </c>
    </row>
    <row r="1222" spans="1:12" x14ac:dyDescent="0.3">
      <c r="A1222">
        <v>1221</v>
      </c>
      <c r="B1222" t="s">
        <v>93</v>
      </c>
      <c r="C1222" t="s">
        <v>111</v>
      </c>
      <c r="D1222">
        <v>9</v>
      </c>
      <c r="E1222">
        <v>2021</v>
      </c>
      <c r="F1222" s="1">
        <f t="shared" si="38"/>
        <v>44440</v>
      </c>
      <c r="G1222">
        <v>98</v>
      </c>
      <c r="H1222">
        <v>104</v>
      </c>
      <c r="I1222">
        <f>Table1[[#This Row],[Aktual]]-Table1[[#This Row],[Target]]</f>
        <v>-6</v>
      </c>
      <c r="J1222" t="str">
        <f t="shared" si="39"/>
        <v>Tidak Mencapai Target</v>
      </c>
      <c r="K1222">
        <f>VLOOKUP(A1222,'[1]Tren Jumlah Kompetitor'!A$2:F$1465,6,0)</f>
        <v>107</v>
      </c>
      <c r="L1222" s="4">
        <f>(Table1[[#This Row],[Aktual]]-Table1[[#This Row],[Target]])/Table1[[#This Row],[Target]]</f>
        <v>-5.7692307692307696E-2</v>
      </c>
    </row>
    <row r="1223" spans="1:12" x14ac:dyDescent="0.3">
      <c r="A1223">
        <v>1222</v>
      </c>
      <c r="B1223" t="s">
        <v>93</v>
      </c>
      <c r="C1223" t="s">
        <v>111</v>
      </c>
      <c r="D1223">
        <v>10</v>
      </c>
      <c r="E1223">
        <v>2021</v>
      </c>
      <c r="F1223" s="1">
        <f t="shared" si="38"/>
        <v>44470</v>
      </c>
      <c r="G1223">
        <v>97</v>
      </c>
      <c r="H1223">
        <v>106</v>
      </c>
      <c r="I1223">
        <f>Table1[[#This Row],[Aktual]]-Table1[[#This Row],[Target]]</f>
        <v>-9</v>
      </c>
      <c r="J1223" t="str">
        <f t="shared" si="39"/>
        <v>Tidak Mencapai Target</v>
      </c>
      <c r="K1223">
        <f>VLOOKUP(A1223,'[1]Tren Jumlah Kompetitor'!A$2:F$1465,6,0)</f>
        <v>111</v>
      </c>
      <c r="L1223" s="4">
        <f>(Table1[[#This Row],[Aktual]]-Table1[[#This Row],[Target]])/Table1[[#This Row],[Target]]</f>
        <v>-8.4905660377358486E-2</v>
      </c>
    </row>
    <row r="1224" spans="1:12" x14ac:dyDescent="0.3">
      <c r="A1224">
        <v>1223</v>
      </c>
      <c r="B1224" t="s">
        <v>93</v>
      </c>
      <c r="C1224" t="s">
        <v>111</v>
      </c>
      <c r="D1224">
        <v>11</v>
      </c>
      <c r="E1224">
        <v>2021</v>
      </c>
      <c r="F1224" s="1">
        <f t="shared" si="38"/>
        <v>44501</v>
      </c>
      <c r="G1224">
        <v>108</v>
      </c>
      <c r="H1224">
        <v>106</v>
      </c>
      <c r="I1224">
        <f>Table1[[#This Row],[Aktual]]-Table1[[#This Row],[Target]]</f>
        <v>2</v>
      </c>
      <c r="J1224" t="str">
        <f t="shared" si="39"/>
        <v>Mencapai Target</v>
      </c>
      <c r="K1224">
        <f>VLOOKUP(A1224,'[1]Tren Jumlah Kompetitor'!A$2:F$1465,6,0)</f>
        <v>114</v>
      </c>
      <c r="L1224" s="4">
        <f>(Table1[[#This Row],[Aktual]]-Table1[[#This Row],[Target]])/Table1[[#This Row],[Target]]</f>
        <v>1.8867924528301886E-2</v>
      </c>
    </row>
    <row r="1225" spans="1:12" x14ac:dyDescent="0.3">
      <c r="A1225">
        <v>1224</v>
      </c>
      <c r="B1225" t="s">
        <v>93</v>
      </c>
      <c r="C1225" t="s">
        <v>111</v>
      </c>
      <c r="D1225">
        <v>12</v>
      </c>
      <c r="E1225">
        <v>2021</v>
      </c>
      <c r="F1225" s="1">
        <f t="shared" si="38"/>
        <v>44531</v>
      </c>
      <c r="G1225">
        <v>100</v>
      </c>
      <c r="H1225">
        <v>110</v>
      </c>
      <c r="I1225">
        <f>Table1[[#This Row],[Aktual]]-Table1[[#This Row],[Target]]</f>
        <v>-10</v>
      </c>
      <c r="J1225" t="str">
        <f t="shared" si="39"/>
        <v>Tidak Mencapai Target</v>
      </c>
      <c r="K1225">
        <f>VLOOKUP(A1225,'[1]Tren Jumlah Kompetitor'!A$2:F$1465,6,0)</f>
        <v>114</v>
      </c>
      <c r="L1225" s="4">
        <f>(Table1[[#This Row],[Aktual]]-Table1[[#This Row],[Target]])/Table1[[#This Row],[Target]]</f>
        <v>-9.0909090909090912E-2</v>
      </c>
    </row>
    <row r="1226" spans="1:12" x14ac:dyDescent="0.3">
      <c r="A1226">
        <v>1225</v>
      </c>
      <c r="B1226" t="s">
        <v>93</v>
      </c>
      <c r="C1226" t="s">
        <v>112</v>
      </c>
      <c r="D1226">
        <v>1</v>
      </c>
      <c r="E1226">
        <v>2021</v>
      </c>
      <c r="F1226" s="1">
        <f t="shared" si="38"/>
        <v>44197</v>
      </c>
      <c r="G1226">
        <v>100</v>
      </c>
      <c r="H1226">
        <v>106</v>
      </c>
      <c r="I1226">
        <f>Table1[[#This Row],[Aktual]]-Table1[[#This Row],[Target]]</f>
        <v>-6</v>
      </c>
      <c r="J1226" t="str">
        <f t="shared" si="39"/>
        <v>Tidak Mencapai Target</v>
      </c>
      <c r="K1226">
        <f>VLOOKUP(A1226,'[1]Tren Jumlah Kompetitor'!A$2:F$1465,6,0)</f>
        <v>106</v>
      </c>
      <c r="L1226" s="4">
        <f>(Table1[[#This Row],[Aktual]]-Table1[[#This Row],[Target]])/Table1[[#This Row],[Target]]</f>
        <v>-5.6603773584905662E-2</v>
      </c>
    </row>
    <row r="1227" spans="1:12" x14ac:dyDescent="0.3">
      <c r="A1227">
        <v>1226</v>
      </c>
      <c r="B1227" t="s">
        <v>93</v>
      </c>
      <c r="C1227" t="s">
        <v>112</v>
      </c>
      <c r="D1227">
        <v>2</v>
      </c>
      <c r="E1227">
        <v>2021</v>
      </c>
      <c r="F1227" s="1">
        <f t="shared" si="38"/>
        <v>44228</v>
      </c>
      <c r="G1227">
        <v>100</v>
      </c>
      <c r="H1227">
        <v>112</v>
      </c>
      <c r="I1227">
        <f>Table1[[#This Row],[Aktual]]-Table1[[#This Row],[Target]]</f>
        <v>-12</v>
      </c>
      <c r="J1227" t="str">
        <f t="shared" si="39"/>
        <v>Tidak Mencapai Target</v>
      </c>
      <c r="K1227">
        <f>VLOOKUP(A1227,'[1]Tren Jumlah Kompetitor'!A$2:F$1465,6,0)</f>
        <v>112</v>
      </c>
      <c r="L1227" s="4">
        <f>(Table1[[#This Row],[Aktual]]-Table1[[#This Row],[Target]])/Table1[[#This Row],[Target]]</f>
        <v>-0.10714285714285714</v>
      </c>
    </row>
    <row r="1228" spans="1:12" x14ac:dyDescent="0.3">
      <c r="A1228">
        <v>1227</v>
      </c>
      <c r="B1228" t="s">
        <v>93</v>
      </c>
      <c r="C1228" t="s">
        <v>112</v>
      </c>
      <c r="D1228">
        <v>3</v>
      </c>
      <c r="E1228">
        <v>2021</v>
      </c>
      <c r="F1228" s="1">
        <f t="shared" si="38"/>
        <v>44256</v>
      </c>
      <c r="G1228">
        <v>103</v>
      </c>
      <c r="H1228">
        <v>113</v>
      </c>
      <c r="I1228">
        <f>Table1[[#This Row],[Aktual]]-Table1[[#This Row],[Target]]</f>
        <v>-10</v>
      </c>
      <c r="J1228" t="str">
        <f t="shared" si="39"/>
        <v>Tidak Mencapai Target</v>
      </c>
      <c r="K1228">
        <f>VLOOKUP(A1228,'[1]Tren Jumlah Kompetitor'!A$2:F$1465,6,0)</f>
        <v>116</v>
      </c>
      <c r="L1228" s="4">
        <f>(Table1[[#This Row],[Aktual]]-Table1[[#This Row],[Target]])/Table1[[#This Row],[Target]]</f>
        <v>-8.8495575221238937E-2</v>
      </c>
    </row>
    <row r="1229" spans="1:12" x14ac:dyDescent="0.3">
      <c r="A1229">
        <v>1228</v>
      </c>
      <c r="B1229" t="s">
        <v>93</v>
      </c>
      <c r="C1229" t="s">
        <v>112</v>
      </c>
      <c r="D1229">
        <v>4</v>
      </c>
      <c r="E1229">
        <v>2021</v>
      </c>
      <c r="F1229" s="1">
        <f t="shared" si="38"/>
        <v>44287</v>
      </c>
      <c r="G1229">
        <v>100</v>
      </c>
      <c r="H1229">
        <v>114</v>
      </c>
      <c r="I1229">
        <f>Table1[[#This Row],[Aktual]]-Table1[[#This Row],[Target]]</f>
        <v>-14</v>
      </c>
      <c r="J1229" t="str">
        <f t="shared" si="39"/>
        <v>Tidak Mencapai Target</v>
      </c>
      <c r="K1229">
        <f>VLOOKUP(A1229,'[1]Tren Jumlah Kompetitor'!A$2:F$1465,6,0)</f>
        <v>117</v>
      </c>
      <c r="L1229" s="4">
        <f>(Table1[[#This Row],[Aktual]]-Table1[[#This Row],[Target]])/Table1[[#This Row],[Target]]</f>
        <v>-0.12280701754385964</v>
      </c>
    </row>
    <row r="1230" spans="1:12" x14ac:dyDescent="0.3">
      <c r="A1230">
        <v>1229</v>
      </c>
      <c r="B1230" t="s">
        <v>93</v>
      </c>
      <c r="C1230" t="s">
        <v>112</v>
      </c>
      <c r="D1230">
        <v>5</v>
      </c>
      <c r="E1230">
        <v>2021</v>
      </c>
      <c r="F1230" s="1">
        <f t="shared" si="38"/>
        <v>44317</v>
      </c>
      <c r="G1230">
        <v>112</v>
      </c>
      <c r="H1230">
        <v>112</v>
      </c>
      <c r="I1230">
        <f>Table1[[#This Row],[Aktual]]-Table1[[#This Row],[Target]]</f>
        <v>0</v>
      </c>
      <c r="J1230" t="str">
        <f t="shared" si="39"/>
        <v>Tidak Mencapai Target</v>
      </c>
      <c r="K1230">
        <f>VLOOKUP(A1230,'[1]Tren Jumlah Kompetitor'!A$2:F$1465,6,0)</f>
        <v>118</v>
      </c>
      <c r="L1230" s="4">
        <f>(Table1[[#This Row],[Aktual]]-Table1[[#This Row],[Target]])/Table1[[#This Row],[Target]]</f>
        <v>0</v>
      </c>
    </row>
    <row r="1231" spans="1:12" x14ac:dyDescent="0.3">
      <c r="A1231">
        <v>1230</v>
      </c>
      <c r="B1231" t="s">
        <v>93</v>
      </c>
      <c r="C1231" t="s">
        <v>112</v>
      </c>
      <c r="D1231">
        <v>6</v>
      </c>
      <c r="E1231">
        <v>2021</v>
      </c>
      <c r="F1231" s="1">
        <f t="shared" si="38"/>
        <v>44348</v>
      </c>
      <c r="G1231">
        <v>101</v>
      </c>
      <c r="H1231">
        <v>113</v>
      </c>
      <c r="I1231">
        <f>Table1[[#This Row],[Aktual]]-Table1[[#This Row],[Target]]</f>
        <v>-12</v>
      </c>
      <c r="J1231" t="str">
        <f t="shared" si="39"/>
        <v>Tidak Mencapai Target</v>
      </c>
      <c r="K1231">
        <f>VLOOKUP(A1231,'[1]Tren Jumlah Kompetitor'!A$2:F$1465,6,0)</f>
        <v>119</v>
      </c>
      <c r="L1231" s="4">
        <f>(Table1[[#This Row],[Aktual]]-Table1[[#This Row],[Target]])/Table1[[#This Row],[Target]]</f>
        <v>-0.10619469026548672</v>
      </c>
    </row>
    <row r="1232" spans="1:12" x14ac:dyDescent="0.3">
      <c r="A1232">
        <v>1231</v>
      </c>
      <c r="B1232" t="s">
        <v>93</v>
      </c>
      <c r="C1232" t="s">
        <v>112</v>
      </c>
      <c r="D1232">
        <v>7</v>
      </c>
      <c r="E1232">
        <v>2021</v>
      </c>
      <c r="F1232" s="1">
        <f t="shared" si="38"/>
        <v>44378</v>
      </c>
      <c r="G1232">
        <v>111</v>
      </c>
      <c r="H1232">
        <v>114</v>
      </c>
      <c r="I1232">
        <f>Table1[[#This Row],[Aktual]]-Table1[[#This Row],[Target]]</f>
        <v>-3</v>
      </c>
      <c r="J1232" t="str">
        <f t="shared" si="39"/>
        <v>Tidak Mencapai Target</v>
      </c>
      <c r="K1232">
        <f>VLOOKUP(A1232,'[1]Tren Jumlah Kompetitor'!A$2:F$1465,6,0)</f>
        <v>125</v>
      </c>
      <c r="L1232" s="4">
        <f>(Table1[[#This Row],[Aktual]]-Table1[[#This Row],[Target]])/Table1[[#This Row],[Target]]</f>
        <v>-2.6315789473684209E-2</v>
      </c>
    </row>
    <row r="1233" spans="1:12" x14ac:dyDescent="0.3">
      <c r="A1233">
        <v>1232</v>
      </c>
      <c r="B1233" t="s">
        <v>93</v>
      </c>
      <c r="C1233" t="s">
        <v>112</v>
      </c>
      <c r="D1233">
        <v>8</v>
      </c>
      <c r="E1233">
        <v>2021</v>
      </c>
      <c r="F1233" s="1">
        <f t="shared" si="38"/>
        <v>44409</v>
      </c>
      <c r="G1233">
        <v>118</v>
      </c>
      <c r="H1233">
        <v>115</v>
      </c>
      <c r="I1233">
        <f>Table1[[#This Row],[Aktual]]-Table1[[#This Row],[Target]]</f>
        <v>3</v>
      </c>
      <c r="J1233" t="str">
        <f t="shared" si="39"/>
        <v>Mencapai Target</v>
      </c>
      <c r="K1233">
        <f>VLOOKUP(A1233,'[1]Tren Jumlah Kompetitor'!A$2:F$1465,6,0)</f>
        <v>124</v>
      </c>
      <c r="L1233" s="4">
        <f>(Table1[[#This Row],[Aktual]]-Table1[[#This Row],[Target]])/Table1[[#This Row],[Target]]</f>
        <v>2.6086956521739129E-2</v>
      </c>
    </row>
    <row r="1234" spans="1:12" x14ac:dyDescent="0.3">
      <c r="A1234">
        <v>1233</v>
      </c>
      <c r="B1234" t="s">
        <v>93</v>
      </c>
      <c r="C1234" t="s">
        <v>112</v>
      </c>
      <c r="D1234">
        <v>9</v>
      </c>
      <c r="E1234">
        <v>2021</v>
      </c>
      <c r="F1234" s="1">
        <f t="shared" si="38"/>
        <v>44440</v>
      </c>
      <c r="G1234">
        <v>117</v>
      </c>
      <c r="H1234">
        <v>118</v>
      </c>
      <c r="I1234">
        <f>Table1[[#This Row],[Aktual]]-Table1[[#This Row],[Target]]</f>
        <v>-1</v>
      </c>
      <c r="J1234" t="str">
        <f t="shared" si="39"/>
        <v>Tidak Mencapai Target</v>
      </c>
      <c r="K1234">
        <f>VLOOKUP(A1234,'[1]Tren Jumlah Kompetitor'!A$2:F$1465,6,0)</f>
        <v>124</v>
      </c>
      <c r="L1234" s="4">
        <f>(Table1[[#This Row],[Aktual]]-Table1[[#This Row],[Target]])/Table1[[#This Row],[Target]]</f>
        <v>-8.4745762711864406E-3</v>
      </c>
    </row>
    <row r="1235" spans="1:12" x14ac:dyDescent="0.3">
      <c r="A1235">
        <v>1234</v>
      </c>
      <c r="B1235" t="s">
        <v>93</v>
      </c>
      <c r="C1235" t="s">
        <v>112</v>
      </c>
      <c r="D1235">
        <v>10</v>
      </c>
      <c r="E1235">
        <v>2021</v>
      </c>
      <c r="F1235" s="1">
        <f t="shared" si="38"/>
        <v>44470</v>
      </c>
      <c r="G1235">
        <v>109</v>
      </c>
      <c r="H1235">
        <v>119</v>
      </c>
      <c r="I1235">
        <f>Table1[[#This Row],[Aktual]]-Table1[[#This Row],[Target]]</f>
        <v>-10</v>
      </c>
      <c r="J1235" t="str">
        <f t="shared" si="39"/>
        <v>Tidak Mencapai Target</v>
      </c>
      <c r="K1235">
        <f>VLOOKUP(A1235,'[1]Tren Jumlah Kompetitor'!A$2:F$1465,6,0)</f>
        <v>129</v>
      </c>
      <c r="L1235" s="4">
        <f>(Table1[[#This Row],[Aktual]]-Table1[[#This Row],[Target]])/Table1[[#This Row],[Target]]</f>
        <v>-8.4033613445378158E-2</v>
      </c>
    </row>
    <row r="1236" spans="1:12" x14ac:dyDescent="0.3">
      <c r="A1236">
        <v>1235</v>
      </c>
      <c r="B1236" t="s">
        <v>93</v>
      </c>
      <c r="C1236" t="s">
        <v>112</v>
      </c>
      <c r="D1236">
        <v>11</v>
      </c>
      <c r="E1236">
        <v>2021</v>
      </c>
      <c r="F1236" s="1">
        <f t="shared" si="38"/>
        <v>44501</v>
      </c>
      <c r="G1236">
        <v>117</v>
      </c>
      <c r="H1236">
        <v>120</v>
      </c>
      <c r="I1236">
        <f>Table1[[#This Row],[Aktual]]-Table1[[#This Row],[Target]]</f>
        <v>-3</v>
      </c>
      <c r="J1236" t="str">
        <f t="shared" si="39"/>
        <v>Tidak Mencapai Target</v>
      </c>
      <c r="K1236">
        <f>VLOOKUP(A1236,'[1]Tren Jumlah Kompetitor'!A$2:F$1465,6,0)</f>
        <v>135</v>
      </c>
      <c r="L1236" s="4">
        <f>(Table1[[#This Row],[Aktual]]-Table1[[#This Row],[Target]])/Table1[[#This Row],[Target]]</f>
        <v>-2.5000000000000001E-2</v>
      </c>
    </row>
    <row r="1237" spans="1:12" x14ac:dyDescent="0.3">
      <c r="A1237">
        <v>1236</v>
      </c>
      <c r="B1237" t="s">
        <v>93</v>
      </c>
      <c r="C1237" t="s">
        <v>112</v>
      </c>
      <c r="D1237">
        <v>12</v>
      </c>
      <c r="E1237">
        <v>2021</v>
      </c>
      <c r="F1237" s="1">
        <f t="shared" si="38"/>
        <v>44531</v>
      </c>
      <c r="G1237">
        <v>100</v>
      </c>
      <c r="H1237">
        <v>120</v>
      </c>
      <c r="I1237">
        <f>Table1[[#This Row],[Aktual]]-Table1[[#This Row],[Target]]</f>
        <v>-20</v>
      </c>
      <c r="J1237" t="str">
        <f t="shared" si="39"/>
        <v>Tidak Mencapai Target</v>
      </c>
      <c r="K1237">
        <f>VLOOKUP(A1237,'[1]Tren Jumlah Kompetitor'!A$2:F$1465,6,0)</f>
        <v>135</v>
      </c>
      <c r="L1237" s="4">
        <f>(Table1[[#This Row],[Aktual]]-Table1[[#This Row],[Target]])/Table1[[#This Row],[Target]]</f>
        <v>-0.16666666666666666</v>
      </c>
    </row>
    <row r="1238" spans="1:12" x14ac:dyDescent="0.3">
      <c r="A1238">
        <v>1237</v>
      </c>
      <c r="B1238" t="s">
        <v>93</v>
      </c>
      <c r="C1238" t="s">
        <v>113</v>
      </c>
      <c r="D1238">
        <v>1</v>
      </c>
      <c r="E1238">
        <v>2021</v>
      </c>
      <c r="F1238" s="1">
        <f t="shared" si="38"/>
        <v>44197</v>
      </c>
      <c r="G1238">
        <v>213</v>
      </c>
      <c r="H1238">
        <v>196</v>
      </c>
      <c r="I1238">
        <f>Table1[[#This Row],[Aktual]]-Table1[[#This Row],[Target]]</f>
        <v>17</v>
      </c>
      <c r="J1238" t="str">
        <f t="shared" si="39"/>
        <v>Mencapai Target</v>
      </c>
      <c r="K1238">
        <f>VLOOKUP(A1238,'[1]Tren Jumlah Kompetitor'!A$2:F$1465,6,0)</f>
        <v>196</v>
      </c>
      <c r="L1238" s="4">
        <f>(Table1[[#This Row],[Aktual]]-Table1[[#This Row],[Target]])/Table1[[#This Row],[Target]]</f>
        <v>8.673469387755102E-2</v>
      </c>
    </row>
    <row r="1239" spans="1:12" x14ac:dyDescent="0.3">
      <c r="A1239">
        <v>1238</v>
      </c>
      <c r="B1239" t="s">
        <v>93</v>
      </c>
      <c r="C1239" t="s">
        <v>113</v>
      </c>
      <c r="D1239">
        <v>2</v>
      </c>
      <c r="E1239">
        <v>2021</v>
      </c>
      <c r="F1239" s="1">
        <f t="shared" si="38"/>
        <v>44228</v>
      </c>
      <c r="G1239">
        <v>222</v>
      </c>
      <c r="H1239">
        <v>196</v>
      </c>
      <c r="I1239">
        <f>Table1[[#This Row],[Aktual]]-Table1[[#This Row],[Target]]</f>
        <v>26</v>
      </c>
      <c r="J1239" t="str">
        <f t="shared" si="39"/>
        <v>Mencapai Target</v>
      </c>
      <c r="K1239">
        <f>VLOOKUP(A1239,'[1]Tren Jumlah Kompetitor'!A$2:F$1465,6,0)</f>
        <v>199</v>
      </c>
      <c r="L1239" s="4">
        <f>(Table1[[#This Row],[Aktual]]-Table1[[#This Row],[Target]])/Table1[[#This Row],[Target]]</f>
        <v>0.1326530612244898</v>
      </c>
    </row>
    <row r="1240" spans="1:12" x14ac:dyDescent="0.3">
      <c r="A1240">
        <v>1239</v>
      </c>
      <c r="B1240" t="s">
        <v>93</v>
      </c>
      <c r="C1240" t="s">
        <v>113</v>
      </c>
      <c r="D1240">
        <v>3</v>
      </c>
      <c r="E1240">
        <v>2021</v>
      </c>
      <c r="F1240" s="1">
        <f t="shared" si="38"/>
        <v>44256</v>
      </c>
      <c r="G1240">
        <v>213</v>
      </c>
      <c r="H1240">
        <v>196</v>
      </c>
      <c r="I1240">
        <f>Table1[[#This Row],[Aktual]]-Table1[[#This Row],[Target]]</f>
        <v>17</v>
      </c>
      <c r="J1240" t="str">
        <f t="shared" si="39"/>
        <v>Mencapai Target</v>
      </c>
      <c r="K1240">
        <f>VLOOKUP(A1240,'[1]Tren Jumlah Kompetitor'!A$2:F$1465,6,0)</f>
        <v>202</v>
      </c>
      <c r="L1240" s="4">
        <f>(Table1[[#This Row],[Aktual]]-Table1[[#This Row],[Target]])/Table1[[#This Row],[Target]]</f>
        <v>8.673469387755102E-2</v>
      </c>
    </row>
    <row r="1241" spans="1:12" x14ac:dyDescent="0.3">
      <c r="A1241">
        <v>1240</v>
      </c>
      <c r="B1241" t="s">
        <v>93</v>
      </c>
      <c r="C1241" t="s">
        <v>113</v>
      </c>
      <c r="D1241">
        <v>4</v>
      </c>
      <c r="E1241">
        <v>2021</v>
      </c>
      <c r="F1241" s="1">
        <f t="shared" si="38"/>
        <v>44287</v>
      </c>
      <c r="G1241">
        <v>213</v>
      </c>
      <c r="H1241">
        <v>199</v>
      </c>
      <c r="I1241">
        <f>Table1[[#This Row],[Aktual]]-Table1[[#This Row],[Target]]</f>
        <v>14</v>
      </c>
      <c r="J1241" t="str">
        <f t="shared" si="39"/>
        <v>Mencapai Target</v>
      </c>
      <c r="K1241">
        <f>VLOOKUP(A1241,'[1]Tren Jumlah Kompetitor'!A$2:F$1465,6,0)</f>
        <v>206</v>
      </c>
      <c r="L1241" s="4">
        <f>(Table1[[#This Row],[Aktual]]-Table1[[#This Row],[Target]])/Table1[[#This Row],[Target]]</f>
        <v>7.0351758793969849E-2</v>
      </c>
    </row>
    <row r="1242" spans="1:12" x14ac:dyDescent="0.3">
      <c r="A1242">
        <v>1241</v>
      </c>
      <c r="B1242" t="s">
        <v>93</v>
      </c>
      <c r="C1242" t="s">
        <v>113</v>
      </c>
      <c r="D1242">
        <v>5</v>
      </c>
      <c r="E1242">
        <v>2021</v>
      </c>
      <c r="F1242" s="1">
        <f t="shared" si="38"/>
        <v>44317</v>
      </c>
      <c r="G1242">
        <v>243</v>
      </c>
      <c r="H1242">
        <v>193</v>
      </c>
      <c r="I1242">
        <f>Table1[[#This Row],[Aktual]]-Table1[[#This Row],[Target]]</f>
        <v>50</v>
      </c>
      <c r="J1242" t="str">
        <f t="shared" si="39"/>
        <v>Mencapai Target</v>
      </c>
      <c r="K1242">
        <f>VLOOKUP(A1242,'[1]Tren Jumlah Kompetitor'!A$2:F$1465,6,0)</f>
        <v>206</v>
      </c>
      <c r="L1242" s="4">
        <f>(Table1[[#This Row],[Aktual]]-Table1[[#This Row],[Target]])/Table1[[#This Row],[Target]]</f>
        <v>0.25906735751295334</v>
      </c>
    </row>
    <row r="1243" spans="1:12" x14ac:dyDescent="0.3">
      <c r="A1243">
        <v>1242</v>
      </c>
      <c r="B1243" t="s">
        <v>93</v>
      </c>
      <c r="C1243" t="s">
        <v>113</v>
      </c>
      <c r="D1243">
        <v>6</v>
      </c>
      <c r="E1243">
        <v>2021</v>
      </c>
      <c r="F1243" s="1">
        <f t="shared" si="38"/>
        <v>44348</v>
      </c>
      <c r="G1243">
        <v>251</v>
      </c>
      <c r="H1243">
        <v>195</v>
      </c>
      <c r="I1243">
        <f>Table1[[#This Row],[Aktual]]-Table1[[#This Row],[Target]]</f>
        <v>56</v>
      </c>
      <c r="J1243" t="str">
        <f t="shared" si="39"/>
        <v>Mencapai Target</v>
      </c>
      <c r="K1243">
        <f>VLOOKUP(A1243,'[1]Tren Jumlah Kompetitor'!A$2:F$1465,6,0)</f>
        <v>205</v>
      </c>
      <c r="L1243" s="4">
        <f>(Table1[[#This Row],[Aktual]]-Table1[[#This Row],[Target]])/Table1[[#This Row],[Target]]</f>
        <v>0.28717948717948716</v>
      </c>
    </row>
    <row r="1244" spans="1:12" x14ac:dyDescent="0.3">
      <c r="A1244">
        <v>1243</v>
      </c>
      <c r="B1244" t="s">
        <v>93</v>
      </c>
      <c r="C1244" t="s">
        <v>113</v>
      </c>
      <c r="D1244">
        <v>7</v>
      </c>
      <c r="E1244">
        <v>2021</v>
      </c>
      <c r="F1244" s="1">
        <f t="shared" si="38"/>
        <v>44378</v>
      </c>
      <c r="G1244">
        <v>227</v>
      </c>
      <c r="H1244">
        <v>197</v>
      </c>
      <c r="I1244">
        <f>Table1[[#This Row],[Aktual]]-Table1[[#This Row],[Target]]</f>
        <v>30</v>
      </c>
      <c r="J1244" t="str">
        <f t="shared" si="39"/>
        <v>Mencapai Target</v>
      </c>
      <c r="K1244">
        <f>VLOOKUP(A1244,'[1]Tren Jumlah Kompetitor'!A$2:F$1465,6,0)</f>
        <v>210</v>
      </c>
      <c r="L1244" s="4">
        <f>(Table1[[#This Row],[Aktual]]-Table1[[#This Row],[Target]])/Table1[[#This Row],[Target]]</f>
        <v>0.15228426395939088</v>
      </c>
    </row>
    <row r="1245" spans="1:12" x14ac:dyDescent="0.3">
      <c r="A1245">
        <v>1244</v>
      </c>
      <c r="B1245" t="s">
        <v>93</v>
      </c>
      <c r="C1245" t="s">
        <v>113</v>
      </c>
      <c r="D1245">
        <v>8</v>
      </c>
      <c r="E1245">
        <v>2021</v>
      </c>
      <c r="F1245" s="1">
        <f t="shared" si="38"/>
        <v>44409</v>
      </c>
      <c r="G1245">
        <v>212</v>
      </c>
      <c r="H1245">
        <v>199</v>
      </c>
      <c r="I1245">
        <f>Table1[[#This Row],[Aktual]]-Table1[[#This Row],[Target]]</f>
        <v>13</v>
      </c>
      <c r="J1245" t="str">
        <f t="shared" si="39"/>
        <v>Mencapai Target</v>
      </c>
      <c r="K1245">
        <f>VLOOKUP(A1245,'[1]Tren Jumlah Kompetitor'!A$2:F$1465,6,0)</f>
        <v>209</v>
      </c>
      <c r="L1245" s="4">
        <f>(Table1[[#This Row],[Aktual]]-Table1[[#This Row],[Target]])/Table1[[#This Row],[Target]]</f>
        <v>6.5326633165829151E-2</v>
      </c>
    </row>
    <row r="1246" spans="1:12" x14ac:dyDescent="0.3">
      <c r="A1246">
        <v>1245</v>
      </c>
      <c r="B1246" t="s">
        <v>93</v>
      </c>
      <c r="C1246" t="s">
        <v>113</v>
      </c>
      <c r="D1246">
        <v>9</v>
      </c>
      <c r="E1246">
        <v>2021</v>
      </c>
      <c r="F1246" s="1">
        <f t="shared" si="38"/>
        <v>44440</v>
      </c>
      <c r="G1246">
        <v>213</v>
      </c>
      <c r="H1246">
        <v>199</v>
      </c>
      <c r="I1246">
        <f>Table1[[#This Row],[Aktual]]-Table1[[#This Row],[Target]]</f>
        <v>14</v>
      </c>
      <c r="J1246" t="str">
        <f t="shared" si="39"/>
        <v>Mencapai Target</v>
      </c>
      <c r="K1246">
        <f>VLOOKUP(A1246,'[1]Tren Jumlah Kompetitor'!A$2:F$1465,6,0)</f>
        <v>214</v>
      </c>
      <c r="L1246" s="4">
        <f>(Table1[[#This Row],[Aktual]]-Table1[[#This Row],[Target]])/Table1[[#This Row],[Target]]</f>
        <v>7.0351758793969849E-2</v>
      </c>
    </row>
    <row r="1247" spans="1:12" x14ac:dyDescent="0.3">
      <c r="A1247">
        <v>1246</v>
      </c>
      <c r="B1247" t="s">
        <v>93</v>
      </c>
      <c r="C1247" t="s">
        <v>113</v>
      </c>
      <c r="D1247">
        <v>10</v>
      </c>
      <c r="E1247">
        <v>2021</v>
      </c>
      <c r="F1247" s="1">
        <f t="shared" si="38"/>
        <v>44470</v>
      </c>
      <c r="G1247">
        <v>239</v>
      </c>
      <c r="H1247">
        <v>205</v>
      </c>
      <c r="I1247">
        <f>Table1[[#This Row],[Aktual]]-Table1[[#This Row],[Target]]</f>
        <v>34</v>
      </c>
      <c r="J1247" t="str">
        <f t="shared" si="39"/>
        <v>Mencapai Target</v>
      </c>
      <c r="K1247">
        <f>VLOOKUP(A1247,'[1]Tren Jumlah Kompetitor'!A$2:F$1465,6,0)</f>
        <v>212</v>
      </c>
      <c r="L1247" s="4">
        <f>(Table1[[#This Row],[Aktual]]-Table1[[#This Row],[Target]])/Table1[[#This Row],[Target]]</f>
        <v>0.16585365853658537</v>
      </c>
    </row>
    <row r="1248" spans="1:12" x14ac:dyDescent="0.3">
      <c r="A1248">
        <v>1247</v>
      </c>
      <c r="B1248" t="s">
        <v>93</v>
      </c>
      <c r="C1248" t="s">
        <v>113</v>
      </c>
      <c r="D1248">
        <v>11</v>
      </c>
      <c r="E1248">
        <v>2021</v>
      </c>
      <c r="F1248" s="1">
        <f t="shared" si="38"/>
        <v>44501</v>
      </c>
      <c r="G1248">
        <v>237</v>
      </c>
      <c r="H1248">
        <v>209</v>
      </c>
      <c r="I1248">
        <f>Table1[[#This Row],[Aktual]]-Table1[[#This Row],[Target]]</f>
        <v>28</v>
      </c>
      <c r="J1248" t="str">
        <f t="shared" si="39"/>
        <v>Mencapai Target</v>
      </c>
      <c r="K1248">
        <f>VLOOKUP(A1248,'[1]Tren Jumlah Kompetitor'!A$2:F$1465,6,0)</f>
        <v>216</v>
      </c>
      <c r="L1248" s="4">
        <f>(Table1[[#This Row],[Aktual]]-Table1[[#This Row],[Target]])/Table1[[#This Row],[Target]]</f>
        <v>0.13397129186602871</v>
      </c>
    </row>
    <row r="1249" spans="1:12" x14ac:dyDescent="0.3">
      <c r="A1249">
        <v>1248</v>
      </c>
      <c r="B1249" t="s">
        <v>93</v>
      </c>
      <c r="C1249" t="s">
        <v>113</v>
      </c>
      <c r="D1249">
        <v>12</v>
      </c>
      <c r="E1249">
        <v>2021</v>
      </c>
      <c r="F1249" s="1">
        <f t="shared" si="38"/>
        <v>44531</v>
      </c>
      <c r="G1249">
        <v>255</v>
      </c>
      <c r="H1249">
        <v>214</v>
      </c>
      <c r="I1249">
        <f>Table1[[#This Row],[Aktual]]-Table1[[#This Row],[Target]]</f>
        <v>41</v>
      </c>
      <c r="J1249" t="str">
        <f t="shared" si="39"/>
        <v>Mencapai Target</v>
      </c>
      <c r="K1249">
        <f>VLOOKUP(A1249,'[1]Tren Jumlah Kompetitor'!A$2:F$1465,6,0)</f>
        <v>220</v>
      </c>
      <c r="L1249" s="4">
        <f>(Table1[[#This Row],[Aktual]]-Table1[[#This Row],[Target]])/Table1[[#This Row],[Target]]</f>
        <v>0.19158878504672897</v>
      </c>
    </row>
    <row r="1250" spans="1:12" x14ac:dyDescent="0.3">
      <c r="A1250">
        <v>1249</v>
      </c>
      <c r="B1250" t="s">
        <v>93</v>
      </c>
      <c r="C1250" t="s">
        <v>114</v>
      </c>
      <c r="D1250">
        <v>1</v>
      </c>
      <c r="E1250">
        <v>2021</v>
      </c>
      <c r="F1250" s="1">
        <f t="shared" si="38"/>
        <v>44197</v>
      </c>
      <c r="G1250">
        <v>105</v>
      </c>
      <c r="H1250">
        <v>108</v>
      </c>
      <c r="I1250">
        <f>Table1[[#This Row],[Aktual]]-Table1[[#This Row],[Target]]</f>
        <v>-3</v>
      </c>
      <c r="J1250" t="str">
        <f t="shared" si="39"/>
        <v>Tidak Mencapai Target</v>
      </c>
      <c r="K1250">
        <f>VLOOKUP(A1250,'[1]Tren Jumlah Kompetitor'!A$2:F$1465,6,0)</f>
        <v>108</v>
      </c>
      <c r="L1250" s="4">
        <f>(Table1[[#This Row],[Aktual]]-Table1[[#This Row],[Target]])/Table1[[#This Row],[Target]]</f>
        <v>-2.7777777777777776E-2</v>
      </c>
    </row>
    <row r="1251" spans="1:12" x14ac:dyDescent="0.3">
      <c r="A1251">
        <v>1250</v>
      </c>
      <c r="B1251" t="s">
        <v>93</v>
      </c>
      <c r="C1251" t="s">
        <v>114</v>
      </c>
      <c r="D1251">
        <v>2</v>
      </c>
      <c r="E1251">
        <v>2021</v>
      </c>
      <c r="F1251" s="1">
        <f t="shared" si="38"/>
        <v>44228</v>
      </c>
      <c r="G1251">
        <v>122</v>
      </c>
      <c r="H1251">
        <v>111</v>
      </c>
      <c r="I1251">
        <f>Table1[[#This Row],[Aktual]]-Table1[[#This Row],[Target]]</f>
        <v>11</v>
      </c>
      <c r="J1251" t="str">
        <f t="shared" si="39"/>
        <v>Mencapai Target</v>
      </c>
      <c r="K1251">
        <f>VLOOKUP(A1251,'[1]Tren Jumlah Kompetitor'!A$2:F$1465,6,0)</f>
        <v>112</v>
      </c>
      <c r="L1251" s="4">
        <f>(Table1[[#This Row],[Aktual]]-Table1[[#This Row],[Target]])/Table1[[#This Row],[Target]]</f>
        <v>9.90990990990991E-2</v>
      </c>
    </row>
    <row r="1252" spans="1:12" x14ac:dyDescent="0.3">
      <c r="A1252">
        <v>1251</v>
      </c>
      <c r="B1252" t="s">
        <v>93</v>
      </c>
      <c r="C1252" t="s">
        <v>114</v>
      </c>
      <c r="D1252">
        <v>3</v>
      </c>
      <c r="E1252">
        <v>2021</v>
      </c>
      <c r="F1252" s="1">
        <f t="shared" si="38"/>
        <v>44256</v>
      </c>
      <c r="G1252">
        <v>112</v>
      </c>
      <c r="H1252">
        <v>112</v>
      </c>
      <c r="I1252">
        <f>Table1[[#This Row],[Aktual]]-Table1[[#This Row],[Target]]</f>
        <v>0</v>
      </c>
      <c r="J1252" t="str">
        <f t="shared" si="39"/>
        <v>Tidak Mencapai Target</v>
      </c>
      <c r="K1252">
        <f>VLOOKUP(A1252,'[1]Tren Jumlah Kompetitor'!A$2:F$1465,6,0)</f>
        <v>115</v>
      </c>
      <c r="L1252" s="4">
        <f>(Table1[[#This Row],[Aktual]]-Table1[[#This Row],[Target]])/Table1[[#This Row],[Target]]</f>
        <v>0</v>
      </c>
    </row>
    <row r="1253" spans="1:12" x14ac:dyDescent="0.3">
      <c r="A1253">
        <v>1252</v>
      </c>
      <c r="B1253" t="s">
        <v>93</v>
      </c>
      <c r="C1253" t="s">
        <v>114</v>
      </c>
      <c r="D1253">
        <v>4</v>
      </c>
      <c r="E1253">
        <v>2021</v>
      </c>
      <c r="F1253" s="1">
        <f t="shared" si="38"/>
        <v>44287</v>
      </c>
      <c r="G1253">
        <v>104</v>
      </c>
      <c r="H1253">
        <v>112</v>
      </c>
      <c r="I1253">
        <f>Table1[[#This Row],[Aktual]]-Table1[[#This Row],[Target]]</f>
        <v>-8</v>
      </c>
      <c r="J1253" t="str">
        <f t="shared" si="39"/>
        <v>Tidak Mencapai Target</v>
      </c>
      <c r="K1253">
        <f>VLOOKUP(A1253,'[1]Tren Jumlah Kompetitor'!A$2:F$1465,6,0)</f>
        <v>117</v>
      </c>
      <c r="L1253" s="4">
        <f>(Table1[[#This Row],[Aktual]]-Table1[[#This Row],[Target]])/Table1[[#This Row],[Target]]</f>
        <v>-7.1428571428571425E-2</v>
      </c>
    </row>
    <row r="1254" spans="1:12" x14ac:dyDescent="0.3">
      <c r="A1254">
        <v>1253</v>
      </c>
      <c r="B1254" t="s">
        <v>93</v>
      </c>
      <c r="C1254" t="s">
        <v>114</v>
      </c>
      <c r="D1254">
        <v>5</v>
      </c>
      <c r="E1254">
        <v>2021</v>
      </c>
      <c r="F1254" s="1">
        <f t="shared" si="38"/>
        <v>44317</v>
      </c>
      <c r="G1254">
        <v>111</v>
      </c>
      <c r="H1254">
        <v>101</v>
      </c>
      <c r="I1254">
        <f>Table1[[#This Row],[Aktual]]-Table1[[#This Row],[Target]]</f>
        <v>10</v>
      </c>
      <c r="J1254" t="str">
        <f t="shared" si="39"/>
        <v>Mencapai Target</v>
      </c>
      <c r="K1254">
        <f>VLOOKUP(A1254,'[1]Tren Jumlah Kompetitor'!A$2:F$1465,6,0)</f>
        <v>119</v>
      </c>
      <c r="L1254" s="4">
        <f>(Table1[[#This Row],[Aktual]]-Table1[[#This Row],[Target]])/Table1[[#This Row],[Target]]</f>
        <v>9.9009900990099015E-2</v>
      </c>
    </row>
    <row r="1255" spans="1:12" x14ac:dyDescent="0.3">
      <c r="A1255">
        <v>1254</v>
      </c>
      <c r="B1255" t="s">
        <v>93</v>
      </c>
      <c r="C1255" t="s">
        <v>114</v>
      </c>
      <c r="D1255">
        <v>6</v>
      </c>
      <c r="E1255">
        <v>2021</v>
      </c>
      <c r="F1255" s="1">
        <f t="shared" si="38"/>
        <v>44348</v>
      </c>
      <c r="G1255">
        <v>116</v>
      </c>
      <c r="H1255">
        <v>103</v>
      </c>
      <c r="I1255">
        <f>Table1[[#This Row],[Aktual]]-Table1[[#This Row],[Target]]</f>
        <v>13</v>
      </c>
      <c r="J1255" t="str">
        <f t="shared" si="39"/>
        <v>Mencapai Target</v>
      </c>
      <c r="K1255">
        <f>VLOOKUP(A1255,'[1]Tren Jumlah Kompetitor'!A$2:F$1465,6,0)</f>
        <v>123</v>
      </c>
      <c r="L1255" s="4">
        <f>(Table1[[#This Row],[Aktual]]-Table1[[#This Row],[Target]])/Table1[[#This Row],[Target]]</f>
        <v>0.12621359223300971</v>
      </c>
    </row>
    <row r="1256" spans="1:12" x14ac:dyDescent="0.3">
      <c r="A1256">
        <v>1255</v>
      </c>
      <c r="B1256" t="s">
        <v>93</v>
      </c>
      <c r="C1256" t="s">
        <v>114</v>
      </c>
      <c r="D1256">
        <v>7</v>
      </c>
      <c r="E1256">
        <v>2021</v>
      </c>
      <c r="F1256" s="1">
        <f t="shared" si="38"/>
        <v>44378</v>
      </c>
      <c r="G1256">
        <v>121</v>
      </c>
      <c r="H1256">
        <v>104</v>
      </c>
      <c r="I1256">
        <f>Table1[[#This Row],[Aktual]]-Table1[[#This Row],[Target]]</f>
        <v>17</v>
      </c>
      <c r="J1256" t="str">
        <f t="shared" si="39"/>
        <v>Mencapai Target</v>
      </c>
      <c r="K1256">
        <f>VLOOKUP(A1256,'[1]Tren Jumlah Kompetitor'!A$2:F$1465,6,0)</f>
        <v>125</v>
      </c>
      <c r="L1256" s="4">
        <f>(Table1[[#This Row],[Aktual]]-Table1[[#This Row],[Target]])/Table1[[#This Row],[Target]]</f>
        <v>0.16346153846153846</v>
      </c>
    </row>
    <row r="1257" spans="1:12" x14ac:dyDescent="0.3">
      <c r="A1257">
        <v>1256</v>
      </c>
      <c r="B1257" t="s">
        <v>93</v>
      </c>
      <c r="C1257" t="s">
        <v>114</v>
      </c>
      <c r="D1257">
        <v>8</v>
      </c>
      <c r="E1257">
        <v>2021</v>
      </c>
      <c r="F1257" s="1">
        <f t="shared" si="38"/>
        <v>44409</v>
      </c>
      <c r="G1257">
        <v>109</v>
      </c>
      <c r="H1257">
        <v>106</v>
      </c>
      <c r="I1257">
        <f>Table1[[#This Row],[Aktual]]-Table1[[#This Row],[Target]]</f>
        <v>3</v>
      </c>
      <c r="J1257" t="str">
        <f t="shared" si="39"/>
        <v>Mencapai Target</v>
      </c>
      <c r="K1257">
        <f>VLOOKUP(A1257,'[1]Tren Jumlah Kompetitor'!A$2:F$1465,6,0)</f>
        <v>132</v>
      </c>
      <c r="L1257" s="4">
        <f>(Table1[[#This Row],[Aktual]]-Table1[[#This Row],[Target]])/Table1[[#This Row],[Target]]</f>
        <v>2.8301886792452831E-2</v>
      </c>
    </row>
    <row r="1258" spans="1:12" x14ac:dyDescent="0.3">
      <c r="A1258">
        <v>1257</v>
      </c>
      <c r="B1258" t="s">
        <v>93</v>
      </c>
      <c r="C1258" t="s">
        <v>114</v>
      </c>
      <c r="D1258">
        <v>9</v>
      </c>
      <c r="E1258">
        <v>2021</v>
      </c>
      <c r="F1258" s="1">
        <f t="shared" si="38"/>
        <v>44440</v>
      </c>
      <c r="G1258">
        <v>125</v>
      </c>
      <c r="H1258">
        <v>106</v>
      </c>
      <c r="I1258">
        <f>Table1[[#This Row],[Aktual]]-Table1[[#This Row],[Target]]</f>
        <v>19</v>
      </c>
      <c r="J1258" t="str">
        <f t="shared" si="39"/>
        <v>Mencapai Target</v>
      </c>
      <c r="K1258">
        <f>VLOOKUP(A1258,'[1]Tren Jumlah Kompetitor'!A$2:F$1465,6,0)</f>
        <v>135</v>
      </c>
      <c r="L1258" s="4">
        <f>(Table1[[#This Row],[Aktual]]-Table1[[#This Row],[Target]])/Table1[[#This Row],[Target]]</f>
        <v>0.17924528301886791</v>
      </c>
    </row>
    <row r="1259" spans="1:12" x14ac:dyDescent="0.3">
      <c r="A1259">
        <v>1258</v>
      </c>
      <c r="B1259" t="s">
        <v>93</v>
      </c>
      <c r="C1259" t="s">
        <v>114</v>
      </c>
      <c r="D1259">
        <v>10</v>
      </c>
      <c r="E1259">
        <v>2021</v>
      </c>
      <c r="F1259" s="1">
        <f t="shared" si="38"/>
        <v>44470</v>
      </c>
      <c r="G1259">
        <v>107</v>
      </c>
      <c r="H1259">
        <v>108</v>
      </c>
      <c r="I1259">
        <f>Table1[[#This Row],[Aktual]]-Table1[[#This Row],[Target]]</f>
        <v>-1</v>
      </c>
      <c r="J1259" t="str">
        <f t="shared" si="39"/>
        <v>Tidak Mencapai Target</v>
      </c>
      <c r="K1259">
        <f>VLOOKUP(A1259,'[1]Tren Jumlah Kompetitor'!A$2:F$1465,6,0)</f>
        <v>133</v>
      </c>
      <c r="L1259" s="4">
        <f>(Table1[[#This Row],[Aktual]]-Table1[[#This Row],[Target]])/Table1[[#This Row],[Target]]</f>
        <v>-9.2592592592592587E-3</v>
      </c>
    </row>
    <row r="1260" spans="1:12" x14ac:dyDescent="0.3">
      <c r="A1260">
        <v>1259</v>
      </c>
      <c r="B1260" t="s">
        <v>93</v>
      </c>
      <c r="C1260" t="s">
        <v>114</v>
      </c>
      <c r="D1260">
        <v>11</v>
      </c>
      <c r="E1260">
        <v>2021</v>
      </c>
      <c r="F1260" s="1">
        <f t="shared" si="38"/>
        <v>44501</v>
      </c>
      <c r="G1260">
        <v>120</v>
      </c>
      <c r="H1260">
        <v>111</v>
      </c>
      <c r="I1260">
        <f>Table1[[#This Row],[Aktual]]-Table1[[#This Row],[Target]]</f>
        <v>9</v>
      </c>
      <c r="J1260" t="str">
        <f t="shared" si="39"/>
        <v>Mencapai Target</v>
      </c>
      <c r="K1260">
        <f>VLOOKUP(A1260,'[1]Tren Jumlah Kompetitor'!A$2:F$1465,6,0)</f>
        <v>133</v>
      </c>
      <c r="L1260" s="4">
        <f>(Table1[[#This Row],[Aktual]]-Table1[[#This Row],[Target]])/Table1[[#This Row],[Target]]</f>
        <v>8.1081081081081086E-2</v>
      </c>
    </row>
    <row r="1261" spans="1:12" x14ac:dyDescent="0.3">
      <c r="A1261">
        <v>1260</v>
      </c>
      <c r="B1261" t="s">
        <v>93</v>
      </c>
      <c r="C1261" t="s">
        <v>114</v>
      </c>
      <c r="D1261">
        <v>12</v>
      </c>
      <c r="E1261">
        <v>2021</v>
      </c>
      <c r="F1261" s="1">
        <f t="shared" si="38"/>
        <v>44531</v>
      </c>
      <c r="G1261">
        <v>103</v>
      </c>
      <c r="H1261">
        <v>111</v>
      </c>
      <c r="I1261">
        <f>Table1[[#This Row],[Aktual]]-Table1[[#This Row],[Target]]</f>
        <v>-8</v>
      </c>
      <c r="J1261" t="str">
        <f t="shared" si="39"/>
        <v>Tidak Mencapai Target</v>
      </c>
      <c r="K1261">
        <f>VLOOKUP(A1261,'[1]Tren Jumlah Kompetitor'!A$2:F$1465,6,0)</f>
        <v>133</v>
      </c>
      <c r="L1261" s="4">
        <f>(Table1[[#This Row],[Aktual]]-Table1[[#This Row],[Target]])/Table1[[#This Row],[Target]]</f>
        <v>-7.2072072072072071E-2</v>
      </c>
    </row>
    <row r="1262" spans="1:12" x14ac:dyDescent="0.3">
      <c r="A1262">
        <v>1261</v>
      </c>
      <c r="B1262" t="s">
        <v>93</v>
      </c>
      <c r="C1262" t="s">
        <v>115</v>
      </c>
      <c r="D1262">
        <v>1</v>
      </c>
      <c r="E1262">
        <v>2021</v>
      </c>
      <c r="F1262" s="1">
        <f t="shared" si="38"/>
        <v>44197</v>
      </c>
      <c r="G1262">
        <v>147</v>
      </c>
      <c r="H1262">
        <v>157</v>
      </c>
      <c r="I1262">
        <f>Table1[[#This Row],[Aktual]]-Table1[[#This Row],[Target]]</f>
        <v>-10</v>
      </c>
      <c r="J1262" t="str">
        <f t="shared" si="39"/>
        <v>Tidak Mencapai Target</v>
      </c>
      <c r="K1262">
        <f>VLOOKUP(A1262,'[1]Tren Jumlah Kompetitor'!A$2:F$1465,6,0)</f>
        <v>157</v>
      </c>
      <c r="L1262" s="4">
        <f>(Table1[[#This Row],[Aktual]]-Table1[[#This Row],[Target]])/Table1[[#This Row],[Target]]</f>
        <v>-6.3694267515923567E-2</v>
      </c>
    </row>
    <row r="1263" spans="1:12" x14ac:dyDescent="0.3">
      <c r="A1263">
        <v>1262</v>
      </c>
      <c r="B1263" t="s">
        <v>93</v>
      </c>
      <c r="C1263" t="s">
        <v>115</v>
      </c>
      <c r="D1263">
        <v>2</v>
      </c>
      <c r="E1263">
        <v>2021</v>
      </c>
      <c r="F1263" s="1">
        <f t="shared" si="38"/>
        <v>44228</v>
      </c>
      <c r="G1263">
        <v>171</v>
      </c>
      <c r="H1263">
        <v>169</v>
      </c>
      <c r="I1263">
        <f>Table1[[#This Row],[Aktual]]-Table1[[#This Row],[Target]]</f>
        <v>2</v>
      </c>
      <c r="J1263" t="str">
        <f t="shared" si="39"/>
        <v>Mencapai Target</v>
      </c>
      <c r="K1263">
        <f>VLOOKUP(A1263,'[1]Tren Jumlah Kompetitor'!A$2:F$1465,6,0)</f>
        <v>159</v>
      </c>
      <c r="L1263" s="4">
        <f>(Table1[[#This Row],[Aktual]]-Table1[[#This Row],[Target]])/Table1[[#This Row],[Target]]</f>
        <v>1.1834319526627219E-2</v>
      </c>
    </row>
    <row r="1264" spans="1:12" x14ac:dyDescent="0.3">
      <c r="A1264">
        <v>1263</v>
      </c>
      <c r="B1264" t="s">
        <v>93</v>
      </c>
      <c r="C1264" t="s">
        <v>115</v>
      </c>
      <c r="D1264">
        <v>3</v>
      </c>
      <c r="E1264">
        <v>2021</v>
      </c>
      <c r="F1264" s="1">
        <f t="shared" si="38"/>
        <v>44256</v>
      </c>
      <c r="G1264">
        <v>170</v>
      </c>
      <c r="H1264">
        <v>172</v>
      </c>
      <c r="I1264">
        <f>Table1[[#This Row],[Aktual]]-Table1[[#This Row],[Target]]</f>
        <v>-2</v>
      </c>
      <c r="J1264" t="str">
        <f t="shared" si="39"/>
        <v>Tidak Mencapai Target</v>
      </c>
      <c r="K1264">
        <f>VLOOKUP(A1264,'[1]Tren Jumlah Kompetitor'!A$2:F$1465,6,0)</f>
        <v>160</v>
      </c>
      <c r="L1264" s="4">
        <f>(Table1[[#This Row],[Aktual]]-Table1[[#This Row],[Target]])/Table1[[#This Row],[Target]]</f>
        <v>-1.1627906976744186E-2</v>
      </c>
    </row>
    <row r="1265" spans="1:12" x14ac:dyDescent="0.3">
      <c r="A1265">
        <v>1264</v>
      </c>
      <c r="B1265" t="s">
        <v>93</v>
      </c>
      <c r="C1265" t="s">
        <v>115</v>
      </c>
      <c r="D1265">
        <v>4</v>
      </c>
      <c r="E1265">
        <v>2021</v>
      </c>
      <c r="F1265" s="1">
        <f t="shared" si="38"/>
        <v>44287</v>
      </c>
      <c r="G1265">
        <v>171</v>
      </c>
      <c r="H1265">
        <v>174</v>
      </c>
      <c r="I1265">
        <f>Table1[[#This Row],[Aktual]]-Table1[[#This Row],[Target]]</f>
        <v>-3</v>
      </c>
      <c r="J1265" t="str">
        <f t="shared" si="39"/>
        <v>Tidak Mencapai Target</v>
      </c>
      <c r="K1265">
        <f>VLOOKUP(A1265,'[1]Tren Jumlah Kompetitor'!A$2:F$1465,6,0)</f>
        <v>158</v>
      </c>
      <c r="L1265" s="4">
        <f>(Table1[[#This Row],[Aktual]]-Table1[[#This Row],[Target]])/Table1[[#This Row],[Target]]</f>
        <v>-1.7241379310344827E-2</v>
      </c>
    </row>
    <row r="1266" spans="1:12" x14ac:dyDescent="0.3">
      <c r="A1266">
        <v>1265</v>
      </c>
      <c r="B1266" t="s">
        <v>93</v>
      </c>
      <c r="C1266" t="s">
        <v>115</v>
      </c>
      <c r="D1266">
        <v>5</v>
      </c>
      <c r="E1266">
        <v>2021</v>
      </c>
      <c r="F1266" s="1">
        <f t="shared" si="38"/>
        <v>44317</v>
      </c>
      <c r="G1266">
        <v>174</v>
      </c>
      <c r="H1266">
        <v>174</v>
      </c>
      <c r="I1266">
        <f>Table1[[#This Row],[Aktual]]-Table1[[#This Row],[Target]]</f>
        <v>0</v>
      </c>
      <c r="J1266" t="str">
        <f t="shared" si="39"/>
        <v>Tidak Mencapai Target</v>
      </c>
      <c r="K1266">
        <f>VLOOKUP(A1266,'[1]Tren Jumlah Kompetitor'!A$2:F$1465,6,0)</f>
        <v>165</v>
      </c>
      <c r="L1266" s="4">
        <f>(Table1[[#This Row],[Aktual]]-Table1[[#This Row],[Target]])/Table1[[#This Row],[Target]]</f>
        <v>0</v>
      </c>
    </row>
    <row r="1267" spans="1:12" x14ac:dyDescent="0.3">
      <c r="A1267">
        <v>1266</v>
      </c>
      <c r="B1267" t="s">
        <v>93</v>
      </c>
      <c r="C1267" t="s">
        <v>115</v>
      </c>
      <c r="D1267">
        <v>6</v>
      </c>
      <c r="E1267">
        <v>2021</v>
      </c>
      <c r="F1267" s="1">
        <f t="shared" si="38"/>
        <v>44348</v>
      </c>
      <c r="G1267">
        <v>165</v>
      </c>
      <c r="H1267">
        <v>174</v>
      </c>
      <c r="I1267">
        <f>Table1[[#This Row],[Aktual]]-Table1[[#This Row],[Target]]</f>
        <v>-9</v>
      </c>
      <c r="J1267" t="str">
        <f t="shared" si="39"/>
        <v>Tidak Mencapai Target</v>
      </c>
      <c r="K1267">
        <f>VLOOKUP(A1267,'[1]Tren Jumlah Kompetitor'!A$2:F$1465,6,0)</f>
        <v>166</v>
      </c>
      <c r="L1267" s="4">
        <f>(Table1[[#This Row],[Aktual]]-Table1[[#This Row],[Target]])/Table1[[#This Row],[Target]]</f>
        <v>-5.1724137931034482E-2</v>
      </c>
    </row>
    <row r="1268" spans="1:12" x14ac:dyDescent="0.3">
      <c r="A1268">
        <v>1267</v>
      </c>
      <c r="B1268" t="s">
        <v>93</v>
      </c>
      <c r="C1268" t="s">
        <v>115</v>
      </c>
      <c r="D1268">
        <v>7</v>
      </c>
      <c r="E1268">
        <v>2021</v>
      </c>
      <c r="F1268" s="1">
        <f t="shared" si="38"/>
        <v>44378</v>
      </c>
      <c r="G1268">
        <v>163</v>
      </c>
      <c r="H1268">
        <v>174</v>
      </c>
      <c r="I1268">
        <f>Table1[[#This Row],[Aktual]]-Table1[[#This Row],[Target]]</f>
        <v>-11</v>
      </c>
      <c r="J1268" t="str">
        <f t="shared" si="39"/>
        <v>Tidak Mencapai Target</v>
      </c>
      <c r="K1268">
        <f>VLOOKUP(A1268,'[1]Tren Jumlah Kompetitor'!A$2:F$1465,6,0)</f>
        <v>165</v>
      </c>
      <c r="L1268" s="4">
        <f>(Table1[[#This Row],[Aktual]]-Table1[[#This Row],[Target]])/Table1[[#This Row],[Target]]</f>
        <v>-6.3218390804597707E-2</v>
      </c>
    </row>
    <row r="1269" spans="1:12" x14ac:dyDescent="0.3">
      <c r="A1269">
        <v>1268</v>
      </c>
      <c r="B1269" t="s">
        <v>93</v>
      </c>
      <c r="C1269" t="s">
        <v>115</v>
      </c>
      <c r="D1269">
        <v>8</v>
      </c>
      <c r="E1269">
        <v>2021</v>
      </c>
      <c r="F1269" s="1">
        <f t="shared" si="38"/>
        <v>44409</v>
      </c>
      <c r="G1269">
        <v>163</v>
      </c>
      <c r="H1269">
        <v>178</v>
      </c>
      <c r="I1269">
        <f>Table1[[#This Row],[Aktual]]-Table1[[#This Row],[Target]]</f>
        <v>-15</v>
      </c>
      <c r="J1269" t="str">
        <f t="shared" si="39"/>
        <v>Tidak Mencapai Target</v>
      </c>
      <c r="K1269">
        <f>VLOOKUP(A1269,'[1]Tren Jumlah Kompetitor'!A$2:F$1465,6,0)</f>
        <v>166</v>
      </c>
      <c r="L1269" s="4">
        <f>(Table1[[#This Row],[Aktual]]-Table1[[#This Row],[Target]])/Table1[[#This Row],[Target]]</f>
        <v>-8.4269662921348312E-2</v>
      </c>
    </row>
    <row r="1270" spans="1:12" x14ac:dyDescent="0.3">
      <c r="A1270">
        <v>1269</v>
      </c>
      <c r="B1270" t="s">
        <v>93</v>
      </c>
      <c r="C1270" t="s">
        <v>115</v>
      </c>
      <c r="D1270">
        <v>9</v>
      </c>
      <c r="E1270">
        <v>2021</v>
      </c>
      <c r="F1270" s="1">
        <f t="shared" si="38"/>
        <v>44440</v>
      </c>
      <c r="G1270">
        <v>144</v>
      </c>
      <c r="H1270">
        <v>178</v>
      </c>
      <c r="I1270">
        <f>Table1[[#This Row],[Aktual]]-Table1[[#This Row],[Target]]</f>
        <v>-34</v>
      </c>
      <c r="J1270" t="str">
        <f t="shared" si="39"/>
        <v>Tidak Mencapai Target</v>
      </c>
      <c r="K1270">
        <f>VLOOKUP(A1270,'[1]Tren Jumlah Kompetitor'!A$2:F$1465,6,0)</f>
        <v>169</v>
      </c>
      <c r="L1270" s="4">
        <f>(Table1[[#This Row],[Aktual]]-Table1[[#This Row],[Target]])/Table1[[#This Row],[Target]]</f>
        <v>-0.19101123595505617</v>
      </c>
    </row>
    <row r="1271" spans="1:12" x14ac:dyDescent="0.3">
      <c r="A1271">
        <v>1270</v>
      </c>
      <c r="B1271" t="s">
        <v>93</v>
      </c>
      <c r="C1271" t="s">
        <v>115</v>
      </c>
      <c r="D1271">
        <v>10</v>
      </c>
      <c r="E1271">
        <v>2021</v>
      </c>
      <c r="F1271" s="1">
        <f t="shared" si="38"/>
        <v>44470</v>
      </c>
      <c r="G1271">
        <v>171</v>
      </c>
      <c r="H1271">
        <v>178</v>
      </c>
      <c r="I1271">
        <f>Table1[[#This Row],[Aktual]]-Table1[[#This Row],[Target]]</f>
        <v>-7</v>
      </c>
      <c r="J1271" t="str">
        <f t="shared" si="39"/>
        <v>Tidak Mencapai Target</v>
      </c>
      <c r="K1271">
        <f>VLOOKUP(A1271,'[1]Tren Jumlah Kompetitor'!A$2:F$1465,6,0)</f>
        <v>169</v>
      </c>
      <c r="L1271" s="4">
        <f>(Table1[[#This Row],[Aktual]]-Table1[[#This Row],[Target]])/Table1[[#This Row],[Target]]</f>
        <v>-3.9325842696629212E-2</v>
      </c>
    </row>
    <row r="1272" spans="1:12" x14ac:dyDescent="0.3">
      <c r="A1272">
        <v>1271</v>
      </c>
      <c r="B1272" t="s">
        <v>93</v>
      </c>
      <c r="C1272" t="s">
        <v>115</v>
      </c>
      <c r="D1272">
        <v>11</v>
      </c>
      <c r="E1272">
        <v>2021</v>
      </c>
      <c r="F1272" s="1">
        <f t="shared" si="38"/>
        <v>44501</v>
      </c>
      <c r="G1272">
        <v>155</v>
      </c>
      <c r="H1272">
        <v>178</v>
      </c>
      <c r="I1272">
        <f>Table1[[#This Row],[Aktual]]-Table1[[#This Row],[Target]]</f>
        <v>-23</v>
      </c>
      <c r="J1272" t="str">
        <f t="shared" si="39"/>
        <v>Tidak Mencapai Target</v>
      </c>
      <c r="K1272">
        <f>VLOOKUP(A1272,'[1]Tren Jumlah Kompetitor'!A$2:F$1465,6,0)</f>
        <v>167</v>
      </c>
      <c r="L1272" s="4">
        <f>(Table1[[#This Row],[Aktual]]-Table1[[#This Row],[Target]])/Table1[[#This Row],[Target]]</f>
        <v>-0.12921348314606743</v>
      </c>
    </row>
    <row r="1273" spans="1:12" x14ac:dyDescent="0.3">
      <c r="A1273">
        <v>1272</v>
      </c>
      <c r="B1273" t="s">
        <v>93</v>
      </c>
      <c r="C1273" t="s">
        <v>115</v>
      </c>
      <c r="D1273">
        <v>12</v>
      </c>
      <c r="E1273">
        <v>2021</v>
      </c>
      <c r="F1273" s="1">
        <f t="shared" si="38"/>
        <v>44531</v>
      </c>
      <c r="G1273">
        <v>166</v>
      </c>
      <c r="H1273">
        <v>178</v>
      </c>
      <c r="I1273">
        <f>Table1[[#This Row],[Aktual]]-Table1[[#This Row],[Target]]</f>
        <v>-12</v>
      </c>
      <c r="J1273" t="str">
        <f t="shared" si="39"/>
        <v>Tidak Mencapai Target</v>
      </c>
      <c r="K1273">
        <f>VLOOKUP(A1273,'[1]Tren Jumlah Kompetitor'!A$2:F$1465,6,0)</f>
        <v>166</v>
      </c>
      <c r="L1273" s="4">
        <f>(Table1[[#This Row],[Aktual]]-Table1[[#This Row],[Target]])/Table1[[#This Row],[Target]]</f>
        <v>-6.741573033707865E-2</v>
      </c>
    </row>
    <row r="1274" spans="1:12" x14ac:dyDescent="0.3">
      <c r="A1274">
        <v>1273</v>
      </c>
      <c r="B1274" t="s">
        <v>93</v>
      </c>
      <c r="C1274" t="s">
        <v>116</v>
      </c>
      <c r="D1274">
        <v>1</v>
      </c>
      <c r="E1274">
        <v>2021</v>
      </c>
      <c r="F1274" s="1">
        <f t="shared" si="38"/>
        <v>44197</v>
      </c>
      <c r="G1274">
        <v>52</v>
      </c>
      <c r="H1274">
        <v>50</v>
      </c>
      <c r="I1274">
        <f>Table1[[#This Row],[Aktual]]-Table1[[#This Row],[Target]]</f>
        <v>2</v>
      </c>
      <c r="J1274" t="str">
        <f t="shared" si="39"/>
        <v>Mencapai Target</v>
      </c>
      <c r="K1274">
        <f>VLOOKUP(A1274,'[1]Tren Jumlah Kompetitor'!A$2:F$1465,6,0)</f>
        <v>50</v>
      </c>
      <c r="L1274" s="4">
        <f>(Table1[[#This Row],[Aktual]]-Table1[[#This Row],[Target]])/Table1[[#This Row],[Target]]</f>
        <v>0.04</v>
      </c>
    </row>
    <row r="1275" spans="1:12" x14ac:dyDescent="0.3">
      <c r="A1275">
        <v>1274</v>
      </c>
      <c r="B1275" t="s">
        <v>93</v>
      </c>
      <c r="C1275" t="s">
        <v>116</v>
      </c>
      <c r="D1275">
        <v>2</v>
      </c>
      <c r="E1275">
        <v>2021</v>
      </c>
      <c r="F1275" s="1">
        <f t="shared" si="38"/>
        <v>44228</v>
      </c>
      <c r="G1275">
        <v>57</v>
      </c>
      <c r="H1275">
        <v>52</v>
      </c>
      <c r="I1275">
        <f>Table1[[#This Row],[Aktual]]-Table1[[#This Row],[Target]]</f>
        <v>5</v>
      </c>
      <c r="J1275" t="str">
        <f t="shared" si="39"/>
        <v>Mencapai Target</v>
      </c>
      <c r="K1275">
        <f>VLOOKUP(A1275,'[1]Tren Jumlah Kompetitor'!A$2:F$1465,6,0)</f>
        <v>55</v>
      </c>
      <c r="L1275" s="4">
        <f>(Table1[[#This Row],[Aktual]]-Table1[[#This Row],[Target]])/Table1[[#This Row],[Target]]</f>
        <v>9.6153846153846159E-2</v>
      </c>
    </row>
    <row r="1276" spans="1:12" x14ac:dyDescent="0.3">
      <c r="A1276">
        <v>1275</v>
      </c>
      <c r="B1276" t="s">
        <v>93</v>
      </c>
      <c r="C1276" t="s">
        <v>116</v>
      </c>
      <c r="D1276">
        <v>3</v>
      </c>
      <c r="E1276">
        <v>2021</v>
      </c>
      <c r="F1276" s="1">
        <f t="shared" si="38"/>
        <v>44256</v>
      </c>
      <c r="G1276">
        <v>57</v>
      </c>
      <c r="H1276">
        <v>52</v>
      </c>
      <c r="I1276">
        <f>Table1[[#This Row],[Aktual]]-Table1[[#This Row],[Target]]</f>
        <v>5</v>
      </c>
      <c r="J1276" t="str">
        <f t="shared" si="39"/>
        <v>Mencapai Target</v>
      </c>
      <c r="K1276">
        <f>VLOOKUP(A1276,'[1]Tren Jumlah Kompetitor'!A$2:F$1465,6,0)</f>
        <v>59</v>
      </c>
      <c r="L1276" s="4">
        <f>(Table1[[#This Row],[Aktual]]-Table1[[#This Row],[Target]])/Table1[[#This Row],[Target]]</f>
        <v>9.6153846153846159E-2</v>
      </c>
    </row>
    <row r="1277" spans="1:12" x14ac:dyDescent="0.3">
      <c r="A1277">
        <v>1276</v>
      </c>
      <c r="B1277" t="s">
        <v>93</v>
      </c>
      <c r="C1277" t="s">
        <v>116</v>
      </c>
      <c r="D1277">
        <v>4</v>
      </c>
      <c r="E1277">
        <v>2021</v>
      </c>
      <c r="F1277" s="1">
        <f t="shared" si="38"/>
        <v>44287</v>
      </c>
      <c r="G1277">
        <v>55</v>
      </c>
      <c r="H1277">
        <v>53</v>
      </c>
      <c r="I1277">
        <f>Table1[[#This Row],[Aktual]]-Table1[[#This Row],[Target]]</f>
        <v>2</v>
      </c>
      <c r="J1277" t="str">
        <f t="shared" si="39"/>
        <v>Mencapai Target</v>
      </c>
      <c r="K1277">
        <f>VLOOKUP(A1277,'[1]Tren Jumlah Kompetitor'!A$2:F$1465,6,0)</f>
        <v>59</v>
      </c>
      <c r="L1277" s="4">
        <f>(Table1[[#This Row],[Aktual]]-Table1[[#This Row],[Target]])/Table1[[#This Row],[Target]]</f>
        <v>3.7735849056603772E-2</v>
      </c>
    </row>
    <row r="1278" spans="1:12" x14ac:dyDescent="0.3">
      <c r="A1278">
        <v>1277</v>
      </c>
      <c r="B1278" t="s">
        <v>93</v>
      </c>
      <c r="C1278" t="s">
        <v>116</v>
      </c>
      <c r="D1278">
        <v>5</v>
      </c>
      <c r="E1278">
        <v>2021</v>
      </c>
      <c r="F1278" s="1">
        <f t="shared" si="38"/>
        <v>44317</v>
      </c>
      <c r="G1278">
        <v>60</v>
      </c>
      <c r="H1278">
        <v>53</v>
      </c>
      <c r="I1278">
        <f>Table1[[#This Row],[Aktual]]-Table1[[#This Row],[Target]]</f>
        <v>7</v>
      </c>
      <c r="J1278" t="str">
        <f t="shared" si="39"/>
        <v>Mencapai Target</v>
      </c>
      <c r="K1278">
        <f>VLOOKUP(A1278,'[1]Tren Jumlah Kompetitor'!A$2:F$1465,6,0)</f>
        <v>57</v>
      </c>
      <c r="L1278" s="4">
        <f>(Table1[[#This Row],[Aktual]]-Table1[[#This Row],[Target]])/Table1[[#This Row],[Target]]</f>
        <v>0.13207547169811321</v>
      </c>
    </row>
    <row r="1279" spans="1:12" x14ac:dyDescent="0.3">
      <c r="A1279">
        <v>1278</v>
      </c>
      <c r="B1279" t="s">
        <v>93</v>
      </c>
      <c r="C1279" t="s">
        <v>116</v>
      </c>
      <c r="D1279">
        <v>6</v>
      </c>
      <c r="E1279">
        <v>2021</v>
      </c>
      <c r="F1279" s="1">
        <f t="shared" si="38"/>
        <v>44348</v>
      </c>
      <c r="G1279">
        <v>59</v>
      </c>
      <c r="H1279">
        <v>53</v>
      </c>
      <c r="I1279">
        <f>Table1[[#This Row],[Aktual]]-Table1[[#This Row],[Target]]</f>
        <v>6</v>
      </c>
      <c r="J1279" t="str">
        <f t="shared" si="39"/>
        <v>Mencapai Target</v>
      </c>
      <c r="K1279">
        <f>VLOOKUP(A1279,'[1]Tren Jumlah Kompetitor'!A$2:F$1465,6,0)</f>
        <v>59</v>
      </c>
      <c r="L1279" s="4">
        <f>(Table1[[#This Row],[Aktual]]-Table1[[#This Row],[Target]])/Table1[[#This Row],[Target]]</f>
        <v>0.11320754716981132</v>
      </c>
    </row>
    <row r="1280" spans="1:12" x14ac:dyDescent="0.3">
      <c r="A1280">
        <v>1279</v>
      </c>
      <c r="B1280" t="s">
        <v>93</v>
      </c>
      <c r="C1280" t="s">
        <v>116</v>
      </c>
      <c r="D1280">
        <v>7</v>
      </c>
      <c r="E1280">
        <v>2021</v>
      </c>
      <c r="F1280" s="1">
        <f t="shared" si="38"/>
        <v>44378</v>
      </c>
      <c r="G1280">
        <v>56</v>
      </c>
      <c r="H1280">
        <v>53</v>
      </c>
      <c r="I1280">
        <f>Table1[[#This Row],[Aktual]]-Table1[[#This Row],[Target]]</f>
        <v>3</v>
      </c>
      <c r="J1280" t="str">
        <f t="shared" si="39"/>
        <v>Mencapai Target</v>
      </c>
      <c r="K1280">
        <f>VLOOKUP(A1280,'[1]Tren Jumlah Kompetitor'!A$2:F$1465,6,0)</f>
        <v>58</v>
      </c>
      <c r="L1280" s="4">
        <f>(Table1[[#This Row],[Aktual]]-Table1[[#This Row],[Target]])/Table1[[#This Row],[Target]]</f>
        <v>5.6603773584905662E-2</v>
      </c>
    </row>
    <row r="1281" spans="1:12" x14ac:dyDescent="0.3">
      <c r="A1281">
        <v>1280</v>
      </c>
      <c r="B1281" t="s">
        <v>93</v>
      </c>
      <c r="C1281" t="s">
        <v>116</v>
      </c>
      <c r="D1281">
        <v>8</v>
      </c>
      <c r="E1281">
        <v>2021</v>
      </c>
      <c r="F1281" s="1">
        <f t="shared" si="38"/>
        <v>44409</v>
      </c>
      <c r="G1281">
        <v>61</v>
      </c>
      <c r="H1281">
        <v>54</v>
      </c>
      <c r="I1281">
        <f>Table1[[#This Row],[Aktual]]-Table1[[#This Row],[Target]]</f>
        <v>7</v>
      </c>
      <c r="J1281" t="str">
        <f t="shared" si="39"/>
        <v>Mencapai Target</v>
      </c>
      <c r="K1281">
        <f>VLOOKUP(A1281,'[1]Tren Jumlah Kompetitor'!A$2:F$1465,6,0)</f>
        <v>62</v>
      </c>
      <c r="L1281" s="4">
        <f>(Table1[[#This Row],[Aktual]]-Table1[[#This Row],[Target]])/Table1[[#This Row],[Target]]</f>
        <v>0.12962962962962962</v>
      </c>
    </row>
    <row r="1282" spans="1:12" x14ac:dyDescent="0.3">
      <c r="A1282">
        <v>1281</v>
      </c>
      <c r="B1282" t="s">
        <v>93</v>
      </c>
      <c r="C1282" t="s">
        <v>116</v>
      </c>
      <c r="D1282">
        <v>9</v>
      </c>
      <c r="E1282">
        <v>2021</v>
      </c>
      <c r="F1282" s="1">
        <f t="shared" si="38"/>
        <v>44440</v>
      </c>
      <c r="G1282">
        <v>62</v>
      </c>
      <c r="H1282">
        <v>56</v>
      </c>
      <c r="I1282">
        <f>Table1[[#This Row],[Aktual]]-Table1[[#This Row],[Target]]</f>
        <v>6</v>
      </c>
      <c r="J1282" t="str">
        <f t="shared" si="39"/>
        <v>Mencapai Target</v>
      </c>
      <c r="K1282">
        <f>VLOOKUP(A1282,'[1]Tren Jumlah Kompetitor'!A$2:F$1465,6,0)</f>
        <v>67</v>
      </c>
      <c r="L1282" s="4">
        <f>(Table1[[#This Row],[Aktual]]-Table1[[#This Row],[Target]])/Table1[[#This Row],[Target]]</f>
        <v>0.10714285714285714</v>
      </c>
    </row>
    <row r="1283" spans="1:12" x14ac:dyDescent="0.3">
      <c r="A1283">
        <v>1282</v>
      </c>
      <c r="B1283" t="s">
        <v>93</v>
      </c>
      <c r="C1283" t="s">
        <v>116</v>
      </c>
      <c r="D1283">
        <v>10</v>
      </c>
      <c r="E1283">
        <v>2021</v>
      </c>
      <c r="F1283" s="1">
        <f t="shared" ref="F1283:F1346" si="40">DATE(E1283,D1283,1)</f>
        <v>44470</v>
      </c>
      <c r="G1283">
        <v>61</v>
      </c>
      <c r="H1283">
        <v>57</v>
      </c>
      <c r="I1283">
        <f>Table1[[#This Row],[Aktual]]-Table1[[#This Row],[Target]]</f>
        <v>4</v>
      </c>
      <c r="J1283" t="str">
        <f t="shared" ref="J1283:J1346" si="41">IF(G1283&gt;H1283,"Mencapai Target","Tidak Mencapai Target")</f>
        <v>Mencapai Target</v>
      </c>
      <c r="K1283">
        <f>VLOOKUP(A1283,'[1]Tren Jumlah Kompetitor'!A$2:F$1465,6,0)</f>
        <v>69</v>
      </c>
      <c r="L1283" s="4">
        <f>(Table1[[#This Row],[Aktual]]-Table1[[#This Row],[Target]])/Table1[[#This Row],[Target]]</f>
        <v>7.0175438596491224E-2</v>
      </c>
    </row>
    <row r="1284" spans="1:12" x14ac:dyDescent="0.3">
      <c r="A1284">
        <v>1283</v>
      </c>
      <c r="B1284" t="s">
        <v>93</v>
      </c>
      <c r="C1284" t="s">
        <v>116</v>
      </c>
      <c r="D1284">
        <v>11</v>
      </c>
      <c r="E1284">
        <v>2021</v>
      </c>
      <c r="F1284" s="1">
        <f t="shared" si="40"/>
        <v>44501</v>
      </c>
      <c r="G1284">
        <v>53</v>
      </c>
      <c r="H1284">
        <v>57</v>
      </c>
      <c r="I1284">
        <f>Table1[[#This Row],[Aktual]]-Table1[[#This Row],[Target]]</f>
        <v>-4</v>
      </c>
      <c r="J1284" t="str">
        <f t="shared" si="41"/>
        <v>Tidak Mencapai Target</v>
      </c>
      <c r="K1284">
        <f>VLOOKUP(A1284,'[1]Tren Jumlah Kompetitor'!A$2:F$1465,6,0)</f>
        <v>69</v>
      </c>
      <c r="L1284" s="4">
        <f>(Table1[[#This Row],[Aktual]]-Table1[[#This Row],[Target]])/Table1[[#This Row],[Target]]</f>
        <v>-7.0175438596491224E-2</v>
      </c>
    </row>
    <row r="1285" spans="1:12" x14ac:dyDescent="0.3">
      <c r="A1285">
        <v>1284</v>
      </c>
      <c r="B1285" t="s">
        <v>93</v>
      </c>
      <c r="C1285" t="s">
        <v>116</v>
      </c>
      <c r="D1285">
        <v>12</v>
      </c>
      <c r="E1285">
        <v>2021</v>
      </c>
      <c r="F1285" s="1">
        <f t="shared" si="40"/>
        <v>44531</v>
      </c>
      <c r="G1285">
        <v>59</v>
      </c>
      <c r="H1285">
        <v>57</v>
      </c>
      <c r="I1285">
        <f>Table1[[#This Row],[Aktual]]-Table1[[#This Row],[Target]]</f>
        <v>2</v>
      </c>
      <c r="J1285" t="str">
        <f t="shared" si="41"/>
        <v>Mencapai Target</v>
      </c>
      <c r="K1285">
        <f>VLOOKUP(A1285,'[1]Tren Jumlah Kompetitor'!A$2:F$1465,6,0)</f>
        <v>67</v>
      </c>
      <c r="L1285" s="4">
        <f>(Table1[[#This Row],[Aktual]]-Table1[[#This Row],[Target]])/Table1[[#This Row],[Target]]</f>
        <v>3.5087719298245612E-2</v>
      </c>
    </row>
    <row r="1286" spans="1:12" x14ac:dyDescent="0.3">
      <c r="A1286">
        <v>1285</v>
      </c>
      <c r="B1286" t="s">
        <v>118</v>
      </c>
      <c r="C1286" t="s">
        <v>117</v>
      </c>
      <c r="D1286">
        <v>1</v>
      </c>
      <c r="E1286">
        <v>2021</v>
      </c>
      <c r="F1286" s="1">
        <f t="shared" si="40"/>
        <v>44197</v>
      </c>
      <c r="G1286">
        <v>618</v>
      </c>
      <c r="H1286">
        <v>658</v>
      </c>
      <c r="I1286">
        <f>Table1[[#This Row],[Aktual]]-Table1[[#This Row],[Target]]</f>
        <v>-40</v>
      </c>
      <c r="J1286" t="str">
        <f t="shared" si="41"/>
        <v>Tidak Mencapai Target</v>
      </c>
      <c r="K1286">
        <f>VLOOKUP(A1286,'[1]Tren Jumlah Kompetitor'!A$2:F$1465,6,0)</f>
        <v>658</v>
      </c>
      <c r="L1286" s="4">
        <f>(Table1[[#This Row],[Aktual]]-Table1[[#This Row],[Target]])/Table1[[#This Row],[Target]]</f>
        <v>-6.0790273556231005E-2</v>
      </c>
    </row>
    <row r="1287" spans="1:12" x14ac:dyDescent="0.3">
      <c r="A1287">
        <v>1286</v>
      </c>
      <c r="B1287" t="s">
        <v>118</v>
      </c>
      <c r="C1287" t="s">
        <v>117</v>
      </c>
      <c r="D1287">
        <v>2</v>
      </c>
      <c r="E1287">
        <v>2021</v>
      </c>
      <c r="F1287" s="1">
        <f t="shared" si="40"/>
        <v>44228</v>
      </c>
      <c r="G1287">
        <v>648</v>
      </c>
      <c r="H1287">
        <v>664</v>
      </c>
      <c r="I1287">
        <f>Table1[[#This Row],[Aktual]]-Table1[[#This Row],[Target]]</f>
        <v>-16</v>
      </c>
      <c r="J1287" t="str">
        <f t="shared" si="41"/>
        <v>Tidak Mencapai Target</v>
      </c>
      <c r="K1287">
        <f>VLOOKUP(A1287,'[1]Tren Jumlah Kompetitor'!A$2:F$1465,6,0)</f>
        <v>660</v>
      </c>
      <c r="L1287" s="4">
        <f>(Table1[[#This Row],[Aktual]]-Table1[[#This Row],[Target]])/Table1[[#This Row],[Target]]</f>
        <v>-2.4096385542168676E-2</v>
      </c>
    </row>
    <row r="1288" spans="1:12" x14ac:dyDescent="0.3">
      <c r="A1288">
        <v>1287</v>
      </c>
      <c r="B1288" t="s">
        <v>118</v>
      </c>
      <c r="C1288" t="s">
        <v>117</v>
      </c>
      <c r="D1288">
        <v>3</v>
      </c>
      <c r="E1288">
        <v>2021</v>
      </c>
      <c r="F1288" s="1">
        <f t="shared" si="40"/>
        <v>44256</v>
      </c>
      <c r="G1288">
        <v>740</v>
      </c>
      <c r="H1288">
        <v>677</v>
      </c>
      <c r="I1288">
        <f>Table1[[#This Row],[Aktual]]-Table1[[#This Row],[Target]]</f>
        <v>63</v>
      </c>
      <c r="J1288" t="str">
        <f t="shared" si="41"/>
        <v>Mencapai Target</v>
      </c>
      <c r="K1288">
        <f>VLOOKUP(A1288,'[1]Tren Jumlah Kompetitor'!A$2:F$1465,6,0)</f>
        <v>660</v>
      </c>
      <c r="L1288" s="4">
        <f>(Table1[[#This Row],[Aktual]]-Table1[[#This Row],[Target]])/Table1[[#This Row],[Target]]</f>
        <v>9.3057607090103397E-2</v>
      </c>
    </row>
    <row r="1289" spans="1:12" x14ac:dyDescent="0.3">
      <c r="A1289">
        <v>1288</v>
      </c>
      <c r="B1289" t="s">
        <v>118</v>
      </c>
      <c r="C1289" t="s">
        <v>117</v>
      </c>
      <c r="D1289">
        <v>4</v>
      </c>
      <c r="E1289">
        <v>2021</v>
      </c>
      <c r="F1289" s="1">
        <f t="shared" si="40"/>
        <v>44287</v>
      </c>
      <c r="G1289">
        <v>610</v>
      </c>
      <c r="H1289">
        <v>684</v>
      </c>
      <c r="I1289">
        <f>Table1[[#This Row],[Aktual]]-Table1[[#This Row],[Target]]</f>
        <v>-74</v>
      </c>
      <c r="J1289" t="str">
        <f t="shared" si="41"/>
        <v>Tidak Mencapai Target</v>
      </c>
      <c r="K1289">
        <f>VLOOKUP(A1289,'[1]Tren Jumlah Kompetitor'!A$2:F$1465,6,0)</f>
        <v>667</v>
      </c>
      <c r="L1289" s="4">
        <f>(Table1[[#This Row],[Aktual]]-Table1[[#This Row],[Target]])/Table1[[#This Row],[Target]]</f>
        <v>-0.10818713450292397</v>
      </c>
    </row>
    <row r="1290" spans="1:12" x14ac:dyDescent="0.3">
      <c r="A1290">
        <v>1289</v>
      </c>
      <c r="B1290" t="s">
        <v>118</v>
      </c>
      <c r="C1290" t="s">
        <v>117</v>
      </c>
      <c r="D1290">
        <v>5</v>
      </c>
      <c r="E1290">
        <v>2021</v>
      </c>
      <c r="F1290" s="1">
        <f t="shared" si="40"/>
        <v>44317</v>
      </c>
      <c r="G1290">
        <v>725</v>
      </c>
      <c r="H1290">
        <v>629</v>
      </c>
      <c r="I1290">
        <f>Table1[[#This Row],[Aktual]]-Table1[[#This Row],[Target]]</f>
        <v>96</v>
      </c>
      <c r="J1290" t="str">
        <f t="shared" si="41"/>
        <v>Mencapai Target</v>
      </c>
      <c r="K1290">
        <f>VLOOKUP(A1290,'[1]Tren Jumlah Kompetitor'!A$2:F$1465,6,0)</f>
        <v>667</v>
      </c>
      <c r="L1290" s="4">
        <f>(Table1[[#This Row],[Aktual]]-Table1[[#This Row],[Target]])/Table1[[#This Row],[Target]]</f>
        <v>0.15262321144674085</v>
      </c>
    </row>
    <row r="1291" spans="1:12" x14ac:dyDescent="0.3">
      <c r="A1291">
        <v>1290</v>
      </c>
      <c r="B1291" t="s">
        <v>118</v>
      </c>
      <c r="C1291" t="s">
        <v>117</v>
      </c>
      <c r="D1291">
        <v>6</v>
      </c>
      <c r="E1291">
        <v>2021</v>
      </c>
      <c r="F1291" s="1">
        <f t="shared" si="40"/>
        <v>44348</v>
      </c>
      <c r="G1291">
        <v>606</v>
      </c>
      <c r="H1291">
        <v>629</v>
      </c>
      <c r="I1291">
        <f>Table1[[#This Row],[Aktual]]-Table1[[#This Row],[Target]]</f>
        <v>-23</v>
      </c>
      <c r="J1291" t="str">
        <f t="shared" si="41"/>
        <v>Tidak Mencapai Target</v>
      </c>
      <c r="K1291">
        <f>VLOOKUP(A1291,'[1]Tren Jumlah Kompetitor'!A$2:F$1465,6,0)</f>
        <v>666</v>
      </c>
      <c r="L1291" s="4">
        <f>(Table1[[#This Row],[Aktual]]-Table1[[#This Row],[Target]])/Table1[[#This Row],[Target]]</f>
        <v>-3.6565977742448331E-2</v>
      </c>
    </row>
    <row r="1292" spans="1:12" x14ac:dyDescent="0.3">
      <c r="A1292">
        <v>1291</v>
      </c>
      <c r="B1292" t="s">
        <v>118</v>
      </c>
      <c r="C1292" t="s">
        <v>117</v>
      </c>
      <c r="D1292">
        <v>7</v>
      </c>
      <c r="E1292">
        <v>2021</v>
      </c>
      <c r="F1292" s="1">
        <f t="shared" si="40"/>
        <v>44378</v>
      </c>
      <c r="G1292">
        <v>695</v>
      </c>
      <c r="H1292">
        <v>642</v>
      </c>
      <c r="I1292">
        <f>Table1[[#This Row],[Aktual]]-Table1[[#This Row],[Target]]</f>
        <v>53</v>
      </c>
      <c r="J1292" t="str">
        <f t="shared" si="41"/>
        <v>Mencapai Target</v>
      </c>
      <c r="K1292">
        <f>VLOOKUP(A1292,'[1]Tren Jumlah Kompetitor'!A$2:F$1465,6,0)</f>
        <v>668</v>
      </c>
      <c r="L1292" s="4">
        <f>(Table1[[#This Row],[Aktual]]-Table1[[#This Row],[Target]])/Table1[[#This Row],[Target]]</f>
        <v>8.2554517133956382E-2</v>
      </c>
    </row>
    <row r="1293" spans="1:12" x14ac:dyDescent="0.3">
      <c r="A1293">
        <v>1292</v>
      </c>
      <c r="B1293" t="s">
        <v>118</v>
      </c>
      <c r="C1293" t="s">
        <v>117</v>
      </c>
      <c r="D1293">
        <v>8</v>
      </c>
      <c r="E1293">
        <v>2021</v>
      </c>
      <c r="F1293" s="1">
        <f t="shared" si="40"/>
        <v>44409</v>
      </c>
      <c r="G1293">
        <v>648</v>
      </c>
      <c r="H1293">
        <v>661</v>
      </c>
      <c r="I1293">
        <f>Table1[[#This Row],[Aktual]]-Table1[[#This Row],[Target]]</f>
        <v>-13</v>
      </c>
      <c r="J1293" t="str">
        <f t="shared" si="41"/>
        <v>Tidak Mencapai Target</v>
      </c>
      <c r="K1293">
        <f>VLOOKUP(A1293,'[1]Tren Jumlah Kompetitor'!A$2:F$1465,6,0)</f>
        <v>667</v>
      </c>
      <c r="L1293" s="4">
        <f>(Table1[[#This Row],[Aktual]]-Table1[[#This Row],[Target]])/Table1[[#This Row],[Target]]</f>
        <v>-1.9667170953101363E-2</v>
      </c>
    </row>
    <row r="1294" spans="1:12" x14ac:dyDescent="0.3">
      <c r="A1294">
        <v>1293</v>
      </c>
      <c r="B1294" t="s">
        <v>118</v>
      </c>
      <c r="C1294" t="s">
        <v>117</v>
      </c>
      <c r="D1294">
        <v>9</v>
      </c>
      <c r="E1294">
        <v>2021</v>
      </c>
      <c r="F1294" s="1">
        <f t="shared" si="40"/>
        <v>44440</v>
      </c>
      <c r="G1294">
        <v>696</v>
      </c>
      <c r="H1294">
        <v>681</v>
      </c>
      <c r="I1294">
        <f>Table1[[#This Row],[Aktual]]-Table1[[#This Row],[Target]]</f>
        <v>15</v>
      </c>
      <c r="J1294" t="str">
        <f t="shared" si="41"/>
        <v>Mencapai Target</v>
      </c>
      <c r="K1294">
        <f>VLOOKUP(A1294,'[1]Tren Jumlah Kompetitor'!A$2:F$1465,6,0)</f>
        <v>674</v>
      </c>
      <c r="L1294" s="4">
        <f>(Table1[[#This Row],[Aktual]]-Table1[[#This Row],[Target]])/Table1[[#This Row],[Target]]</f>
        <v>2.2026431718061675E-2</v>
      </c>
    </row>
    <row r="1295" spans="1:12" x14ac:dyDescent="0.3">
      <c r="A1295">
        <v>1294</v>
      </c>
      <c r="B1295" t="s">
        <v>118</v>
      </c>
      <c r="C1295" t="s">
        <v>117</v>
      </c>
      <c r="D1295">
        <v>10</v>
      </c>
      <c r="E1295">
        <v>2021</v>
      </c>
      <c r="F1295" s="1">
        <f t="shared" si="40"/>
        <v>44470</v>
      </c>
      <c r="G1295">
        <v>727</v>
      </c>
      <c r="H1295">
        <v>702</v>
      </c>
      <c r="I1295">
        <f>Table1[[#This Row],[Aktual]]-Table1[[#This Row],[Target]]</f>
        <v>25</v>
      </c>
      <c r="J1295" t="str">
        <f t="shared" si="41"/>
        <v>Mencapai Target</v>
      </c>
      <c r="K1295">
        <f>VLOOKUP(A1295,'[1]Tren Jumlah Kompetitor'!A$2:F$1465,6,0)</f>
        <v>680</v>
      </c>
      <c r="L1295" s="4">
        <f>(Table1[[#This Row],[Aktual]]-Table1[[#This Row],[Target]])/Table1[[#This Row],[Target]]</f>
        <v>3.5612535612535613E-2</v>
      </c>
    </row>
    <row r="1296" spans="1:12" x14ac:dyDescent="0.3">
      <c r="A1296">
        <v>1295</v>
      </c>
      <c r="B1296" t="s">
        <v>118</v>
      </c>
      <c r="C1296" t="s">
        <v>117</v>
      </c>
      <c r="D1296">
        <v>11</v>
      </c>
      <c r="E1296">
        <v>2021</v>
      </c>
      <c r="F1296" s="1">
        <f t="shared" si="40"/>
        <v>44501</v>
      </c>
      <c r="G1296">
        <v>648</v>
      </c>
      <c r="H1296">
        <v>702</v>
      </c>
      <c r="I1296">
        <f>Table1[[#This Row],[Aktual]]-Table1[[#This Row],[Target]]</f>
        <v>-54</v>
      </c>
      <c r="J1296" t="str">
        <f t="shared" si="41"/>
        <v>Tidak Mencapai Target</v>
      </c>
      <c r="K1296">
        <f>VLOOKUP(A1296,'[1]Tren Jumlah Kompetitor'!A$2:F$1465,6,0)</f>
        <v>682</v>
      </c>
      <c r="L1296" s="4">
        <f>(Table1[[#This Row],[Aktual]]-Table1[[#This Row],[Target]])/Table1[[#This Row],[Target]]</f>
        <v>-7.6923076923076927E-2</v>
      </c>
    </row>
    <row r="1297" spans="1:12" x14ac:dyDescent="0.3">
      <c r="A1297">
        <v>1296</v>
      </c>
      <c r="B1297" t="s">
        <v>118</v>
      </c>
      <c r="C1297" t="s">
        <v>117</v>
      </c>
      <c r="D1297">
        <v>12</v>
      </c>
      <c r="E1297">
        <v>2021</v>
      </c>
      <c r="F1297" s="1">
        <f t="shared" si="40"/>
        <v>44531</v>
      </c>
      <c r="G1297">
        <v>737</v>
      </c>
      <c r="H1297">
        <v>723</v>
      </c>
      <c r="I1297">
        <f>Table1[[#This Row],[Aktual]]-Table1[[#This Row],[Target]]</f>
        <v>14</v>
      </c>
      <c r="J1297" t="str">
        <f t="shared" si="41"/>
        <v>Mencapai Target</v>
      </c>
      <c r="K1297">
        <f>VLOOKUP(A1297,'[1]Tren Jumlah Kompetitor'!A$2:F$1465,6,0)</f>
        <v>683</v>
      </c>
      <c r="L1297" s="4">
        <f>(Table1[[#This Row],[Aktual]]-Table1[[#This Row],[Target]])/Table1[[#This Row],[Target]]</f>
        <v>1.9363762102351315E-2</v>
      </c>
    </row>
    <row r="1298" spans="1:12" x14ac:dyDescent="0.3">
      <c r="A1298">
        <v>1297</v>
      </c>
      <c r="B1298" t="s">
        <v>118</v>
      </c>
      <c r="C1298" t="s">
        <v>119</v>
      </c>
      <c r="D1298">
        <v>1</v>
      </c>
      <c r="E1298">
        <v>2021</v>
      </c>
      <c r="F1298" s="1">
        <f t="shared" si="40"/>
        <v>44197</v>
      </c>
      <c r="G1298">
        <v>529</v>
      </c>
      <c r="H1298">
        <v>509</v>
      </c>
      <c r="I1298">
        <f>Table1[[#This Row],[Aktual]]-Table1[[#This Row],[Target]]</f>
        <v>20</v>
      </c>
      <c r="J1298" t="str">
        <f t="shared" si="41"/>
        <v>Mencapai Target</v>
      </c>
      <c r="K1298">
        <f>VLOOKUP(A1298,'[1]Tren Jumlah Kompetitor'!A$2:F$1465,6,0)</f>
        <v>509</v>
      </c>
      <c r="L1298" s="4">
        <f>(Table1[[#This Row],[Aktual]]-Table1[[#This Row],[Target]])/Table1[[#This Row],[Target]]</f>
        <v>3.9292730844793712E-2</v>
      </c>
    </row>
    <row r="1299" spans="1:12" x14ac:dyDescent="0.3">
      <c r="A1299">
        <v>1298</v>
      </c>
      <c r="B1299" t="s">
        <v>118</v>
      </c>
      <c r="C1299" t="s">
        <v>119</v>
      </c>
      <c r="D1299">
        <v>2</v>
      </c>
      <c r="E1299">
        <v>2021</v>
      </c>
      <c r="F1299" s="1">
        <f t="shared" si="40"/>
        <v>44228</v>
      </c>
      <c r="G1299">
        <v>582</v>
      </c>
      <c r="H1299">
        <v>509</v>
      </c>
      <c r="I1299">
        <f>Table1[[#This Row],[Aktual]]-Table1[[#This Row],[Target]]</f>
        <v>73</v>
      </c>
      <c r="J1299" t="str">
        <f t="shared" si="41"/>
        <v>Mencapai Target</v>
      </c>
      <c r="K1299">
        <f>VLOOKUP(A1299,'[1]Tren Jumlah Kompetitor'!A$2:F$1465,6,0)</f>
        <v>516</v>
      </c>
      <c r="L1299" s="4">
        <f>(Table1[[#This Row],[Aktual]]-Table1[[#This Row],[Target]])/Table1[[#This Row],[Target]]</f>
        <v>0.14341846758349705</v>
      </c>
    </row>
    <row r="1300" spans="1:12" x14ac:dyDescent="0.3">
      <c r="A1300">
        <v>1299</v>
      </c>
      <c r="B1300" t="s">
        <v>118</v>
      </c>
      <c r="C1300" t="s">
        <v>119</v>
      </c>
      <c r="D1300">
        <v>3</v>
      </c>
      <c r="E1300">
        <v>2021</v>
      </c>
      <c r="F1300" s="1">
        <f t="shared" si="40"/>
        <v>44256</v>
      </c>
      <c r="G1300">
        <v>610</v>
      </c>
      <c r="H1300">
        <v>509</v>
      </c>
      <c r="I1300">
        <f>Table1[[#This Row],[Aktual]]-Table1[[#This Row],[Target]]</f>
        <v>101</v>
      </c>
      <c r="J1300" t="str">
        <f t="shared" si="41"/>
        <v>Mencapai Target</v>
      </c>
      <c r="K1300">
        <f>VLOOKUP(A1300,'[1]Tren Jumlah Kompetitor'!A$2:F$1465,6,0)</f>
        <v>521</v>
      </c>
      <c r="L1300" s="4">
        <f>(Table1[[#This Row],[Aktual]]-Table1[[#This Row],[Target]])/Table1[[#This Row],[Target]]</f>
        <v>0.19842829076620824</v>
      </c>
    </row>
    <row r="1301" spans="1:12" x14ac:dyDescent="0.3">
      <c r="A1301">
        <v>1300</v>
      </c>
      <c r="B1301" t="s">
        <v>118</v>
      </c>
      <c r="C1301" t="s">
        <v>119</v>
      </c>
      <c r="D1301">
        <v>4</v>
      </c>
      <c r="E1301">
        <v>2021</v>
      </c>
      <c r="F1301" s="1">
        <f t="shared" si="40"/>
        <v>44287</v>
      </c>
      <c r="G1301">
        <v>528</v>
      </c>
      <c r="H1301">
        <v>514</v>
      </c>
      <c r="I1301">
        <f>Table1[[#This Row],[Aktual]]-Table1[[#This Row],[Target]]</f>
        <v>14</v>
      </c>
      <c r="J1301" t="str">
        <f t="shared" si="41"/>
        <v>Mencapai Target</v>
      </c>
      <c r="K1301">
        <f>VLOOKUP(A1301,'[1]Tren Jumlah Kompetitor'!A$2:F$1465,6,0)</f>
        <v>523</v>
      </c>
      <c r="L1301" s="4">
        <f>(Table1[[#This Row],[Aktual]]-Table1[[#This Row],[Target]])/Table1[[#This Row],[Target]]</f>
        <v>2.7237354085603113E-2</v>
      </c>
    </row>
    <row r="1302" spans="1:12" x14ac:dyDescent="0.3">
      <c r="A1302">
        <v>1301</v>
      </c>
      <c r="B1302" t="s">
        <v>118</v>
      </c>
      <c r="C1302" t="s">
        <v>119</v>
      </c>
      <c r="D1302">
        <v>5</v>
      </c>
      <c r="E1302">
        <v>2021</v>
      </c>
      <c r="F1302" s="1">
        <f t="shared" si="40"/>
        <v>44317</v>
      </c>
      <c r="G1302">
        <v>562</v>
      </c>
      <c r="H1302">
        <v>519</v>
      </c>
      <c r="I1302">
        <f>Table1[[#This Row],[Aktual]]-Table1[[#This Row],[Target]]</f>
        <v>43</v>
      </c>
      <c r="J1302" t="str">
        <f t="shared" si="41"/>
        <v>Mencapai Target</v>
      </c>
      <c r="K1302">
        <f>VLOOKUP(A1302,'[1]Tren Jumlah Kompetitor'!A$2:F$1465,6,0)</f>
        <v>522</v>
      </c>
      <c r="L1302" s="4">
        <f>(Table1[[#This Row],[Aktual]]-Table1[[#This Row],[Target]])/Table1[[#This Row],[Target]]</f>
        <v>8.2851637764932567E-2</v>
      </c>
    </row>
    <row r="1303" spans="1:12" x14ac:dyDescent="0.3">
      <c r="A1303">
        <v>1302</v>
      </c>
      <c r="B1303" t="s">
        <v>118</v>
      </c>
      <c r="C1303" t="s">
        <v>119</v>
      </c>
      <c r="D1303">
        <v>6</v>
      </c>
      <c r="E1303">
        <v>2021</v>
      </c>
      <c r="F1303" s="1">
        <f t="shared" si="40"/>
        <v>44348</v>
      </c>
      <c r="G1303">
        <v>623</v>
      </c>
      <c r="H1303">
        <v>529</v>
      </c>
      <c r="I1303">
        <f>Table1[[#This Row],[Aktual]]-Table1[[#This Row],[Target]]</f>
        <v>94</v>
      </c>
      <c r="J1303" t="str">
        <f t="shared" si="41"/>
        <v>Mencapai Target</v>
      </c>
      <c r="K1303">
        <f>VLOOKUP(A1303,'[1]Tren Jumlah Kompetitor'!A$2:F$1465,6,0)</f>
        <v>528</v>
      </c>
      <c r="L1303" s="4">
        <f>(Table1[[#This Row],[Aktual]]-Table1[[#This Row],[Target]])/Table1[[#This Row],[Target]]</f>
        <v>0.17769376181474481</v>
      </c>
    </row>
    <row r="1304" spans="1:12" x14ac:dyDescent="0.3">
      <c r="A1304">
        <v>1303</v>
      </c>
      <c r="B1304" t="s">
        <v>118</v>
      </c>
      <c r="C1304" t="s">
        <v>119</v>
      </c>
      <c r="D1304">
        <v>7</v>
      </c>
      <c r="E1304">
        <v>2021</v>
      </c>
      <c r="F1304" s="1">
        <f t="shared" si="40"/>
        <v>44378</v>
      </c>
      <c r="G1304">
        <v>548</v>
      </c>
      <c r="H1304">
        <v>534</v>
      </c>
      <c r="I1304">
        <f>Table1[[#This Row],[Aktual]]-Table1[[#This Row],[Target]]</f>
        <v>14</v>
      </c>
      <c r="J1304" t="str">
        <f t="shared" si="41"/>
        <v>Mencapai Target</v>
      </c>
      <c r="K1304">
        <f>VLOOKUP(A1304,'[1]Tren Jumlah Kompetitor'!A$2:F$1465,6,0)</f>
        <v>530</v>
      </c>
      <c r="L1304" s="4">
        <f>(Table1[[#This Row],[Aktual]]-Table1[[#This Row],[Target]])/Table1[[#This Row],[Target]]</f>
        <v>2.6217228464419477E-2</v>
      </c>
    </row>
    <row r="1305" spans="1:12" x14ac:dyDescent="0.3">
      <c r="A1305">
        <v>1304</v>
      </c>
      <c r="B1305" t="s">
        <v>118</v>
      </c>
      <c r="C1305" t="s">
        <v>119</v>
      </c>
      <c r="D1305">
        <v>8</v>
      </c>
      <c r="E1305">
        <v>2021</v>
      </c>
      <c r="F1305" s="1">
        <f t="shared" si="40"/>
        <v>44409</v>
      </c>
      <c r="G1305">
        <v>562</v>
      </c>
      <c r="H1305">
        <v>550</v>
      </c>
      <c r="I1305">
        <f>Table1[[#This Row],[Aktual]]-Table1[[#This Row],[Target]]</f>
        <v>12</v>
      </c>
      <c r="J1305" t="str">
        <f t="shared" si="41"/>
        <v>Mencapai Target</v>
      </c>
      <c r="K1305">
        <f>VLOOKUP(A1305,'[1]Tren Jumlah Kompetitor'!A$2:F$1465,6,0)</f>
        <v>532</v>
      </c>
      <c r="L1305" s="4">
        <f>(Table1[[#This Row],[Aktual]]-Table1[[#This Row],[Target]])/Table1[[#This Row],[Target]]</f>
        <v>2.181818181818182E-2</v>
      </c>
    </row>
    <row r="1306" spans="1:12" x14ac:dyDescent="0.3">
      <c r="A1306">
        <v>1305</v>
      </c>
      <c r="B1306" t="s">
        <v>118</v>
      </c>
      <c r="C1306" t="s">
        <v>119</v>
      </c>
      <c r="D1306">
        <v>9</v>
      </c>
      <c r="E1306">
        <v>2021</v>
      </c>
      <c r="F1306" s="1">
        <f t="shared" si="40"/>
        <v>44440</v>
      </c>
      <c r="G1306">
        <v>526</v>
      </c>
      <c r="H1306">
        <v>567</v>
      </c>
      <c r="I1306">
        <f>Table1[[#This Row],[Aktual]]-Table1[[#This Row],[Target]]</f>
        <v>-41</v>
      </c>
      <c r="J1306" t="str">
        <f t="shared" si="41"/>
        <v>Tidak Mencapai Target</v>
      </c>
      <c r="K1306">
        <f>VLOOKUP(A1306,'[1]Tren Jumlah Kompetitor'!A$2:F$1465,6,0)</f>
        <v>531</v>
      </c>
      <c r="L1306" s="4">
        <f>(Table1[[#This Row],[Aktual]]-Table1[[#This Row],[Target]])/Table1[[#This Row],[Target]]</f>
        <v>-7.2310405643738973E-2</v>
      </c>
    </row>
    <row r="1307" spans="1:12" x14ac:dyDescent="0.3">
      <c r="A1307">
        <v>1306</v>
      </c>
      <c r="B1307" t="s">
        <v>118</v>
      </c>
      <c r="C1307" t="s">
        <v>119</v>
      </c>
      <c r="D1307">
        <v>10</v>
      </c>
      <c r="E1307">
        <v>2021</v>
      </c>
      <c r="F1307" s="1">
        <f t="shared" si="40"/>
        <v>44470</v>
      </c>
      <c r="G1307">
        <v>531</v>
      </c>
      <c r="H1307">
        <v>584</v>
      </c>
      <c r="I1307">
        <f>Table1[[#This Row],[Aktual]]-Table1[[#This Row],[Target]]</f>
        <v>-53</v>
      </c>
      <c r="J1307" t="str">
        <f t="shared" si="41"/>
        <v>Tidak Mencapai Target</v>
      </c>
      <c r="K1307">
        <f>VLOOKUP(A1307,'[1]Tren Jumlah Kompetitor'!A$2:F$1465,6,0)</f>
        <v>529</v>
      </c>
      <c r="L1307" s="4">
        <f>(Table1[[#This Row],[Aktual]]-Table1[[#This Row],[Target]])/Table1[[#This Row],[Target]]</f>
        <v>-9.0753424657534248E-2</v>
      </c>
    </row>
    <row r="1308" spans="1:12" x14ac:dyDescent="0.3">
      <c r="A1308">
        <v>1307</v>
      </c>
      <c r="B1308" t="s">
        <v>118</v>
      </c>
      <c r="C1308" t="s">
        <v>119</v>
      </c>
      <c r="D1308">
        <v>11</v>
      </c>
      <c r="E1308">
        <v>2021</v>
      </c>
      <c r="F1308" s="1">
        <f t="shared" si="40"/>
        <v>44501</v>
      </c>
      <c r="G1308">
        <v>595</v>
      </c>
      <c r="H1308">
        <v>584</v>
      </c>
      <c r="I1308">
        <f>Table1[[#This Row],[Aktual]]-Table1[[#This Row],[Target]]</f>
        <v>11</v>
      </c>
      <c r="J1308" t="str">
        <f t="shared" si="41"/>
        <v>Mencapai Target</v>
      </c>
      <c r="K1308">
        <f>VLOOKUP(A1308,'[1]Tren Jumlah Kompetitor'!A$2:F$1465,6,0)</f>
        <v>535</v>
      </c>
      <c r="L1308" s="4">
        <f>(Table1[[#This Row],[Aktual]]-Table1[[#This Row],[Target]])/Table1[[#This Row],[Target]]</f>
        <v>1.8835616438356163E-2</v>
      </c>
    </row>
    <row r="1309" spans="1:12" x14ac:dyDescent="0.3">
      <c r="A1309">
        <v>1308</v>
      </c>
      <c r="B1309" t="s">
        <v>118</v>
      </c>
      <c r="C1309" t="s">
        <v>119</v>
      </c>
      <c r="D1309">
        <v>12</v>
      </c>
      <c r="E1309">
        <v>2021</v>
      </c>
      <c r="F1309" s="1">
        <f t="shared" si="40"/>
        <v>44531</v>
      </c>
      <c r="G1309">
        <v>536</v>
      </c>
      <c r="H1309">
        <v>584</v>
      </c>
      <c r="I1309">
        <f>Table1[[#This Row],[Aktual]]-Table1[[#This Row],[Target]]</f>
        <v>-48</v>
      </c>
      <c r="J1309" t="str">
        <f t="shared" si="41"/>
        <v>Tidak Mencapai Target</v>
      </c>
      <c r="K1309">
        <f>VLOOKUP(A1309,'[1]Tren Jumlah Kompetitor'!A$2:F$1465,6,0)</f>
        <v>540</v>
      </c>
      <c r="L1309" s="4">
        <f>(Table1[[#This Row],[Aktual]]-Table1[[#This Row],[Target]])/Table1[[#This Row],[Target]]</f>
        <v>-8.2191780821917804E-2</v>
      </c>
    </row>
    <row r="1310" spans="1:12" x14ac:dyDescent="0.3">
      <c r="A1310">
        <v>1309</v>
      </c>
      <c r="B1310" t="s">
        <v>118</v>
      </c>
      <c r="C1310" t="s">
        <v>120</v>
      </c>
      <c r="D1310">
        <v>1</v>
      </c>
      <c r="E1310">
        <v>2021</v>
      </c>
      <c r="F1310" s="1">
        <f t="shared" si="40"/>
        <v>44197</v>
      </c>
      <c r="G1310">
        <v>179</v>
      </c>
      <c r="H1310">
        <v>163</v>
      </c>
      <c r="I1310">
        <f>Table1[[#This Row],[Aktual]]-Table1[[#This Row],[Target]]</f>
        <v>16</v>
      </c>
      <c r="J1310" t="str">
        <f t="shared" si="41"/>
        <v>Mencapai Target</v>
      </c>
      <c r="K1310">
        <f>VLOOKUP(A1310,'[1]Tren Jumlah Kompetitor'!A$2:F$1465,6,0)</f>
        <v>163</v>
      </c>
      <c r="L1310" s="4">
        <f>(Table1[[#This Row],[Aktual]]-Table1[[#This Row],[Target]])/Table1[[#This Row],[Target]]</f>
        <v>9.815950920245399E-2</v>
      </c>
    </row>
    <row r="1311" spans="1:12" x14ac:dyDescent="0.3">
      <c r="A1311">
        <v>1310</v>
      </c>
      <c r="B1311" t="s">
        <v>118</v>
      </c>
      <c r="C1311" t="s">
        <v>120</v>
      </c>
      <c r="D1311">
        <v>2</v>
      </c>
      <c r="E1311">
        <v>2021</v>
      </c>
      <c r="F1311" s="1">
        <f t="shared" si="40"/>
        <v>44228</v>
      </c>
      <c r="G1311">
        <v>213</v>
      </c>
      <c r="H1311">
        <v>171</v>
      </c>
      <c r="I1311">
        <f>Table1[[#This Row],[Aktual]]-Table1[[#This Row],[Target]]</f>
        <v>42</v>
      </c>
      <c r="J1311" t="str">
        <f t="shared" si="41"/>
        <v>Mencapai Target</v>
      </c>
      <c r="K1311">
        <f>VLOOKUP(A1311,'[1]Tren Jumlah Kompetitor'!A$2:F$1465,6,0)</f>
        <v>169</v>
      </c>
      <c r="L1311" s="4">
        <f>(Table1[[#This Row],[Aktual]]-Table1[[#This Row],[Target]])/Table1[[#This Row],[Target]]</f>
        <v>0.24561403508771928</v>
      </c>
    </row>
    <row r="1312" spans="1:12" x14ac:dyDescent="0.3">
      <c r="A1312">
        <v>1311</v>
      </c>
      <c r="B1312" t="s">
        <v>118</v>
      </c>
      <c r="C1312" t="s">
        <v>120</v>
      </c>
      <c r="D1312">
        <v>3</v>
      </c>
      <c r="E1312">
        <v>2021</v>
      </c>
      <c r="F1312" s="1">
        <f t="shared" si="40"/>
        <v>44256</v>
      </c>
      <c r="G1312">
        <v>203</v>
      </c>
      <c r="H1312">
        <v>171</v>
      </c>
      <c r="I1312">
        <f>Table1[[#This Row],[Aktual]]-Table1[[#This Row],[Target]]</f>
        <v>32</v>
      </c>
      <c r="J1312" t="str">
        <f t="shared" si="41"/>
        <v>Mencapai Target</v>
      </c>
      <c r="K1312">
        <f>VLOOKUP(A1312,'[1]Tren Jumlah Kompetitor'!A$2:F$1465,6,0)</f>
        <v>172</v>
      </c>
      <c r="L1312" s="4">
        <f>(Table1[[#This Row],[Aktual]]-Table1[[#This Row],[Target]])/Table1[[#This Row],[Target]]</f>
        <v>0.1871345029239766</v>
      </c>
    </row>
    <row r="1313" spans="1:12" x14ac:dyDescent="0.3">
      <c r="A1313">
        <v>1312</v>
      </c>
      <c r="B1313" t="s">
        <v>118</v>
      </c>
      <c r="C1313" t="s">
        <v>120</v>
      </c>
      <c r="D1313">
        <v>4</v>
      </c>
      <c r="E1313">
        <v>2021</v>
      </c>
      <c r="F1313" s="1">
        <f t="shared" si="40"/>
        <v>44287</v>
      </c>
      <c r="G1313">
        <v>198</v>
      </c>
      <c r="H1313">
        <v>171</v>
      </c>
      <c r="I1313">
        <f>Table1[[#This Row],[Aktual]]-Table1[[#This Row],[Target]]</f>
        <v>27</v>
      </c>
      <c r="J1313" t="str">
        <f t="shared" si="41"/>
        <v>Mencapai Target</v>
      </c>
      <c r="K1313">
        <f>VLOOKUP(A1313,'[1]Tren Jumlah Kompetitor'!A$2:F$1465,6,0)</f>
        <v>175</v>
      </c>
      <c r="L1313" s="4">
        <f>(Table1[[#This Row],[Aktual]]-Table1[[#This Row],[Target]])/Table1[[#This Row],[Target]]</f>
        <v>0.15789473684210525</v>
      </c>
    </row>
    <row r="1314" spans="1:12" x14ac:dyDescent="0.3">
      <c r="A1314">
        <v>1313</v>
      </c>
      <c r="B1314" t="s">
        <v>118</v>
      </c>
      <c r="C1314" t="s">
        <v>120</v>
      </c>
      <c r="D1314">
        <v>5</v>
      </c>
      <c r="E1314">
        <v>2021</v>
      </c>
      <c r="F1314" s="1">
        <f t="shared" si="40"/>
        <v>44317</v>
      </c>
      <c r="G1314">
        <v>186</v>
      </c>
      <c r="H1314">
        <v>166</v>
      </c>
      <c r="I1314">
        <f>Table1[[#This Row],[Aktual]]-Table1[[#This Row],[Target]]</f>
        <v>20</v>
      </c>
      <c r="J1314" t="str">
        <f t="shared" si="41"/>
        <v>Mencapai Target</v>
      </c>
      <c r="K1314">
        <f>VLOOKUP(A1314,'[1]Tren Jumlah Kompetitor'!A$2:F$1465,6,0)</f>
        <v>181</v>
      </c>
      <c r="L1314" s="4">
        <f>(Table1[[#This Row],[Aktual]]-Table1[[#This Row],[Target]])/Table1[[#This Row],[Target]]</f>
        <v>0.12048192771084337</v>
      </c>
    </row>
    <row r="1315" spans="1:12" x14ac:dyDescent="0.3">
      <c r="A1315">
        <v>1314</v>
      </c>
      <c r="B1315" t="s">
        <v>118</v>
      </c>
      <c r="C1315" t="s">
        <v>120</v>
      </c>
      <c r="D1315">
        <v>6</v>
      </c>
      <c r="E1315">
        <v>2021</v>
      </c>
      <c r="F1315" s="1">
        <f t="shared" si="40"/>
        <v>44348</v>
      </c>
      <c r="G1315">
        <v>203</v>
      </c>
      <c r="H1315">
        <v>167</v>
      </c>
      <c r="I1315">
        <f>Table1[[#This Row],[Aktual]]-Table1[[#This Row],[Target]]</f>
        <v>36</v>
      </c>
      <c r="J1315" t="str">
        <f t="shared" si="41"/>
        <v>Mencapai Target</v>
      </c>
      <c r="K1315">
        <f>VLOOKUP(A1315,'[1]Tren Jumlah Kompetitor'!A$2:F$1465,6,0)</f>
        <v>180</v>
      </c>
      <c r="L1315" s="4">
        <f>(Table1[[#This Row],[Aktual]]-Table1[[#This Row],[Target]])/Table1[[#This Row],[Target]]</f>
        <v>0.21556886227544911</v>
      </c>
    </row>
    <row r="1316" spans="1:12" x14ac:dyDescent="0.3">
      <c r="A1316">
        <v>1315</v>
      </c>
      <c r="B1316" t="s">
        <v>118</v>
      </c>
      <c r="C1316" t="s">
        <v>120</v>
      </c>
      <c r="D1316">
        <v>7</v>
      </c>
      <c r="E1316">
        <v>2021</v>
      </c>
      <c r="F1316" s="1">
        <f t="shared" si="40"/>
        <v>44378</v>
      </c>
      <c r="G1316">
        <v>196</v>
      </c>
      <c r="H1316">
        <v>167</v>
      </c>
      <c r="I1316">
        <f>Table1[[#This Row],[Aktual]]-Table1[[#This Row],[Target]]</f>
        <v>29</v>
      </c>
      <c r="J1316" t="str">
        <f t="shared" si="41"/>
        <v>Mencapai Target</v>
      </c>
      <c r="K1316">
        <f>VLOOKUP(A1316,'[1]Tren Jumlah Kompetitor'!A$2:F$1465,6,0)</f>
        <v>180</v>
      </c>
      <c r="L1316" s="4">
        <f>(Table1[[#This Row],[Aktual]]-Table1[[#This Row],[Target]])/Table1[[#This Row],[Target]]</f>
        <v>0.17365269461077845</v>
      </c>
    </row>
    <row r="1317" spans="1:12" x14ac:dyDescent="0.3">
      <c r="A1317">
        <v>1316</v>
      </c>
      <c r="B1317" t="s">
        <v>118</v>
      </c>
      <c r="C1317" t="s">
        <v>120</v>
      </c>
      <c r="D1317">
        <v>8</v>
      </c>
      <c r="E1317">
        <v>2021</v>
      </c>
      <c r="F1317" s="1">
        <f t="shared" si="40"/>
        <v>44409</v>
      </c>
      <c r="G1317">
        <v>178</v>
      </c>
      <c r="H1317">
        <v>172</v>
      </c>
      <c r="I1317">
        <f>Table1[[#This Row],[Aktual]]-Table1[[#This Row],[Target]]</f>
        <v>6</v>
      </c>
      <c r="J1317" t="str">
        <f t="shared" si="41"/>
        <v>Mencapai Target</v>
      </c>
      <c r="K1317">
        <f>VLOOKUP(A1317,'[1]Tren Jumlah Kompetitor'!A$2:F$1465,6,0)</f>
        <v>187</v>
      </c>
      <c r="L1317" s="4">
        <f>(Table1[[#This Row],[Aktual]]-Table1[[#This Row],[Target]])/Table1[[#This Row],[Target]]</f>
        <v>3.4883720930232558E-2</v>
      </c>
    </row>
    <row r="1318" spans="1:12" x14ac:dyDescent="0.3">
      <c r="A1318">
        <v>1317</v>
      </c>
      <c r="B1318" t="s">
        <v>118</v>
      </c>
      <c r="C1318" t="s">
        <v>120</v>
      </c>
      <c r="D1318">
        <v>9</v>
      </c>
      <c r="E1318">
        <v>2021</v>
      </c>
      <c r="F1318" s="1">
        <f t="shared" si="40"/>
        <v>44440</v>
      </c>
      <c r="G1318">
        <v>209</v>
      </c>
      <c r="H1318">
        <v>172</v>
      </c>
      <c r="I1318">
        <f>Table1[[#This Row],[Aktual]]-Table1[[#This Row],[Target]]</f>
        <v>37</v>
      </c>
      <c r="J1318" t="str">
        <f t="shared" si="41"/>
        <v>Mencapai Target</v>
      </c>
      <c r="K1318">
        <f>VLOOKUP(A1318,'[1]Tren Jumlah Kompetitor'!A$2:F$1465,6,0)</f>
        <v>187</v>
      </c>
      <c r="L1318" s="4">
        <f>(Table1[[#This Row],[Aktual]]-Table1[[#This Row],[Target]])/Table1[[#This Row],[Target]]</f>
        <v>0.21511627906976744</v>
      </c>
    </row>
    <row r="1319" spans="1:12" x14ac:dyDescent="0.3">
      <c r="A1319">
        <v>1318</v>
      </c>
      <c r="B1319" t="s">
        <v>118</v>
      </c>
      <c r="C1319" t="s">
        <v>120</v>
      </c>
      <c r="D1319">
        <v>10</v>
      </c>
      <c r="E1319">
        <v>2021</v>
      </c>
      <c r="F1319" s="1">
        <f t="shared" si="40"/>
        <v>44470</v>
      </c>
      <c r="G1319">
        <v>214</v>
      </c>
      <c r="H1319">
        <v>177</v>
      </c>
      <c r="I1319">
        <f>Table1[[#This Row],[Aktual]]-Table1[[#This Row],[Target]]</f>
        <v>37</v>
      </c>
      <c r="J1319" t="str">
        <f t="shared" si="41"/>
        <v>Mencapai Target</v>
      </c>
      <c r="K1319">
        <f>VLOOKUP(A1319,'[1]Tren Jumlah Kompetitor'!A$2:F$1465,6,0)</f>
        <v>192</v>
      </c>
      <c r="L1319" s="4">
        <f>(Table1[[#This Row],[Aktual]]-Table1[[#This Row],[Target]])/Table1[[#This Row],[Target]]</f>
        <v>0.20903954802259886</v>
      </c>
    </row>
    <row r="1320" spans="1:12" x14ac:dyDescent="0.3">
      <c r="A1320">
        <v>1319</v>
      </c>
      <c r="B1320" t="s">
        <v>118</v>
      </c>
      <c r="C1320" t="s">
        <v>120</v>
      </c>
      <c r="D1320">
        <v>11</v>
      </c>
      <c r="E1320">
        <v>2021</v>
      </c>
      <c r="F1320" s="1">
        <f t="shared" si="40"/>
        <v>44501</v>
      </c>
      <c r="G1320">
        <v>189</v>
      </c>
      <c r="H1320">
        <v>179</v>
      </c>
      <c r="I1320">
        <f>Table1[[#This Row],[Aktual]]-Table1[[#This Row],[Target]]</f>
        <v>10</v>
      </c>
      <c r="J1320" t="str">
        <f t="shared" si="41"/>
        <v>Mencapai Target</v>
      </c>
      <c r="K1320">
        <f>VLOOKUP(A1320,'[1]Tren Jumlah Kompetitor'!A$2:F$1465,6,0)</f>
        <v>195</v>
      </c>
      <c r="L1320" s="4">
        <f>(Table1[[#This Row],[Aktual]]-Table1[[#This Row],[Target]])/Table1[[#This Row],[Target]]</f>
        <v>5.5865921787709494E-2</v>
      </c>
    </row>
    <row r="1321" spans="1:12" x14ac:dyDescent="0.3">
      <c r="A1321">
        <v>1320</v>
      </c>
      <c r="B1321" t="s">
        <v>118</v>
      </c>
      <c r="C1321" t="s">
        <v>120</v>
      </c>
      <c r="D1321">
        <v>12</v>
      </c>
      <c r="E1321">
        <v>2021</v>
      </c>
      <c r="F1321" s="1">
        <f t="shared" si="40"/>
        <v>44531</v>
      </c>
      <c r="G1321">
        <v>195</v>
      </c>
      <c r="H1321">
        <v>183</v>
      </c>
      <c r="I1321">
        <f>Table1[[#This Row],[Aktual]]-Table1[[#This Row],[Target]]</f>
        <v>12</v>
      </c>
      <c r="J1321" t="str">
        <f t="shared" si="41"/>
        <v>Mencapai Target</v>
      </c>
      <c r="K1321">
        <f>VLOOKUP(A1321,'[1]Tren Jumlah Kompetitor'!A$2:F$1465,6,0)</f>
        <v>197</v>
      </c>
      <c r="L1321" s="4">
        <f>(Table1[[#This Row],[Aktual]]-Table1[[#This Row],[Target]])/Table1[[#This Row],[Target]]</f>
        <v>6.5573770491803282E-2</v>
      </c>
    </row>
    <row r="1322" spans="1:12" x14ac:dyDescent="0.3">
      <c r="A1322">
        <v>1321</v>
      </c>
      <c r="B1322" t="s">
        <v>118</v>
      </c>
      <c r="C1322" t="s">
        <v>121</v>
      </c>
      <c r="D1322">
        <v>1</v>
      </c>
      <c r="E1322">
        <v>2021</v>
      </c>
      <c r="F1322" s="1">
        <f t="shared" si="40"/>
        <v>44197</v>
      </c>
      <c r="G1322">
        <v>407</v>
      </c>
      <c r="H1322">
        <v>424</v>
      </c>
      <c r="I1322">
        <f>Table1[[#This Row],[Aktual]]-Table1[[#This Row],[Target]]</f>
        <v>-17</v>
      </c>
      <c r="J1322" t="str">
        <f t="shared" si="41"/>
        <v>Tidak Mencapai Target</v>
      </c>
      <c r="K1322">
        <f>VLOOKUP(A1322,'[1]Tren Jumlah Kompetitor'!A$2:F$1465,6,0)</f>
        <v>424</v>
      </c>
      <c r="L1322" s="4">
        <f>(Table1[[#This Row],[Aktual]]-Table1[[#This Row],[Target]])/Table1[[#This Row],[Target]]</f>
        <v>-4.0094339622641507E-2</v>
      </c>
    </row>
    <row r="1323" spans="1:12" x14ac:dyDescent="0.3">
      <c r="A1323">
        <v>1322</v>
      </c>
      <c r="B1323" t="s">
        <v>118</v>
      </c>
      <c r="C1323" t="s">
        <v>121</v>
      </c>
      <c r="D1323">
        <v>2</v>
      </c>
      <c r="E1323">
        <v>2021</v>
      </c>
      <c r="F1323" s="1">
        <f t="shared" si="40"/>
        <v>44228</v>
      </c>
      <c r="G1323">
        <v>438</v>
      </c>
      <c r="H1323">
        <v>432</v>
      </c>
      <c r="I1323">
        <f>Table1[[#This Row],[Aktual]]-Table1[[#This Row],[Target]]</f>
        <v>6</v>
      </c>
      <c r="J1323" t="str">
        <f t="shared" si="41"/>
        <v>Mencapai Target</v>
      </c>
      <c r="K1323">
        <f>VLOOKUP(A1323,'[1]Tren Jumlah Kompetitor'!A$2:F$1465,6,0)</f>
        <v>423</v>
      </c>
      <c r="L1323" s="4">
        <f>(Table1[[#This Row],[Aktual]]-Table1[[#This Row],[Target]])/Table1[[#This Row],[Target]]</f>
        <v>1.3888888888888888E-2</v>
      </c>
    </row>
    <row r="1324" spans="1:12" x14ac:dyDescent="0.3">
      <c r="A1324">
        <v>1323</v>
      </c>
      <c r="B1324" t="s">
        <v>118</v>
      </c>
      <c r="C1324" t="s">
        <v>121</v>
      </c>
      <c r="D1324">
        <v>3</v>
      </c>
      <c r="E1324">
        <v>2021</v>
      </c>
      <c r="F1324" s="1">
        <f t="shared" si="40"/>
        <v>44256</v>
      </c>
      <c r="G1324">
        <v>405</v>
      </c>
      <c r="H1324">
        <v>436</v>
      </c>
      <c r="I1324">
        <f>Table1[[#This Row],[Aktual]]-Table1[[#This Row],[Target]]</f>
        <v>-31</v>
      </c>
      <c r="J1324" t="str">
        <f t="shared" si="41"/>
        <v>Tidak Mencapai Target</v>
      </c>
      <c r="K1324">
        <f>VLOOKUP(A1324,'[1]Tren Jumlah Kompetitor'!A$2:F$1465,6,0)</f>
        <v>425</v>
      </c>
      <c r="L1324" s="4">
        <f>(Table1[[#This Row],[Aktual]]-Table1[[#This Row],[Target]])/Table1[[#This Row],[Target]]</f>
        <v>-7.1100917431192664E-2</v>
      </c>
    </row>
    <row r="1325" spans="1:12" x14ac:dyDescent="0.3">
      <c r="A1325">
        <v>1324</v>
      </c>
      <c r="B1325" t="s">
        <v>118</v>
      </c>
      <c r="C1325" t="s">
        <v>121</v>
      </c>
      <c r="D1325">
        <v>4</v>
      </c>
      <c r="E1325">
        <v>2021</v>
      </c>
      <c r="F1325" s="1">
        <f t="shared" si="40"/>
        <v>44287</v>
      </c>
      <c r="G1325">
        <v>470</v>
      </c>
      <c r="H1325">
        <v>436</v>
      </c>
      <c r="I1325">
        <f>Table1[[#This Row],[Aktual]]-Table1[[#This Row],[Target]]</f>
        <v>34</v>
      </c>
      <c r="J1325" t="str">
        <f t="shared" si="41"/>
        <v>Mencapai Target</v>
      </c>
      <c r="K1325">
        <f>VLOOKUP(A1325,'[1]Tren Jumlah Kompetitor'!A$2:F$1465,6,0)</f>
        <v>429</v>
      </c>
      <c r="L1325" s="4">
        <f>(Table1[[#This Row],[Aktual]]-Table1[[#This Row],[Target]])/Table1[[#This Row],[Target]]</f>
        <v>7.7981651376146793E-2</v>
      </c>
    </row>
    <row r="1326" spans="1:12" x14ac:dyDescent="0.3">
      <c r="A1326">
        <v>1325</v>
      </c>
      <c r="B1326" t="s">
        <v>118</v>
      </c>
      <c r="C1326" t="s">
        <v>121</v>
      </c>
      <c r="D1326">
        <v>5</v>
      </c>
      <c r="E1326">
        <v>2021</v>
      </c>
      <c r="F1326" s="1">
        <f t="shared" si="40"/>
        <v>44317</v>
      </c>
      <c r="G1326">
        <v>471</v>
      </c>
      <c r="H1326">
        <v>397</v>
      </c>
      <c r="I1326">
        <f>Table1[[#This Row],[Aktual]]-Table1[[#This Row],[Target]]</f>
        <v>74</v>
      </c>
      <c r="J1326" t="str">
        <f t="shared" si="41"/>
        <v>Mencapai Target</v>
      </c>
      <c r="K1326">
        <f>VLOOKUP(A1326,'[1]Tren Jumlah Kompetitor'!A$2:F$1465,6,0)</f>
        <v>435</v>
      </c>
      <c r="L1326" s="4">
        <f>(Table1[[#This Row],[Aktual]]-Table1[[#This Row],[Target]])/Table1[[#This Row],[Target]]</f>
        <v>0.18639798488664988</v>
      </c>
    </row>
    <row r="1327" spans="1:12" x14ac:dyDescent="0.3">
      <c r="A1327">
        <v>1326</v>
      </c>
      <c r="B1327" t="s">
        <v>118</v>
      </c>
      <c r="C1327" t="s">
        <v>121</v>
      </c>
      <c r="D1327">
        <v>6</v>
      </c>
      <c r="E1327">
        <v>2021</v>
      </c>
      <c r="F1327" s="1">
        <f t="shared" si="40"/>
        <v>44348</v>
      </c>
      <c r="G1327">
        <v>479</v>
      </c>
      <c r="H1327">
        <v>401</v>
      </c>
      <c r="I1327">
        <f>Table1[[#This Row],[Aktual]]-Table1[[#This Row],[Target]]</f>
        <v>78</v>
      </c>
      <c r="J1327" t="str">
        <f t="shared" si="41"/>
        <v>Mencapai Target</v>
      </c>
      <c r="K1327">
        <f>VLOOKUP(A1327,'[1]Tren Jumlah Kompetitor'!A$2:F$1465,6,0)</f>
        <v>438</v>
      </c>
      <c r="L1327" s="4">
        <f>(Table1[[#This Row],[Aktual]]-Table1[[#This Row],[Target]])/Table1[[#This Row],[Target]]</f>
        <v>0.19451371571072318</v>
      </c>
    </row>
    <row r="1328" spans="1:12" x14ac:dyDescent="0.3">
      <c r="A1328">
        <v>1327</v>
      </c>
      <c r="B1328" t="s">
        <v>118</v>
      </c>
      <c r="C1328" t="s">
        <v>121</v>
      </c>
      <c r="D1328">
        <v>7</v>
      </c>
      <c r="E1328">
        <v>2021</v>
      </c>
      <c r="F1328" s="1">
        <f t="shared" si="40"/>
        <v>44378</v>
      </c>
      <c r="G1328">
        <v>424</v>
      </c>
      <c r="H1328">
        <v>401</v>
      </c>
      <c r="I1328">
        <f>Table1[[#This Row],[Aktual]]-Table1[[#This Row],[Target]]</f>
        <v>23</v>
      </c>
      <c r="J1328" t="str">
        <f t="shared" si="41"/>
        <v>Mencapai Target</v>
      </c>
      <c r="K1328">
        <f>VLOOKUP(A1328,'[1]Tren Jumlah Kompetitor'!A$2:F$1465,6,0)</f>
        <v>437</v>
      </c>
      <c r="L1328" s="4">
        <f>(Table1[[#This Row],[Aktual]]-Table1[[#This Row],[Target]])/Table1[[#This Row],[Target]]</f>
        <v>5.7356608478802994E-2</v>
      </c>
    </row>
    <row r="1329" spans="1:12" x14ac:dyDescent="0.3">
      <c r="A1329">
        <v>1328</v>
      </c>
      <c r="B1329" t="s">
        <v>118</v>
      </c>
      <c r="C1329" t="s">
        <v>121</v>
      </c>
      <c r="D1329">
        <v>8</v>
      </c>
      <c r="E1329">
        <v>2021</v>
      </c>
      <c r="F1329" s="1">
        <f t="shared" si="40"/>
        <v>44409</v>
      </c>
      <c r="G1329">
        <v>481</v>
      </c>
      <c r="H1329">
        <v>405</v>
      </c>
      <c r="I1329">
        <f>Table1[[#This Row],[Aktual]]-Table1[[#This Row],[Target]]</f>
        <v>76</v>
      </c>
      <c r="J1329" t="str">
        <f t="shared" si="41"/>
        <v>Mencapai Target</v>
      </c>
      <c r="K1329">
        <f>VLOOKUP(A1329,'[1]Tren Jumlah Kompetitor'!A$2:F$1465,6,0)</f>
        <v>439</v>
      </c>
      <c r="L1329" s="4">
        <f>(Table1[[#This Row],[Aktual]]-Table1[[#This Row],[Target]])/Table1[[#This Row],[Target]]</f>
        <v>0.18765432098765433</v>
      </c>
    </row>
    <row r="1330" spans="1:12" x14ac:dyDescent="0.3">
      <c r="A1330">
        <v>1329</v>
      </c>
      <c r="B1330" t="s">
        <v>118</v>
      </c>
      <c r="C1330" t="s">
        <v>121</v>
      </c>
      <c r="D1330">
        <v>9</v>
      </c>
      <c r="E1330">
        <v>2021</v>
      </c>
      <c r="F1330" s="1">
        <f t="shared" si="40"/>
        <v>44440</v>
      </c>
      <c r="G1330">
        <v>415</v>
      </c>
      <c r="H1330">
        <v>405</v>
      </c>
      <c r="I1330">
        <f>Table1[[#This Row],[Aktual]]-Table1[[#This Row],[Target]]</f>
        <v>10</v>
      </c>
      <c r="J1330" t="str">
        <f t="shared" si="41"/>
        <v>Mencapai Target</v>
      </c>
      <c r="K1330">
        <f>VLOOKUP(A1330,'[1]Tren Jumlah Kompetitor'!A$2:F$1465,6,0)</f>
        <v>445</v>
      </c>
      <c r="L1330" s="4">
        <f>(Table1[[#This Row],[Aktual]]-Table1[[#This Row],[Target]])/Table1[[#This Row],[Target]]</f>
        <v>2.4691358024691357E-2</v>
      </c>
    </row>
    <row r="1331" spans="1:12" x14ac:dyDescent="0.3">
      <c r="A1331">
        <v>1330</v>
      </c>
      <c r="B1331" t="s">
        <v>118</v>
      </c>
      <c r="C1331" t="s">
        <v>121</v>
      </c>
      <c r="D1331">
        <v>10</v>
      </c>
      <c r="E1331">
        <v>2021</v>
      </c>
      <c r="F1331" s="1">
        <f t="shared" si="40"/>
        <v>44470</v>
      </c>
      <c r="G1331">
        <v>403</v>
      </c>
      <c r="H1331">
        <v>413</v>
      </c>
      <c r="I1331">
        <f>Table1[[#This Row],[Aktual]]-Table1[[#This Row],[Target]]</f>
        <v>-10</v>
      </c>
      <c r="J1331" t="str">
        <f t="shared" si="41"/>
        <v>Tidak Mencapai Target</v>
      </c>
      <c r="K1331">
        <f>VLOOKUP(A1331,'[1]Tren Jumlah Kompetitor'!A$2:F$1465,6,0)</f>
        <v>443</v>
      </c>
      <c r="L1331" s="4">
        <f>(Table1[[#This Row],[Aktual]]-Table1[[#This Row],[Target]])/Table1[[#This Row],[Target]]</f>
        <v>-2.4213075060532687E-2</v>
      </c>
    </row>
    <row r="1332" spans="1:12" x14ac:dyDescent="0.3">
      <c r="A1332">
        <v>1331</v>
      </c>
      <c r="B1332" t="s">
        <v>118</v>
      </c>
      <c r="C1332" t="s">
        <v>121</v>
      </c>
      <c r="D1332">
        <v>11</v>
      </c>
      <c r="E1332">
        <v>2021</v>
      </c>
      <c r="F1332" s="1">
        <f t="shared" si="40"/>
        <v>44501</v>
      </c>
      <c r="G1332">
        <v>442</v>
      </c>
      <c r="H1332">
        <v>421</v>
      </c>
      <c r="I1332">
        <f>Table1[[#This Row],[Aktual]]-Table1[[#This Row],[Target]]</f>
        <v>21</v>
      </c>
      <c r="J1332" t="str">
        <f t="shared" si="41"/>
        <v>Mencapai Target</v>
      </c>
      <c r="K1332">
        <f>VLOOKUP(A1332,'[1]Tren Jumlah Kompetitor'!A$2:F$1465,6,0)</f>
        <v>444</v>
      </c>
      <c r="L1332" s="4">
        <f>(Table1[[#This Row],[Aktual]]-Table1[[#This Row],[Target]])/Table1[[#This Row],[Target]]</f>
        <v>4.9881235154394299E-2</v>
      </c>
    </row>
    <row r="1333" spans="1:12" x14ac:dyDescent="0.3">
      <c r="A1333">
        <v>1332</v>
      </c>
      <c r="B1333" t="s">
        <v>118</v>
      </c>
      <c r="C1333" t="s">
        <v>121</v>
      </c>
      <c r="D1333">
        <v>12</v>
      </c>
      <c r="E1333">
        <v>2021</v>
      </c>
      <c r="F1333" s="1">
        <f t="shared" si="40"/>
        <v>44531</v>
      </c>
      <c r="G1333">
        <v>423</v>
      </c>
      <c r="H1333">
        <v>434</v>
      </c>
      <c r="I1333">
        <f>Table1[[#This Row],[Aktual]]-Table1[[#This Row],[Target]]</f>
        <v>-11</v>
      </c>
      <c r="J1333" t="str">
        <f t="shared" si="41"/>
        <v>Tidak Mencapai Target</v>
      </c>
      <c r="K1333">
        <f>VLOOKUP(A1333,'[1]Tren Jumlah Kompetitor'!A$2:F$1465,6,0)</f>
        <v>447</v>
      </c>
      <c r="L1333" s="4">
        <f>(Table1[[#This Row],[Aktual]]-Table1[[#This Row],[Target]])/Table1[[#This Row],[Target]]</f>
        <v>-2.5345622119815669E-2</v>
      </c>
    </row>
    <row r="1334" spans="1:12" x14ac:dyDescent="0.3">
      <c r="A1334">
        <v>1333</v>
      </c>
      <c r="B1334" t="s">
        <v>118</v>
      </c>
      <c r="C1334" t="s">
        <v>122</v>
      </c>
      <c r="D1334">
        <v>1</v>
      </c>
      <c r="E1334">
        <v>2021</v>
      </c>
      <c r="F1334" s="1">
        <f t="shared" si="40"/>
        <v>44197</v>
      </c>
      <c r="G1334">
        <v>240</v>
      </c>
      <c r="H1334">
        <v>240</v>
      </c>
      <c r="I1334">
        <f>Table1[[#This Row],[Aktual]]-Table1[[#This Row],[Target]]</f>
        <v>0</v>
      </c>
      <c r="J1334" t="str">
        <f t="shared" si="41"/>
        <v>Tidak Mencapai Target</v>
      </c>
      <c r="K1334">
        <f>VLOOKUP(A1334,'[1]Tren Jumlah Kompetitor'!A$2:F$1465,6,0)</f>
        <v>240</v>
      </c>
      <c r="L1334" s="4">
        <f>(Table1[[#This Row],[Aktual]]-Table1[[#This Row],[Target]])/Table1[[#This Row],[Target]]</f>
        <v>0</v>
      </c>
    </row>
    <row r="1335" spans="1:12" x14ac:dyDescent="0.3">
      <c r="A1335">
        <v>1334</v>
      </c>
      <c r="B1335" t="s">
        <v>118</v>
      </c>
      <c r="C1335" t="s">
        <v>122</v>
      </c>
      <c r="D1335">
        <v>2</v>
      </c>
      <c r="E1335">
        <v>2021</v>
      </c>
      <c r="F1335" s="1">
        <f t="shared" si="40"/>
        <v>44228</v>
      </c>
      <c r="G1335">
        <v>247</v>
      </c>
      <c r="H1335">
        <v>249</v>
      </c>
      <c r="I1335">
        <f>Table1[[#This Row],[Aktual]]-Table1[[#This Row],[Target]]</f>
        <v>-2</v>
      </c>
      <c r="J1335" t="str">
        <f t="shared" si="41"/>
        <v>Tidak Mencapai Target</v>
      </c>
      <c r="K1335">
        <f>VLOOKUP(A1335,'[1]Tren Jumlah Kompetitor'!A$2:F$1465,6,0)</f>
        <v>243</v>
      </c>
      <c r="L1335" s="4">
        <f>(Table1[[#This Row],[Aktual]]-Table1[[#This Row],[Target]])/Table1[[#This Row],[Target]]</f>
        <v>-8.0321285140562242E-3</v>
      </c>
    </row>
    <row r="1336" spans="1:12" x14ac:dyDescent="0.3">
      <c r="A1336">
        <v>1335</v>
      </c>
      <c r="B1336" t="s">
        <v>118</v>
      </c>
      <c r="C1336" t="s">
        <v>122</v>
      </c>
      <c r="D1336">
        <v>3</v>
      </c>
      <c r="E1336">
        <v>2021</v>
      </c>
      <c r="F1336" s="1">
        <f t="shared" si="40"/>
        <v>44256</v>
      </c>
      <c r="G1336">
        <v>270</v>
      </c>
      <c r="H1336">
        <v>254</v>
      </c>
      <c r="I1336">
        <f>Table1[[#This Row],[Aktual]]-Table1[[#This Row],[Target]]</f>
        <v>16</v>
      </c>
      <c r="J1336" t="str">
        <f t="shared" si="41"/>
        <v>Mencapai Target</v>
      </c>
      <c r="K1336">
        <f>VLOOKUP(A1336,'[1]Tren Jumlah Kompetitor'!A$2:F$1465,6,0)</f>
        <v>248</v>
      </c>
      <c r="L1336" s="4">
        <f>(Table1[[#This Row],[Aktual]]-Table1[[#This Row],[Target]])/Table1[[#This Row],[Target]]</f>
        <v>6.2992125984251968E-2</v>
      </c>
    </row>
    <row r="1337" spans="1:12" x14ac:dyDescent="0.3">
      <c r="A1337">
        <v>1336</v>
      </c>
      <c r="B1337" t="s">
        <v>118</v>
      </c>
      <c r="C1337" t="s">
        <v>122</v>
      </c>
      <c r="D1337">
        <v>4</v>
      </c>
      <c r="E1337">
        <v>2021</v>
      </c>
      <c r="F1337" s="1">
        <f t="shared" si="40"/>
        <v>44287</v>
      </c>
      <c r="G1337">
        <v>273</v>
      </c>
      <c r="H1337">
        <v>254</v>
      </c>
      <c r="I1337">
        <f>Table1[[#This Row],[Aktual]]-Table1[[#This Row],[Target]]</f>
        <v>19</v>
      </c>
      <c r="J1337" t="str">
        <f t="shared" si="41"/>
        <v>Mencapai Target</v>
      </c>
      <c r="K1337">
        <f>VLOOKUP(A1337,'[1]Tren Jumlah Kompetitor'!A$2:F$1465,6,0)</f>
        <v>252</v>
      </c>
      <c r="L1337" s="4">
        <f>(Table1[[#This Row],[Aktual]]-Table1[[#This Row],[Target]])/Table1[[#This Row],[Target]]</f>
        <v>7.4803149606299218E-2</v>
      </c>
    </row>
    <row r="1338" spans="1:12" x14ac:dyDescent="0.3">
      <c r="A1338">
        <v>1337</v>
      </c>
      <c r="B1338" t="s">
        <v>118</v>
      </c>
      <c r="C1338" t="s">
        <v>122</v>
      </c>
      <c r="D1338">
        <v>5</v>
      </c>
      <c r="E1338">
        <v>2021</v>
      </c>
      <c r="F1338" s="1">
        <f t="shared" si="40"/>
        <v>44317</v>
      </c>
      <c r="G1338">
        <v>284</v>
      </c>
      <c r="H1338">
        <v>252</v>
      </c>
      <c r="I1338">
        <f>Table1[[#This Row],[Aktual]]-Table1[[#This Row],[Target]]</f>
        <v>32</v>
      </c>
      <c r="J1338" t="str">
        <f t="shared" si="41"/>
        <v>Mencapai Target</v>
      </c>
      <c r="K1338">
        <f>VLOOKUP(A1338,'[1]Tren Jumlah Kompetitor'!A$2:F$1465,6,0)</f>
        <v>255</v>
      </c>
      <c r="L1338" s="4">
        <f>(Table1[[#This Row],[Aktual]]-Table1[[#This Row],[Target]])/Table1[[#This Row],[Target]]</f>
        <v>0.12698412698412698</v>
      </c>
    </row>
    <row r="1339" spans="1:12" x14ac:dyDescent="0.3">
      <c r="A1339">
        <v>1338</v>
      </c>
      <c r="B1339" t="s">
        <v>118</v>
      </c>
      <c r="C1339" t="s">
        <v>122</v>
      </c>
      <c r="D1339">
        <v>6</v>
      </c>
      <c r="E1339">
        <v>2021</v>
      </c>
      <c r="F1339" s="1">
        <f t="shared" si="40"/>
        <v>44348</v>
      </c>
      <c r="G1339">
        <v>276</v>
      </c>
      <c r="H1339">
        <v>252</v>
      </c>
      <c r="I1339">
        <f>Table1[[#This Row],[Aktual]]-Table1[[#This Row],[Target]]</f>
        <v>24</v>
      </c>
      <c r="J1339" t="str">
        <f t="shared" si="41"/>
        <v>Mencapai Target</v>
      </c>
      <c r="K1339">
        <f>VLOOKUP(A1339,'[1]Tren Jumlah Kompetitor'!A$2:F$1465,6,0)</f>
        <v>261</v>
      </c>
      <c r="L1339" s="4">
        <f>(Table1[[#This Row],[Aktual]]-Table1[[#This Row],[Target]])/Table1[[#This Row],[Target]]</f>
        <v>9.5238095238095233E-2</v>
      </c>
    </row>
    <row r="1340" spans="1:12" x14ac:dyDescent="0.3">
      <c r="A1340">
        <v>1339</v>
      </c>
      <c r="B1340" t="s">
        <v>118</v>
      </c>
      <c r="C1340" t="s">
        <v>122</v>
      </c>
      <c r="D1340">
        <v>7</v>
      </c>
      <c r="E1340">
        <v>2021</v>
      </c>
      <c r="F1340" s="1">
        <f t="shared" si="40"/>
        <v>44378</v>
      </c>
      <c r="G1340">
        <v>287</v>
      </c>
      <c r="H1340">
        <v>252</v>
      </c>
      <c r="I1340">
        <f>Table1[[#This Row],[Aktual]]-Table1[[#This Row],[Target]]</f>
        <v>35</v>
      </c>
      <c r="J1340" t="str">
        <f t="shared" si="41"/>
        <v>Mencapai Target</v>
      </c>
      <c r="K1340">
        <f>VLOOKUP(A1340,'[1]Tren Jumlah Kompetitor'!A$2:F$1465,6,0)</f>
        <v>261</v>
      </c>
      <c r="L1340" s="4">
        <f>(Table1[[#This Row],[Aktual]]-Table1[[#This Row],[Target]])/Table1[[#This Row],[Target]]</f>
        <v>0.1388888888888889</v>
      </c>
    </row>
    <row r="1341" spans="1:12" x14ac:dyDescent="0.3">
      <c r="A1341">
        <v>1340</v>
      </c>
      <c r="B1341" t="s">
        <v>118</v>
      </c>
      <c r="C1341" t="s">
        <v>122</v>
      </c>
      <c r="D1341">
        <v>8</v>
      </c>
      <c r="E1341">
        <v>2021</v>
      </c>
      <c r="F1341" s="1">
        <f t="shared" si="40"/>
        <v>44409</v>
      </c>
      <c r="G1341">
        <v>286</v>
      </c>
      <c r="H1341">
        <v>254</v>
      </c>
      <c r="I1341">
        <f>Table1[[#This Row],[Aktual]]-Table1[[#This Row],[Target]]</f>
        <v>32</v>
      </c>
      <c r="J1341" t="str">
        <f t="shared" si="41"/>
        <v>Mencapai Target</v>
      </c>
      <c r="K1341">
        <f>VLOOKUP(A1341,'[1]Tren Jumlah Kompetitor'!A$2:F$1465,6,0)</f>
        <v>262</v>
      </c>
      <c r="L1341" s="4">
        <f>(Table1[[#This Row],[Aktual]]-Table1[[#This Row],[Target]])/Table1[[#This Row],[Target]]</f>
        <v>0.12598425196850394</v>
      </c>
    </row>
    <row r="1342" spans="1:12" x14ac:dyDescent="0.3">
      <c r="A1342">
        <v>1341</v>
      </c>
      <c r="B1342" t="s">
        <v>118</v>
      </c>
      <c r="C1342" t="s">
        <v>122</v>
      </c>
      <c r="D1342">
        <v>9</v>
      </c>
      <c r="E1342">
        <v>2021</v>
      </c>
      <c r="F1342" s="1">
        <f t="shared" si="40"/>
        <v>44440</v>
      </c>
      <c r="G1342">
        <v>252</v>
      </c>
      <c r="H1342">
        <v>254</v>
      </c>
      <c r="I1342">
        <f>Table1[[#This Row],[Aktual]]-Table1[[#This Row],[Target]]</f>
        <v>-2</v>
      </c>
      <c r="J1342" t="str">
        <f t="shared" si="41"/>
        <v>Tidak Mencapai Target</v>
      </c>
      <c r="K1342">
        <f>VLOOKUP(A1342,'[1]Tren Jumlah Kompetitor'!A$2:F$1465,6,0)</f>
        <v>268</v>
      </c>
      <c r="L1342" s="4">
        <f>(Table1[[#This Row],[Aktual]]-Table1[[#This Row],[Target]])/Table1[[#This Row],[Target]]</f>
        <v>-7.874015748031496E-3</v>
      </c>
    </row>
    <row r="1343" spans="1:12" x14ac:dyDescent="0.3">
      <c r="A1343">
        <v>1342</v>
      </c>
      <c r="B1343" t="s">
        <v>118</v>
      </c>
      <c r="C1343" t="s">
        <v>122</v>
      </c>
      <c r="D1343">
        <v>10</v>
      </c>
      <c r="E1343">
        <v>2021</v>
      </c>
      <c r="F1343" s="1">
        <f t="shared" si="40"/>
        <v>44470</v>
      </c>
      <c r="G1343">
        <v>238</v>
      </c>
      <c r="H1343">
        <v>257</v>
      </c>
      <c r="I1343">
        <f>Table1[[#This Row],[Aktual]]-Table1[[#This Row],[Target]]</f>
        <v>-19</v>
      </c>
      <c r="J1343" t="str">
        <f t="shared" si="41"/>
        <v>Tidak Mencapai Target</v>
      </c>
      <c r="K1343">
        <f>VLOOKUP(A1343,'[1]Tren Jumlah Kompetitor'!A$2:F$1465,6,0)</f>
        <v>271</v>
      </c>
      <c r="L1343" s="4">
        <f>(Table1[[#This Row],[Aktual]]-Table1[[#This Row],[Target]])/Table1[[#This Row],[Target]]</f>
        <v>-7.3929961089494164E-2</v>
      </c>
    </row>
    <row r="1344" spans="1:12" x14ac:dyDescent="0.3">
      <c r="A1344">
        <v>1343</v>
      </c>
      <c r="B1344" t="s">
        <v>118</v>
      </c>
      <c r="C1344" t="s">
        <v>122</v>
      </c>
      <c r="D1344">
        <v>11</v>
      </c>
      <c r="E1344">
        <v>2021</v>
      </c>
      <c r="F1344" s="1">
        <f t="shared" si="40"/>
        <v>44501</v>
      </c>
      <c r="G1344">
        <v>264</v>
      </c>
      <c r="H1344">
        <v>259</v>
      </c>
      <c r="I1344">
        <f>Table1[[#This Row],[Aktual]]-Table1[[#This Row],[Target]]</f>
        <v>5</v>
      </c>
      <c r="J1344" t="str">
        <f t="shared" si="41"/>
        <v>Mencapai Target</v>
      </c>
      <c r="K1344">
        <f>VLOOKUP(A1344,'[1]Tren Jumlah Kompetitor'!A$2:F$1465,6,0)</f>
        <v>272</v>
      </c>
      <c r="L1344" s="4">
        <f>(Table1[[#This Row],[Aktual]]-Table1[[#This Row],[Target]])/Table1[[#This Row],[Target]]</f>
        <v>1.9305019305019305E-2</v>
      </c>
    </row>
    <row r="1345" spans="1:12" x14ac:dyDescent="0.3">
      <c r="A1345">
        <v>1344</v>
      </c>
      <c r="B1345" t="s">
        <v>118</v>
      </c>
      <c r="C1345" t="s">
        <v>122</v>
      </c>
      <c r="D1345">
        <v>12</v>
      </c>
      <c r="E1345">
        <v>2021</v>
      </c>
      <c r="F1345" s="1">
        <f t="shared" si="40"/>
        <v>44531</v>
      </c>
      <c r="G1345">
        <v>235</v>
      </c>
      <c r="H1345">
        <v>262</v>
      </c>
      <c r="I1345">
        <f>Table1[[#This Row],[Aktual]]-Table1[[#This Row],[Target]]</f>
        <v>-27</v>
      </c>
      <c r="J1345" t="str">
        <f t="shared" si="41"/>
        <v>Tidak Mencapai Target</v>
      </c>
      <c r="K1345">
        <f>VLOOKUP(A1345,'[1]Tren Jumlah Kompetitor'!A$2:F$1465,6,0)</f>
        <v>278</v>
      </c>
      <c r="L1345" s="4">
        <f>(Table1[[#This Row],[Aktual]]-Table1[[#This Row],[Target]])/Table1[[#This Row],[Target]]</f>
        <v>-0.10305343511450382</v>
      </c>
    </row>
    <row r="1346" spans="1:12" x14ac:dyDescent="0.3">
      <c r="A1346">
        <v>1345</v>
      </c>
      <c r="B1346" t="s">
        <v>118</v>
      </c>
      <c r="C1346" t="s">
        <v>123</v>
      </c>
      <c r="D1346">
        <v>1</v>
      </c>
      <c r="E1346">
        <v>2021</v>
      </c>
      <c r="F1346" s="1">
        <f t="shared" si="40"/>
        <v>44197</v>
      </c>
      <c r="G1346">
        <v>334</v>
      </c>
      <c r="H1346">
        <v>325</v>
      </c>
      <c r="I1346">
        <f>Table1[[#This Row],[Aktual]]-Table1[[#This Row],[Target]]</f>
        <v>9</v>
      </c>
      <c r="J1346" t="str">
        <f t="shared" si="41"/>
        <v>Mencapai Target</v>
      </c>
      <c r="K1346">
        <f>VLOOKUP(A1346,'[1]Tren Jumlah Kompetitor'!A$2:F$1465,6,0)</f>
        <v>325</v>
      </c>
      <c r="L1346" s="4">
        <f>(Table1[[#This Row],[Aktual]]-Table1[[#This Row],[Target]])/Table1[[#This Row],[Target]]</f>
        <v>2.7692307692307693E-2</v>
      </c>
    </row>
    <row r="1347" spans="1:12" x14ac:dyDescent="0.3">
      <c r="A1347">
        <v>1346</v>
      </c>
      <c r="B1347" t="s">
        <v>118</v>
      </c>
      <c r="C1347" t="s">
        <v>123</v>
      </c>
      <c r="D1347">
        <v>2</v>
      </c>
      <c r="E1347">
        <v>2021</v>
      </c>
      <c r="F1347" s="1">
        <f t="shared" ref="F1347:F1410" si="42">DATE(E1347,D1347,1)</f>
        <v>44228</v>
      </c>
      <c r="G1347">
        <v>386</v>
      </c>
      <c r="H1347">
        <v>334</v>
      </c>
      <c r="I1347">
        <f>Table1[[#This Row],[Aktual]]-Table1[[#This Row],[Target]]</f>
        <v>52</v>
      </c>
      <c r="J1347" t="str">
        <f t="shared" ref="J1347:J1410" si="43">IF(G1347&gt;H1347,"Mencapai Target","Tidak Mencapai Target")</f>
        <v>Mencapai Target</v>
      </c>
      <c r="K1347">
        <f>VLOOKUP(A1347,'[1]Tren Jumlah Kompetitor'!A$2:F$1465,6,0)</f>
        <v>325</v>
      </c>
      <c r="L1347" s="4">
        <f>(Table1[[#This Row],[Aktual]]-Table1[[#This Row],[Target]])/Table1[[#This Row],[Target]]</f>
        <v>0.15568862275449102</v>
      </c>
    </row>
    <row r="1348" spans="1:12" x14ac:dyDescent="0.3">
      <c r="A1348">
        <v>1347</v>
      </c>
      <c r="B1348" t="s">
        <v>118</v>
      </c>
      <c r="C1348" t="s">
        <v>123</v>
      </c>
      <c r="D1348">
        <v>3</v>
      </c>
      <c r="E1348">
        <v>2021</v>
      </c>
      <c r="F1348" s="1">
        <f t="shared" si="42"/>
        <v>44256</v>
      </c>
      <c r="G1348">
        <v>391</v>
      </c>
      <c r="H1348">
        <v>338</v>
      </c>
      <c r="I1348">
        <f>Table1[[#This Row],[Aktual]]-Table1[[#This Row],[Target]]</f>
        <v>53</v>
      </c>
      <c r="J1348" t="str">
        <f t="shared" si="43"/>
        <v>Mencapai Target</v>
      </c>
      <c r="K1348">
        <f>VLOOKUP(A1348,'[1]Tren Jumlah Kompetitor'!A$2:F$1465,6,0)</f>
        <v>331</v>
      </c>
      <c r="L1348" s="4">
        <f>(Table1[[#This Row],[Aktual]]-Table1[[#This Row],[Target]])/Table1[[#This Row],[Target]]</f>
        <v>0.15680473372781065</v>
      </c>
    </row>
    <row r="1349" spans="1:12" x14ac:dyDescent="0.3">
      <c r="A1349">
        <v>1348</v>
      </c>
      <c r="B1349" t="s">
        <v>118</v>
      </c>
      <c r="C1349" t="s">
        <v>123</v>
      </c>
      <c r="D1349">
        <v>4</v>
      </c>
      <c r="E1349">
        <v>2021</v>
      </c>
      <c r="F1349" s="1">
        <f t="shared" si="42"/>
        <v>44287</v>
      </c>
      <c r="G1349">
        <v>394</v>
      </c>
      <c r="H1349">
        <v>344</v>
      </c>
      <c r="I1349">
        <f>Table1[[#This Row],[Aktual]]-Table1[[#This Row],[Target]]</f>
        <v>50</v>
      </c>
      <c r="J1349" t="str">
        <f t="shared" si="43"/>
        <v>Mencapai Target</v>
      </c>
      <c r="K1349">
        <f>VLOOKUP(A1349,'[1]Tren Jumlah Kompetitor'!A$2:F$1465,6,0)</f>
        <v>331</v>
      </c>
      <c r="L1349" s="4">
        <f>(Table1[[#This Row],[Aktual]]-Table1[[#This Row],[Target]])/Table1[[#This Row],[Target]]</f>
        <v>0.14534883720930233</v>
      </c>
    </row>
    <row r="1350" spans="1:12" x14ac:dyDescent="0.3">
      <c r="A1350">
        <v>1349</v>
      </c>
      <c r="B1350" t="s">
        <v>118</v>
      </c>
      <c r="C1350" t="s">
        <v>123</v>
      </c>
      <c r="D1350">
        <v>5</v>
      </c>
      <c r="E1350">
        <v>2021</v>
      </c>
      <c r="F1350" s="1">
        <f t="shared" si="42"/>
        <v>44317</v>
      </c>
      <c r="G1350">
        <v>342</v>
      </c>
      <c r="H1350">
        <v>348</v>
      </c>
      <c r="I1350">
        <f>Table1[[#This Row],[Aktual]]-Table1[[#This Row],[Target]]</f>
        <v>-6</v>
      </c>
      <c r="J1350" t="str">
        <f t="shared" si="43"/>
        <v>Tidak Mencapai Target</v>
      </c>
      <c r="K1350">
        <f>VLOOKUP(A1350,'[1]Tren Jumlah Kompetitor'!A$2:F$1465,6,0)</f>
        <v>337</v>
      </c>
      <c r="L1350" s="4">
        <f>(Table1[[#This Row],[Aktual]]-Table1[[#This Row],[Target]])/Table1[[#This Row],[Target]]</f>
        <v>-1.7241379310344827E-2</v>
      </c>
    </row>
    <row r="1351" spans="1:12" x14ac:dyDescent="0.3">
      <c r="A1351">
        <v>1350</v>
      </c>
      <c r="B1351" t="s">
        <v>118</v>
      </c>
      <c r="C1351" t="s">
        <v>123</v>
      </c>
      <c r="D1351">
        <v>6</v>
      </c>
      <c r="E1351">
        <v>2021</v>
      </c>
      <c r="F1351" s="1">
        <f t="shared" si="42"/>
        <v>44348</v>
      </c>
      <c r="G1351">
        <v>401</v>
      </c>
      <c r="H1351">
        <v>348</v>
      </c>
      <c r="I1351">
        <f>Table1[[#This Row],[Aktual]]-Table1[[#This Row],[Target]]</f>
        <v>53</v>
      </c>
      <c r="J1351" t="str">
        <f t="shared" si="43"/>
        <v>Mencapai Target</v>
      </c>
      <c r="K1351">
        <f>VLOOKUP(A1351,'[1]Tren Jumlah Kompetitor'!A$2:F$1465,6,0)</f>
        <v>336</v>
      </c>
      <c r="L1351" s="4">
        <f>(Table1[[#This Row],[Aktual]]-Table1[[#This Row],[Target]])/Table1[[#This Row],[Target]]</f>
        <v>0.15229885057471265</v>
      </c>
    </row>
    <row r="1352" spans="1:12" x14ac:dyDescent="0.3">
      <c r="A1352">
        <v>1351</v>
      </c>
      <c r="B1352" t="s">
        <v>118</v>
      </c>
      <c r="C1352" t="s">
        <v>123</v>
      </c>
      <c r="D1352">
        <v>7</v>
      </c>
      <c r="E1352">
        <v>2021</v>
      </c>
      <c r="F1352" s="1">
        <f t="shared" si="42"/>
        <v>44378</v>
      </c>
      <c r="G1352">
        <v>354</v>
      </c>
      <c r="H1352">
        <v>348</v>
      </c>
      <c r="I1352">
        <f>Table1[[#This Row],[Aktual]]-Table1[[#This Row],[Target]]</f>
        <v>6</v>
      </c>
      <c r="J1352" t="str">
        <f t="shared" si="43"/>
        <v>Mencapai Target</v>
      </c>
      <c r="K1352">
        <f>VLOOKUP(A1352,'[1]Tren Jumlah Kompetitor'!A$2:F$1465,6,0)</f>
        <v>342</v>
      </c>
      <c r="L1352" s="4">
        <f>(Table1[[#This Row],[Aktual]]-Table1[[#This Row],[Target]])/Table1[[#This Row],[Target]]</f>
        <v>1.7241379310344827E-2</v>
      </c>
    </row>
    <row r="1353" spans="1:12" x14ac:dyDescent="0.3">
      <c r="A1353">
        <v>1352</v>
      </c>
      <c r="B1353" t="s">
        <v>118</v>
      </c>
      <c r="C1353" t="s">
        <v>123</v>
      </c>
      <c r="D1353">
        <v>8</v>
      </c>
      <c r="E1353">
        <v>2021</v>
      </c>
      <c r="F1353" s="1">
        <f t="shared" si="42"/>
        <v>44409</v>
      </c>
      <c r="G1353">
        <v>327</v>
      </c>
      <c r="H1353">
        <v>351</v>
      </c>
      <c r="I1353">
        <f>Table1[[#This Row],[Aktual]]-Table1[[#This Row],[Target]]</f>
        <v>-24</v>
      </c>
      <c r="J1353" t="str">
        <f t="shared" si="43"/>
        <v>Tidak Mencapai Target</v>
      </c>
      <c r="K1353">
        <f>VLOOKUP(A1353,'[1]Tren Jumlah Kompetitor'!A$2:F$1465,6,0)</f>
        <v>340</v>
      </c>
      <c r="L1353" s="4">
        <f>(Table1[[#This Row],[Aktual]]-Table1[[#This Row],[Target]])/Table1[[#This Row],[Target]]</f>
        <v>-6.8376068376068383E-2</v>
      </c>
    </row>
    <row r="1354" spans="1:12" x14ac:dyDescent="0.3">
      <c r="A1354">
        <v>1353</v>
      </c>
      <c r="B1354" t="s">
        <v>118</v>
      </c>
      <c r="C1354" t="s">
        <v>123</v>
      </c>
      <c r="D1354">
        <v>9</v>
      </c>
      <c r="E1354">
        <v>2021</v>
      </c>
      <c r="F1354" s="1">
        <f t="shared" si="42"/>
        <v>44440</v>
      </c>
      <c r="G1354">
        <v>361</v>
      </c>
      <c r="H1354">
        <v>351</v>
      </c>
      <c r="I1354">
        <f>Table1[[#This Row],[Aktual]]-Table1[[#This Row],[Target]]</f>
        <v>10</v>
      </c>
      <c r="J1354" t="str">
        <f t="shared" si="43"/>
        <v>Mencapai Target</v>
      </c>
      <c r="K1354">
        <f>VLOOKUP(A1354,'[1]Tren Jumlah Kompetitor'!A$2:F$1465,6,0)</f>
        <v>342</v>
      </c>
      <c r="L1354" s="4">
        <f>(Table1[[#This Row],[Aktual]]-Table1[[#This Row],[Target]])/Table1[[#This Row],[Target]]</f>
        <v>2.8490028490028491E-2</v>
      </c>
    </row>
    <row r="1355" spans="1:12" x14ac:dyDescent="0.3">
      <c r="A1355">
        <v>1354</v>
      </c>
      <c r="B1355" t="s">
        <v>118</v>
      </c>
      <c r="C1355" t="s">
        <v>123</v>
      </c>
      <c r="D1355">
        <v>10</v>
      </c>
      <c r="E1355">
        <v>2021</v>
      </c>
      <c r="F1355" s="1">
        <f t="shared" si="42"/>
        <v>44470</v>
      </c>
      <c r="G1355">
        <v>380</v>
      </c>
      <c r="H1355">
        <v>358</v>
      </c>
      <c r="I1355">
        <f>Table1[[#This Row],[Aktual]]-Table1[[#This Row],[Target]]</f>
        <v>22</v>
      </c>
      <c r="J1355" t="str">
        <f t="shared" si="43"/>
        <v>Mencapai Target</v>
      </c>
      <c r="K1355">
        <f>VLOOKUP(A1355,'[1]Tren Jumlah Kompetitor'!A$2:F$1465,6,0)</f>
        <v>348</v>
      </c>
      <c r="L1355" s="4">
        <f>(Table1[[#This Row],[Aktual]]-Table1[[#This Row],[Target]])/Table1[[#This Row],[Target]]</f>
        <v>6.1452513966480445E-2</v>
      </c>
    </row>
    <row r="1356" spans="1:12" x14ac:dyDescent="0.3">
      <c r="A1356">
        <v>1355</v>
      </c>
      <c r="B1356" t="s">
        <v>118</v>
      </c>
      <c r="C1356" t="s">
        <v>123</v>
      </c>
      <c r="D1356">
        <v>11</v>
      </c>
      <c r="E1356">
        <v>2021</v>
      </c>
      <c r="F1356" s="1">
        <f t="shared" si="42"/>
        <v>44501</v>
      </c>
      <c r="G1356">
        <v>346</v>
      </c>
      <c r="H1356">
        <v>366</v>
      </c>
      <c r="I1356">
        <f>Table1[[#This Row],[Aktual]]-Table1[[#This Row],[Target]]</f>
        <v>-20</v>
      </c>
      <c r="J1356" t="str">
        <f t="shared" si="43"/>
        <v>Tidak Mencapai Target</v>
      </c>
      <c r="K1356">
        <f>VLOOKUP(A1356,'[1]Tren Jumlah Kompetitor'!A$2:F$1465,6,0)</f>
        <v>351</v>
      </c>
      <c r="L1356" s="4">
        <f>(Table1[[#This Row],[Aktual]]-Table1[[#This Row],[Target]])/Table1[[#This Row],[Target]]</f>
        <v>-5.4644808743169397E-2</v>
      </c>
    </row>
    <row r="1357" spans="1:12" x14ac:dyDescent="0.3">
      <c r="A1357">
        <v>1356</v>
      </c>
      <c r="B1357" t="s">
        <v>118</v>
      </c>
      <c r="C1357" t="s">
        <v>123</v>
      </c>
      <c r="D1357">
        <v>12</v>
      </c>
      <c r="E1357">
        <v>2021</v>
      </c>
      <c r="F1357" s="1">
        <f t="shared" si="42"/>
        <v>44531</v>
      </c>
      <c r="G1357">
        <v>351</v>
      </c>
      <c r="H1357">
        <v>366</v>
      </c>
      <c r="I1357">
        <f>Table1[[#This Row],[Aktual]]-Table1[[#This Row],[Target]]</f>
        <v>-15</v>
      </c>
      <c r="J1357" t="str">
        <f t="shared" si="43"/>
        <v>Tidak Mencapai Target</v>
      </c>
      <c r="K1357">
        <f>VLOOKUP(A1357,'[1]Tren Jumlah Kompetitor'!A$2:F$1465,6,0)</f>
        <v>354</v>
      </c>
      <c r="L1357" s="4">
        <f>(Table1[[#This Row],[Aktual]]-Table1[[#This Row],[Target]])/Table1[[#This Row],[Target]]</f>
        <v>-4.0983606557377046E-2</v>
      </c>
    </row>
    <row r="1358" spans="1:12" x14ac:dyDescent="0.3">
      <c r="A1358">
        <v>1357</v>
      </c>
      <c r="B1358" t="s">
        <v>118</v>
      </c>
      <c r="C1358" t="s">
        <v>124</v>
      </c>
      <c r="D1358">
        <v>1</v>
      </c>
      <c r="E1358">
        <v>2021</v>
      </c>
      <c r="F1358" s="1">
        <f t="shared" si="42"/>
        <v>44197</v>
      </c>
      <c r="G1358">
        <v>137</v>
      </c>
      <c r="H1358">
        <v>130</v>
      </c>
      <c r="I1358">
        <f>Table1[[#This Row],[Aktual]]-Table1[[#This Row],[Target]]</f>
        <v>7</v>
      </c>
      <c r="J1358" t="str">
        <f t="shared" si="43"/>
        <v>Mencapai Target</v>
      </c>
      <c r="K1358">
        <f>VLOOKUP(A1358,'[1]Tren Jumlah Kompetitor'!A$2:F$1465,6,0)</f>
        <v>130</v>
      </c>
      <c r="L1358" s="4">
        <f>(Table1[[#This Row],[Aktual]]-Table1[[#This Row],[Target]])/Table1[[#This Row],[Target]]</f>
        <v>5.3846153846153849E-2</v>
      </c>
    </row>
    <row r="1359" spans="1:12" x14ac:dyDescent="0.3">
      <c r="A1359">
        <v>1358</v>
      </c>
      <c r="B1359" t="s">
        <v>118</v>
      </c>
      <c r="C1359" t="s">
        <v>124</v>
      </c>
      <c r="D1359">
        <v>2</v>
      </c>
      <c r="E1359">
        <v>2021</v>
      </c>
      <c r="F1359" s="1">
        <f t="shared" si="42"/>
        <v>44228</v>
      </c>
      <c r="G1359">
        <v>149</v>
      </c>
      <c r="H1359">
        <v>139</v>
      </c>
      <c r="I1359">
        <f>Table1[[#This Row],[Aktual]]-Table1[[#This Row],[Target]]</f>
        <v>10</v>
      </c>
      <c r="J1359" t="str">
        <f t="shared" si="43"/>
        <v>Mencapai Target</v>
      </c>
      <c r="K1359">
        <f>VLOOKUP(A1359,'[1]Tren Jumlah Kompetitor'!A$2:F$1465,6,0)</f>
        <v>136</v>
      </c>
      <c r="L1359" s="4">
        <f>(Table1[[#This Row],[Aktual]]-Table1[[#This Row],[Target]])/Table1[[#This Row],[Target]]</f>
        <v>7.1942446043165464E-2</v>
      </c>
    </row>
    <row r="1360" spans="1:12" x14ac:dyDescent="0.3">
      <c r="A1360">
        <v>1359</v>
      </c>
      <c r="B1360" t="s">
        <v>118</v>
      </c>
      <c r="C1360" t="s">
        <v>124</v>
      </c>
      <c r="D1360">
        <v>3</v>
      </c>
      <c r="E1360">
        <v>2021</v>
      </c>
      <c r="F1360" s="1">
        <f t="shared" si="42"/>
        <v>44256</v>
      </c>
      <c r="G1360">
        <v>145</v>
      </c>
      <c r="H1360">
        <v>141</v>
      </c>
      <c r="I1360">
        <f>Table1[[#This Row],[Aktual]]-Table1[[#This Row],[Target]]</f>
        <v>4</v>
      </c>
      <c r="J1360" t="str">
        <f t="shared" si="43"/>
        <v>Mencapai Target</v>
      </c>
      <c r="K1360">
        <f>VLOOKUP(A1360,'[1]Tren Jumlah Kompetitor'!A$2:F$1465,6,0)</f>
        <v>138</v>
      </c>
      <c r="L1360" s="4">
        <f>(Table1[[#This Row],[Aktual]]-Table1[[#This Row],[Target]])/Table1[[#This Row],[Target]]</f>
        <v>2.8368794326241134E-2</v>
      </c>
    </row>
    <row r="1361" spans="1:12" x14ac:dyDescent="0.3">
      <c r="A1361">
        <v>1360</v>
      </c>
      <c r="B1361" t="s">
        <v>118</v>
      </c>
      <c r="C1361" t="s">
        <v>124</v>
      </c>
      <c r="D1361">
        <v>4</v>
      </c>
      <c r="E1361">
        <v>2021</v>
      </c>
      <c r="F1361" s="1">
        <f t="shared" si="42"/>
        <v>44287</v>
      </c>
      <c r="G1361">
        <v>164</v>
      </c>
      <c r="H1361">
        <v>143</v>
      </c>
      <c r="I1361">
        <f>Table1[[#This Row],[Aktual]]-Table1[[#This Row],[Target]]</f>
        <v>21</v>
      </c>
      <c r="J1361" t="str">
        <f t="shared" si="43"/>
        <v>Mencapai Target</v>
      </c>
      <c r="K1361">
        <f>VLOOKUP(A1361,'[1]Tren Jumlah Kompetitor'!A$2:F$1465,6,0)</f>
        <v>142</v>
      </c>
      <c r="L1361" s="4">
        <f>(Table1[[#This Row],[Aktual]]-Table1[[#This Row],[Target]])/Table1[[#This Row],[Target]]</f>
        <v>0.14685314685314685</v>
      </c>
    </row>
    <row r="1362" spans="1:12" x14ac:dyDescent="0.3">
      <c r="A1362">
        <v>1361</v>
      </c>
      <c r="B1362" t="s">
        <v>118</v>
      </c>
      <c r="C1362" t="s">
        <v>124</v>
      </c>
      <c r="D1362">
        <v>5</v>
      </c>
      <c r="E1362">
        <v>2021</v>
      </c>
      <c r="F1362" s="1">
        <f t="shared" si="42"/>
        <v>44317</v>
      </c>
      <c r="G1362">
        <v>144</v>
      </c>
      <c r="H1362">
        <v>133</v>
      </c>
      <c r="I1362">
        <f>Table1[[#This Row],[Aktual]]-Table1[[#This Row],[Target]]</f>
        <v>11</v>
      </c>
      <c r="J1362" t="str">
        <f t="shared" si="43"/>
        <v>Mencapai Target</v>
      </c>
      <c r="K1362">
        <f>VLOOKUP(A1362,'[1]Tren Jumlah Kompetitor'!A$2:F$1465,6,0)</f>
        <v>141</v>
      </c>
      <c r="L1362" s="4">
        <f>(Table1[[#This Row],[Aktual]]-Table1[[#This Row],[Target]])/Table1[[#This Row],[Target]]</f>
        <v>8.2706766917293228E-2</v>
      </c>
    </row>
    <row r="1363" spans="1:12" x14ac:dyDescent="0.3">
      <c r="A1363">
        <v>1362</v>
      </c>
      <c r="B1363" t="s">
        <v>118</v>
      </c>
      <c r="C1363" t="s">
        <v>124</v>
      </c>
      <c r="D1363">
        <v>6</v>
      </c>
      <c r="E1363">
        <v>2021</v>
      </c>
      <c r="F1363" s="1">
        <f t="shared" si="42"/>
        <v>44348</v>
      </c>
      <c r="G1363">
        <v>136</v>
      </c>
      <c r="H1363">
        <v>134</v>
      </c>
      <c r="I1363">
        <f>Table1[[#This Row],[Aktual]]-Table1[[#This Row],[Target]]</f>
        <v>2</v>
      </c>
      <c r="J1363" t="str">
        <f t="shared" si="43"/>
        <v>Mencapai Target</v>
      </c>
      <c r="K1363">
        <f>VLOOKUP(A1363,'[1]Tren Jumlah Kompetitor'!A$2:F$1465,6,0)</f>
        <v>143</v>
      </c>
      <c r="L1363" s="4">
        <f>(Table1[[#This Row],[Aktual]]-Table1[[#This Row],[Target]])/Table1[[#This Row],[Target]]</f>
        <v>1.4925373134328358E-2</v>
      </c>
    </row>
    <row r="1364" spans="1:12" x14ac:dyDescent="0.3">
      <c r="A1364">
        <v>1363</v>
      </c>
      <c r="B1364" t="s">
        <v>118</v>
      </c>
      <c r="C1364" t="s">
        <v>124</v>
      </c>
      <c r="D1364">
        <v>7</v>
      </c>
      <c r="E1364">
        <v>2021</v>
      </c>
      <c r="F1364" s="1">
        <f t="shared" si="42"/>
        <v>44378</v>
      </c>
      <c r="G1364">
        <v>163</v>
      </c>
      <c r="H1364">
        <v>134</v>
      </c>
      <c r="I1364">
        <f>Table1[[#This Row],[Aktual]]-Table1[[#This Row],[Target]]</f>
        <v>29</v>
      </c>
      <c r="J1364" t="str">
        <f t="shared" si="43"/>
        <v>Mencapai Target</v>
      </c>
      <c r="K1364">
        <f>VLOOKUP(A1364,'[1]Tren Jumlah Kompetitor'!A$2:F$1465,6,0)</f>
        <v>145</v>
      </c>
      <c r="L1364" s="4">
        <f>(Table1[[#This Row],[Aktual]]-Table1[[#This Row],[Target]])/Table1[[#This Row],[Target]]</f>
        <v>0.21641791044776118</v>
      </c>
    </row>
    <row r="1365" spans="1:12" x14ac:dyDescent="0.3">
      <c r="A1365">
        <v>1364</v>
      </c>
      <c r="B1365" t="s">
        <v>118</v>
      </c>
      <c r="C1365" t="s">
        <v>124</v>
      </c>
      <c r="D1365">
        <v>8</v>
      </c>
      <c r="E1365">
        <v>2021</v>
      </c>
      <c r="F1365" s="1">
        <f t="shared" si="42"/>
        <v>44409</v>
      </c>
      <c r="G1365">
        <v>157</v>
      </c>
      <c r="H1365">
        <v>135</v>
      </c>
      <c r="I1365">
        <f>Table1[[#This Row],[Aktual]]-Table1[[#This Row],[Target]]</f>
        <v>22</v>
      </c>
      <c r="J1365" t="str">
        <f t="shared" si="43"/>
        <v>Mencapai Target</v>
      </c>
      <c r="K1365">
        <f>VLOOKUP(A1365,'[1]Tren Jumlah Kompetitor'!A$2:F$1465,6,0)</f>
        <v>145</v>
      </c>
      <c r="L1365" s="4">
        <f>(Table1[[#This Row],[Aktual]]-Table1[[#This Row],[Target]])/Table1[[#This Row],[Target]]</f>
        <v>0.16296296296296298</v>
      </c>
    </row>
    <row r="1366" spans="1:12" x14ac:dyDescent="0.3">
      <c r="A1366">
        <v>1365</v>
      </c>
      <c r="B1366" t="s">
        <v>118</v>
      </c>
      <c r="C1366" t="s">
        <v>124</v>
      </c>
      <c r="D1366">
        <v>9</v>
      </c>
      <c r="E1366">
        <v>2021</v>
      </c>
      <c r="F1366" s="1">
        <f t="shared" si="42"/>
        <v>44440</v>
      </c>
      <c r="G1366">
        <v>136</v>
      </c>
      <c r="H1366">
        <v>135</v>
      </c>
      <c r="I1366">
        <f>Table1[[#This Row],[Aktual]]-Table1[[#This Row],[Target]]</f>
        <v>1</v>
      </c>
      <c r="J1366" t="str">
        <f t="shared" si="43"/>
        <v>Mencapai Target</v>
      </c>
      <c r="K1366">
        <f>VLOOKUP(A1366,'[1]Tren Jumlah Kompetitor'!A$2:F$1465,6,0)</f>
        <v>143</v>
      </c>
      <c r="L1366" s="4">
        <f>(Table1[[#This Row],[Aktual]]-Table1[[#This Row],[Target]])/Table1[[#This Row],[Target]]</f>
        <v>7.4074074074074077E-3</v>
      </c>
    </row>
    <row r="1367" spans="1:12" x14ac:dyDescent="0.3">
      <c r="A1367">
        <v>1366</v>
      </c>
      <c r="B1367" t="s">
        <v>118</v>
      </c>
      <c r="C1367" t="s">
        <v>124</v>
      </c>
      <c r="D1367">
        <v>10</v>
      </c>
      <c r="E1367">
        <v>2021</v>
      </c>
      <c r="F1367" s="1">
        <f t="shared" si="42"/>
        <v>44470</v>
      </c>
      <c r="G1367">
        <v>152</v>
      </c>
      <c r="H1367">
        <v>135</v>
      </c>
      <c r="I1367">
        <f>Table1[[#This Row],[Aktual]]-Table1[[#This Row],[Target]]</f>
        <v>17</v>
      </c>
      <c r="J1367" t="str">
        <f t="shared" si="43"/>
        <v>Mencapai Target</v>
      </c>
      <c r="K1367">
        <f>VLOOKUP(A1367,'[1]Tren Jumlah Kompetitor'!A$2:F$1465,6,0)</f>
        <v>144</v>
      </c>
      <c r="L1367" s="4">
        <f>(Table1[[#This Row],[Aktual]]-Table1[[#This Row],[Target]])/Table1[[#This Row],[Target]]</f>
        <v>0.12592592592592591</v>
      </c>
    </row>
    <row r="1368" spans="1:12" x14ac:dyDescent="0.3">
      <c r="A1368">
        <v>1367</v>
      </c>
      <c r="B1368" t="s">
        <v>118</v>
      </c>
      <c r="C1368" t="s">
        <v>124</v>
      </c>
      <c r="D1368">
        <v>11</v>
      </c>
      <c r="E1368">
        <v>2021</v>
      </c>
      <c r="F1368" s="1">
        <f t="shared" si="42"/>
        <v>44501</v>
      </c>
      <c r="G1368">
        <v>149</v>
      </c>
      <c r="H1368">
        <v>135</v>
      </c>
      <c r="I1368">
        <f>Table1[[#This Row],[Aktual]]-Table1[[#This Row],[Target]]</f>
        <v>14</v>
      </c>
      <c r="J1368" t="str">
        <f t="shared" si="43"/>
        <v>Mencapai Target</v>
      </c>
      <c r="K1368">
        <f>VLOOKUP(A1368,'[1]Tren Jumlah Kompetitor'!A$2:F$1465,6,0)</f>
        <v>144</v>
      </c>
      <c r="L1368" s="4">
        <f>(Table1[[#This Row],[Aktual]]-Table1[[#This Row],[Target]])/Table1[[#This Row],[Target]]</f>
        <v>0.1037037037037037</v>
      </c>
    </row>
    <row r="1369" spans="1:12" x14ac:dyDescent="0.3">
      <c r="A1369">
        <v>1368</v>
      </c>
      <c r="B1369" t="s">
        <v>118</v>
      </c>
      <c r="C1369" t="s">
        <v>124</v>
      </c>
      <c r="D1369">
        <v>12</v>
      </c>
      <c r="E1369">
        <v>2021</v>
      </c>
      <c r="F1369" s="1">
        <f t="shared" si="42"/>
        <v>44531</v>
      </c>
      <c r="G1369">
        <v>155</v>
      </c>
      <c r="H1369">
        <v>137</v>
      </c>
      <c r="I1369">
        <f>Table1[[#This Row],[Aktual]]-Table1[[#This Row],[Target]]</f>
        <v>18</v>
      </c>
      <c r="J1369" t="str">
        <f t="shared" si="43"/>
        <v>Mencapai Target</v>
      </c>
      <c r="K1369">
        <f>VLOOKUP(A1369,'[1]Tren Jumlah Kompetitor'!A$2:F$1465,6,0)</f>
        <v>150</v>
      </c>
      <c r="L1369" s="4">
        <f>(Table1[[#This Row],[Aktual]]-Table1[[#This Row],[Target]])/Table1[[#This Row],[Target]]</f>
        <v>0.13138686131386862</v>
      </c>
    </row>
    <row r="1370" spans="1:12" x14ac:dyDescent="0.3">
      <c r="A1370">
        <v>1369</v>
      </c>
      <c r="B1370" t="s">
        <v>118</v>
      </c>
      <c r="C1370" t="s">
        <v>125</v>
      </c>
      <c r="D1370">
        <v>1</v>
      </c>
      <c r="E1370">
        <v>2021</v>
      </c>
      <c r="F1370" s="1">
        <f t="shared" si="42"/>
        <v>44197</v>
      </c>
      <c r="G1370">
        <v>232</v>
      </c>
      <c r="H1370">
        <v>213</v>
      </c>
      <c r="I1370">
        <f>Table1[[#This Row],[Aktual]]-Table1[[#This Row],[Target]]</f>
        <v>19</v>
      </c>
      <c r="J1370" t="str">
        <f t="shared" si="43"/>
        <v>Mencapai Target</v>
      </c>
      <c r="K1370">
        <f>VLOOKUP(A1370,'[1]Tren Jumlah Kompetitor'!A$2:F$1465,6,0)</f>
        <v>213</v>
      </c>
      <c r="L1370" s="4">
        <f>(Table1[[#This Row],[Aktual]]-Table1[[#This Row],[Target]])/Table1[[#This Row],[Target]]</f>
        <v>8.9201877934272297E-2</v>
      </c>
    </row>
    <row r="1371" spans="1:12" x14ac:dyDescent="0.3">
      <c r="A1371">
        <v>1370</v>
      </c>
      <c r="B1371" t="s">
        <v>118</v>
      </c>
      <c r="C1371" t="s">
        <v>125</v>
      </c>
      <c r="D1371">
        <v>2</v>
      </c>
      <c r="E1371">
        <v>2021</v>
      </c>
      <c r="F1371" s="1">
        <f t="shared" si="42"/>
        <v>44228</v>
      </c>
      <c r="G1371">
        <v>277</v>
      </c>
      <c r="H1371">
        <v>234</v>
      </c>
      <c r="I1371">
        <f>Table1[[#This Row],[Aktual]]-Table1[[#This Row],[Target]]</f>
        <v>43</v>
      </c>
      <c r="J1371" t="str">
        <f t="shared" si="43"/>
        <v>Mencapai Target</v>
      </c>
      <c r="K1371">
        <f>VLOOKUP(A1371,'[1]Tren Jumlah Kompetitor'!A$2:F$1465,6,0)</f>
        <v>214</v>
      </c>
      <c r="L1371" s="4">
        <f>(Table1[[#This Row],[Aktual]]-Table1[[#This Row],[Target]])/Table1[[#This Row],[Target]]</f>
        <v>0.18376068376068377</v>
      </c>
    </row>
    <row r="1372" spans="1:12" x14ac:dyDescent="0.3">
      <c r="A1372">
        <v>1371</v>
      </c>
      <c r="B1372" t="s">
        <v>118</v>
      </c>
      <c r="C1372" t="s">
        <v>125</v>
      </c>
      <c r="D1372">
        <v>3</v>
      </c>
      <c r="E1372">
        <v>2021</v>
      </c>
      <c r="F1372" s="1">
        <f t="shared" si="42"/>
        <v>44256</v>
      </c>
      <c r="G1372">
        <v>240</v>
      </c>
      <c r="H1372">
        <v>236</v>
      </c>
      <c r="I1372">
        <f>Table1[[#This Row],[Aktual]]-Table1[[#This Row],[Target]]</f>
        <v>4</v>
      </c>
      <c r="J1372" t="str">
        <f t="shared" si="43"/>
        <v>Mencapai Target</v>
      </c>
      <c r="K1372">
        <f>VLOOKUP(A1372,'[1]Tren Jumlah Kompetitor'!A$2:F$1465,6,0)</f>
        <v>219</v>
      </c>
      <c r="L1372" s="4">
        <f>(Table1[[#This Row],[Aktual]]-Table1[[#This Row],[Target]])/Table1[[#This Row],[Target]]</f>
        <v>1.6949152542372881E-2</v>
      </c>
    </row>
    <row r="1373" spans="1:12" x14ac:dyDescent="0.3">
      <c r="A1373">
        <v>1372</v>
      </c>
      <c r="B1373" t="s">
        <v>118</v>
      </c>
      <c r="C1373" t="s">
        <v>125</v>
      </c>
      <c r="D1373">
        <v>4</v>
      </c>
      <c r="E1373">
        <v>2021</v>
      </c>
      <c r="F1373" s="1">
        <f t="shared" si="42"/>
        <v>44287</v>
      </c>
      <c r="G1373">
        <v>247</v>
      </c>
      <c r="H1373">
        <v>239</v>
      </c>
      <c r="I1373">
        <f>Table1[[#This Row],[Aktual]]-Table1[[#This Row],[Target]]</f>
        <v>8</v>
      </c>
      <c r="J1373" t="str">
        <f t="shared" si="43"/>
        <v>Mencapai Target</v>
      </c>
      <c r="K1373">
        <f>VLOOKUP(A1373,'[1]Tren Jumlah Kompetitor'!A$2:F$1465,6,0)</f>
        <v>217</v>
      </c>
      <c r="L1373" s="4">
        <f>(Table1[[#This Row],[Aktual]]-Table1[[#This Row],[Target]])/Table1[[#This Row],[Target]]</f>
        <v>3.3472803347280332E-2</v>
      </c>
    </row>
    <row r="1374" spans="1:12" x14ac:dyDescent="0.3">
      <c r="A1374">
        <v>1373</v>
      </c>
      <c r="B1374" t="s">
        <v>118</v>
      </c>
      <c r="C1374" t="s">
        <v>125</v>
      </c>
      <c r="D1374">
        <v>5</v>
      </c>
      <c r="E1374">
        <v>2021</v>
      </c>
      <c r="F1374" s="1">
        <f t="shared" si="42"/>
        <v>44317</v>
      </c>
      <c r="G1374">
        <v>263</v>
      </c>
      <c r="H1374">
        <v>239</v>
      </c>
      <c r="I1374">
        <f>Table1[[#This Row],[Aktual]]-Table1[[#This Row],[Target]]</f>
        <v>24</v>
      </c>
      <c r="J1374" t="str">
        <f t="shared" si="43"/>
        <v>Mencapai Target</v>
      </c>
      <c r="K1374">
        <f>VLOOKUP(A1374,'[1]Tren Jumlah Kompetitor'!A$2:F$1465,6,0)</f>
        <v>221</v>
      </c>
      <c r="L1374" s="4">
        <f>(Table1[[#This Row],[Aktual]]-Table1[[#This Row],[Target]])/Table1[[#This Row],[Target]]</f>
        <v>0.100418410041841</v>
      </c>
    </row>
    <row r="1375" spans="1:12" x14ac:dyDescent="0.3">
      <c r="A1375">
        <v>1374</v>
      </c>
      <c r="B1375" t="s">
        <v>118</v>
      </c>
      <c r="C1375" t="s">
        <v>125</v>
      </c>
      <c r="D1375">
        <v>6</v>
      </c>
      <c r="E1375">
        <v>2021</v>
      </c>
      <c r="F1375" s="1">
        <f t="shared" si="42"/>
        <v>44348</v>
      </c>
      <c r="G1375">
        <v>273</v>
      </c>
      <c r="H1375">
        <v>241</v>
      </c>
      <c r="I1375">
        <f>Table1[[#This Row],[Aktual]]-Table1[[#This Row],[Target]]</f>
        <v>32</v>
      </c>
      <c r="J1375" t="str">
        <f t="shared" si="43"/>
        <v>Mencapai Target</v>
      </c>
      <c r="K1375">
        <f>VLOOKUP(A1375,'[1]Tren Jumlah Kompetitor'!A$2:F$1465,6,0)</f>
        <v>220</v>
      </c>
      <c r="L1375" s="4">
        <f>(Table1[[#This Row],[Aktual]]-Table1[[#This Row],[Target]])/Table1[[#This Row],[Target]]</f>
        <v>0.13278008298755187</v>
      </c>
    </row>
    <row r="1376" spans="1:12" x14ac:dyDescent="0.3">
      <c r="A1376">
        <v>1375</v>
      </c>
      <c r="B1376" t="s">
        <v>118</v>
      </c>
      <c r="C1376" t="s">
        <v>125</v>
      </c>
      <c r="D1376">
        <v>7</v>
      </c>
      <c r="E1376">
        <v>2021</v>
      </c>
      <c r="F1376" s="1">
        <f t="shared" si="42"/>
        <v>44378</v>
      </c>
      <c r="G1376">
        <v>251</v>
      </c>
      <c r="H1376">
        <v>243</v>
      </c>
      <c r="I1376">
        <f>Table1[[#This Row],[Aktual]]-Table1[[#This Row],[Target]]</f>
        <v>8</v>
      </c>
      <c r="J1376" t="str">
        <f t="shared" si="43"/>
        <v>Mencapai Target</v>
      </c>
      <c r="K1376">
        <f>VLOOKUP(A1376,'[1]Tren Jumlah Kompetitor'!A$2:F$1465,6,0)</f>
        <v>222</v>
      </c>
      <c r="L1376" s="4">
        <f>(Table1[[#This Row],[Aktual]]-Table1[[#This Row],[Target]])/Table1[[#This Row],[Target]]</f>
        <v>3.292181069958848E-2</v>
      </c>
    </row>
    <row r="1377" spans="1:12" x14ac:dyDescent="0.3">
      <c r="A1377">
        <v>1376</v>
      </c>
      <c r="B1377" t="s">
        <v>118</v>
      </c>
      <c r="C1377" t="s">
        <v>125</v>
      </c>
      <c r="D1377">
        <v>8</v>
      </c>
      <c r="E1377">
        <v>2021</v>
      </c>
      <c r="F1377" s="1">
        <f t="shared" si="42"/>
        <v>44409</v>
      </c>
      <c r="G1377">
        <v>251</v>
      </c>
      <c r="H1377">
        <v>248</v>
      </c>
      <c r="I1377">
        <f>Table1[[#This Row],[Aktual]]-Table1[[#This Row],[Target]]</f>
        <v>3</v>
      </c>
      <c r="J1377" t="str">
        <f t="shared" si="43"/>
        <v>Mencapai Target</v>
      </c>
      <c r="K1377">
        <f>VLOOKUP(A1377,'[1]Tren Jumlah Kompetitor'!A$2:F$1465,6,0)</f>
        <v>222</v>
      </c>
      <c r="L1377" s="4">
        <f>(Table1[[#This Row],[Aktual]]-Table1[[#This Row],[Target]])/Table1[[#This Row],[Target]]</f>
        <v>1.2096774193548387E-2</v>
      </c>
    </row>
    <row r="1378" spans="1:12" x14ac:dyDescent="0.3">
      <c r="A1378">
        <v>1377</v>
      </c>
      <c r="B1378" t="s">
        <v>118</v>
      </c>
      <c r="C1378" t="s">
        <v>125</v>
      </c>
      <c r="D1378">
        <v>9</v>
      </c>
      <c r="E1378">
        <v>2021</v>
      </c>
      <c r="F1378" s="1">
        <f t="shared" si="42"/>
        <v>44440</v>
      </c>
      <c r="G1378">
        <v>254</v>
      </c>
      <c r="H1378">
        <v>256</v>
      </c>
      <c r="I1378">
        <f>Table1[[#This Row],[Aktual]]-Table1[[#This Row],[Target]]</f>
        <v>-2</v>
      </c>
      <c r="J1378" t="str">
        <f t="shared" si="43"/>
        <v>Tidak Mencapai Target</v>
      </c>
      <c r="K1378">
        <f>VLOOKUP(A1378,'[1]Tren Jumlah Kompetitor'!A$2:F$1465,6,0)</f>
        <v>222</v>
      </c>
      <c r="L1378" s="4">
        <f>(Table1[[#This Row],[Aktual]]-Table1[[#This Row],[Target]])/Table1[[#This Row],[Target]]</f>
        <v>-7.8125E-3</v>
      </c>
    </row>
    <row r="1379" spans="1:12" x14ac:dyDescent="0.3">
      <c r="A1379">
        <v>1378</v>
      </c>
      <c r="B1379" t="s">
        <v>118</v>
      </c>
      <c r="C1379" t="s">
        <v>125</v>
      </c>
      <c r="D1379">
        <v>10</v>
      </c>
      <c r="E1379">
        <v>2021</v>
      </c>
      <c r="F1379" s="1">
        <f t="shared" si="42"/>
        <v>44470</v>
      </c>
      <c r="G1379">
        <v>266</v>
      </c>
      <c r="H1379">
        <v>256</v>
      </c>
      <c r="I1379">
        <f>Table1[[#This Row],[Aktual]]-Table1[[#This Row],[Target]]</f>
        <v>10</v>
      </c>
      <c r="J1379" t="str">
        <f t="shared" si="43"/>
        <v>Mencapai Target</v>
      </c>
      <c r="K1379">
        <f>VLOOKUP(A1379,'[1]Tren Jumlah Kompetitor'!A$2:F$1465,6,0)</f>
        <v>221</v>
      </c>
      <c r="L1379" s="4">
        <f>(Table1[[#This Row],[Aktual]]-Table1[[#This Row],[Target]])/Table1[[#This Row],[Target]]</f>
        <v>3.90625E-2</v>
      </c>
    </row>
    <row r="1380" spans="1:12" x14ac:dyDescent="0.3">
      <c r="A1380">
        <v>1379</v>
      </c>
      <c r="B1380" t="s">
        <v>118</v>
      </c>
      <c r="C1380" t="s">
        <v>125</v>
      </c>
      <c r="D1380">
        <v>11</v>
      </c>
      <c r="E1380">
        <v>2021</v>
      </c>
      <c r="F1380" s="1">
        <f t="shared" si="42"/>
        <v>44501</v>
      </c>
      <c r="G1380">
        <v>245</v>
      </c>
      <c r="H1380">
        <v>263</v>
      </c>
      <c r="I1380">
        <f>Table1[[#This Row],[Aktual]]-Table1[[#This Row],[Target]]</f>
        <v>-18</v>
      </c>
      <c r="J1380" t="str">
        <f t="shared" si="43"/>
        <v>Tidak Mencapai Target</v>
      </c>
      <c r="K1380">
        <f>VLOOKUP(A1380,'[1]Tren Jumlah Kompetitor'!A$2:F$1465,6,0)</f>
        <v>223</v>
      </c>
      <c r="L1380" s="4">
        <f>(Table1[[#This Row],[Aktual]]-Table1[[#This Row],[Target]])/Table1[[#This Row],[Target]]</f>
        <v>-6.8441064638783272E-2</v>
      </c>
    </row>
    <row r="1381" spans="1:12" x14ac:dyDescent="0.3">
      <c r="A1381">
        <v>1380</v>
      </c>
      <c r="B1381" t="s">
        <v>118</v>
      </c>
      <c r="C1381" t="s">
        <v>125</v>
      </c>
      <c r="D1381">
        <v>12</v>
      </c>
      <c r="E1381">
        <v>2021</v>
      </c>
      <c r="F1381" s="1">
        <f t="shared" si="42"/>
        <v>44531</v>
      </c>
      <c r="G1381">
        <v>256</v>
      </c>
      <c r="H1381">
        <v>263</v>
      </c>
      <c r="I1381">
        <f>Table1[[#This Row],[Aktual]]-Table1[[#This Row],[Target]]</f>
        <v>-7</v>
      </c>
      <c r="J1381" t="str">
        <f t="shared" si="43"/>
        <v>Tidak Mencapai Target</v>
      </c>
      <c r="K1381">
        <f>VLOOKUP(A1381,'[1]Tren Jumlah Kompetitor'!A$2:F$1465,6,0)</f>
        <v>221</v>
      </c>
      <c r="L1381" s="4">
        <f>(Table1[[#This Row],[Aktual]]-Table1[[#This Row],[Target]])/Table1[[#This Row],[Target]]</f>
        <v>-2.6615969581749048E-2</v>
      </c>
    </row>
    <row r="1382" spans="1:12" x14ac:dyDescent="0.3">
      <c r="A1382">
        <v>1381</v>
      </c>
      <c r="B1382" t="s">
        <v>118</v>
      </c>
      <c r="C1382" t="s">
        <v>126</v>
      </c>
      <c r="D1382">
        <v>1</v>
      </c>
      <c r="E1382">
        <v>2021</v>
      </c>
      <c r="F1382" s="1">
        <f t="shared" si="42"/>
        <v>44197</v>
      </c>
      <c r="G1382">
        <v>176</v>
      </c>
      <c r="H1382">
        <v>182</v>
      </c>
      <c r="I1382">
        <f>Table1[[#This Row],[Aktual]]-Table1[[#This Row],[Target]]</f>
        <v>-6</v>
      </c>
      <c r="J1382" t="str">
        <f t="shared" si="43"/>
        <v>Tidak Mencapai Target</v>
      </c>
      <c r="K1382">
        <f>VLOOKUP(A1382,'[1]Tren Jumlah Kompetitor'!A$2:F$1465,6,0)</f>
        <v>182</v>
      </c>
      <c r="L1382" s="4">
        <f>(Table1[[#This Row],[Aktual]]-Table1[[#This Row],[Target]])/Table1[[#This Row],[Target]]</f>
        <v>-3.2967032967032968E-2</v>
      </c>
    </row>
    <row r="1383" spans="1:12" x14ac:dyDescent="0.3">
      <c r="A1383">
        <v>1382</v>
      </c>
      <c r="B1383" t="s">
        <v>118</v>
      </c>
      <c r="C1383" t="s">
        <v>126</v>
      </c>
      <c r="D1383">
        <v>2</v>
      </c>
      <c r="E1383">
        <v>2021</v>
      </c>
      <c r="F1383" s="1">
        <f t="shared" si="42"/>
        <v>44228</v>
      </c>
      <c r="G1383">
        <v>184</v>
      </c>
      <c r="H1383">
        <v>183</v>
      </c>
      <c r="I1383">
        <f>Table1[[#This Row],[Aktual]]-Table1[[#This Row],[Target]]</f>
        <v>1</v>
      </c>
      <c r="J1383" t="str">
        <f t="shared" si="43"/>
        <v>Mencapai Target</v>
      </c>
      <c r="K1383">
        <f>VLOOKUP(A1383,'[1]Tren Jumlah Kompetitor'!A$2:F$1465,6,0)</f>
        <v>186</v>
      </c>
      <c r="L1383" s="4">
        <f>(Table1[[#This Row],[Aktual]]-Table1[[#This Row],[Target]])/Table1[[#This Row],[Target]]</f>
        <v>5.4644808743169399E-3</v>
      </c>
    </row>
    <row r="1384" spans="1:12" x14ac:dyDescent="0.3">
      <c r="A1384">
        <v>1383</v>
      </c>
      <c r="B1384" t="s">
        <v>118</v>
      </c>
      <c r="C1384" t="s">
        <v>126</v>
      </c>
      <c r="D1384">
        <v>3</v>
      </c>
      <c r="E1384">
        <v>2021</v>
      </c>
      <c r="F1384" s="1">
        <f t="shared" si="42"/>
        <v>44256</v>
      </c>
      <c r="G1384">
        <v>197</v>
      </c>
      <c r="H1384">
        <v>183</v>
      </c>
      <c r="I1384">
        <f>Table1[[#This Row],[Aktual]]-Table1[[#This Row],[Target]]</f>
        <v>14</v>
      </c>
      <c r="J1384" t="str">
        <f t="shared" si="43"/>
        <v>Mencapai Target</v>
      </c>
      <c r="K1384">
        <f>VLOOKUP(A1384,'[1]Tren Jumlah Kompetitor'!A$2:F$1465,6,0)</f>
        <v>190</v>
      </c>
      <c r="L1384" s="4">
        <f>(Table1[[#This Row],[Aktual]]-Table1[[#This Row],[Target]])/Table1[[#This Row],[Target]]</f>
        <v>7.650273224043716E-2</v>
      </c>
    </row>
    <row r="1385" spans="1:12" x14ac:dyDescent="0.3">
      <c r="A1385">
        <v>1384</v>
      </c>
      <c r="B1385" t="s">
        <v>118</v>
      </c>
      <c r="C1385" t="s">
        <v>126</v>
      </c>
      <c r="D1385">
        <v>4</v>
      </c>
      <c r="E1385">
        <v>2021</v>
      </c>
      <c r="F1385" s="1">
        <f t="shared" si="42"/>
        <v>44287</v>
      </c>
      <c r="G1385">
        <v>181</v>
      </c>
      <c r="H1385">
        <v>183</v>
      </c>
      <c r="I1385">
        <f>Table1[[#This Row],[Aktual]]-Table1[[#This Row],[Target]]</f>
        <v>-2</v>
      </c>
      <c r="J1385" t="str">
        <f t="shared" si="43"/>
        <v>Tidak Mencapai Target</v>
      </c>
      <c r="K1385">
        <f>VLOOKUP(A1385,'[1]Tren Jumlah Kompetitor'!A$2:F$1465,6,0)</f>
        <v>197</v>
      </c>
      <c r="L1385" s="4">
        <f>(Table1[[#This Row],[Aktual]]-Table1[[#This Row],[Target]])/Table1[[#This Row],[Target]]</f>
        <v>-1.092896174863388E-2</v>
      </c>
    </row>
    <row r="1386" spans="1:12" x14ac:dyDescent="0.3">
      <c r="A1386">
        <v>1385</v>
      </c>
      <c r="B1386" t="s">
        <v>118</v>
      </c>
      <c r="C1386" t="s">
        <v>126</v>
      </c>
      <c r="D1386">
        <v>5</v>
      </c>
      <c r="E1386">
        <v>2021</v>
      </c>
      <c r="F1386" s="1">
        <f t="shared" si="42"/>
        <v>44317</v>
      </c>
      <c r="G1386">
        <v>199</v>
      </c>
      <c r="H1386">
        <v>170</v>
      </c>
      <c r="I1386">
        <f>Table1[[#This Row],[Aktual]]-Table1[[#This Row],[Target]]</f>
        <v>29</v>
      </c>
      <c r="J1386" t="str">
        <f t="shared" si="43"/>
        <v>Mencapai Target</v>
      </c>
      <c r="K1386">
        <f>VLOOKUP(A1386,'[1]Tren Jumlah Kompetitor'!A$2:F$1465,6,0)</f>
        <v>200</v>
      </c>
      <c r="L1386" s="4">
        <f>(Table1[[#This Row],[Aktual]]-Table1[[#This Row],[Target]])/Table1[[#This Row],[Target]]</f>
        <v>0.17058823529411765</v>
      </c>
    </row>
    <row r="1387" spans="1:12" x14ac:dyDescent="0.3">
      <c r="A1387">
        <v>1386</v>
      </c>
      <c r="B1387" t="s">
        <v>118</v>
      </c>
      <c r="C1387" t="s">
        <v>126</v>
      </c>
      <c r="D1387">
        <v>6</v>
      </c>
      <c r="E1387">
        <v>2021</v>
      </c>
      <c r="F1387" s="1">
        <f t="shared" si="42"/>
        <v>44348</v>
      </c>
      <c r="G1387">
        <v>210</v>
      </c>
      <c r="H1387">
        <v>174</v>
      </c>
      <c r="I1387">
        <f>Table1[[#This Row],[Aktual]]-Table1[[#This Row],[Target]]</f>
        <v>36</v>
      </c>
      <c r="J1387" t="str">
        <f t="shared" si="43"/>
        <v>Mencapai Target</v>
      </c>
      <c r="K1387">
        <f>VLOOKUP(A1387,'[1]Tren Jumlah Kompetitor'!A$2:F$1465,6,0)</f>
        <v>201</v>
      </c>
      <c r="L1387" s="4">
        <f>(Table1[[#This Row],[Aktual]]-Table1[[#This Row],[Target]])/Table1[[#This Row],[Target]]</f>
        <v>0.20689655172413793</v>
      </c>
    </row>
    <row r="1388" spans="1:12" x14ac:dyDescent="0.3">
      <c r="A1388">
        <v>1387</v>
      </c>
      <c r="B1388" t="s">
        <v>118</v>
      </c>
      <c r="C1388" t="s">
        <v>126</v>
      </c>
      <c r="D1388">
        <v>7</v>
      </c>
      <c r="E1388">
        <v>2021</v>
      </c>
      <c r="F1388" s="1">
        <f t="shared" si="42"/>
        <v>44378</v>
      </c>
      <c r="G1388">
        <v>205</v>
      </c>
      <c r="H1388">
        <v>177</v>
      </c>
      <c r="I1388">
        <f>Table1[[#This Row],[Aktual]]-Table1[[#This Row],[Target]]</f>
        <v>28</v>
      </c>
      <c r="J1388" t="str">
        <f t="shared" si="43"/>
        <v>Mencapai Target</v>
      </c>
      <c r="K1388">
        <f>VLOOKUP(A1388,'[1]Tren Jumlah Kompetitor'!A$2:F$1465,6,0)</f>
        <v>207</v>
      </c>
      <c r="L1388" s="4">
        <f>(Table1[[#This Row],[Aktual]]-Table1[[#This Row],[Target]])/Table1[[#This Row],[Target]]</f>
        <v>0.15819209039548024</v>
      </c>
    </row>
    <row r="1389" spans="1:12" x14ac:dyDescent="0.3">
      <c r="A1389">
        <v>1388</v>
      </c>
      <c r="B1389" t="s">
        <v>118</v>
      </c>
      <c r="C1389" t="s">
        <v>126</v>
      </c>
      <c r="D1389">
        <v>8</v>
      </c>
      <c r="E1389">
        <v>2021</v>
      </c>
      <c r="F1389" s="1">
        <f t="shared" si="42"/>
        <v>44409</v>
      </c>
      <c r="G1389">
        <v>195</v>
      </c>
      <c r="H1389">
        <v>183</v>
      </c>
      <c r="I1389">
        <f>Table1[[#This Row],[Aktual]]-Table1[[#This Row],[Target]]</f>
        <v>12</v>
      </c>
      <c r="J1389" t="str">
        <f t="shared" si="43"/>
        <v>Mencapai Target</v>
      </c>
      <c r="K1389">
        <f>VLOOKUP(A1389,'[1]Tren Jumlah Kompetitor'!A$2:F$1465,6,0)</f>
        <v>211</v>
      </c>
      <c r="L1389" s="4">
        <f>(Table1[[#This Row],[Aktual]]-Table1[[#This Row],[Target]])/Table1[[#This Row],[Target]]</f>
        <v>6.5573770491803282E-2</v>
      </c>
    </row>
    <row r="1390" spans="1:12" x14ac:dyDescent="0.3">
      <c r="A1390">
        <v>1389</v>
      </c>
      <c r="B1390" t="s">
        <v>118</v>
      </c>
      <c r="C1390" t="s">
        <v>126</v>
      </c>
      <c r="D1390">
        <v>9</v>
      </c>
      <c r="E1390">
        <v>2021</v>
      </c>
      <c r="F1390" s="1">
        <f t="shared" si="42"/>
        <v>44440</v>
      </c>
      <c r="G1390">
        <v>200</v>
      </c>
      <c r="H1390">
        <v>183</v>
      </c>
      <c r="I1390">
        <f>Table1[[#This Row],[Aktual]]-Table1[[#This Row],[Target]]</f>
        <v>17</v>
      </c>
      <c r="J1390" t="str">
        <f t="shared" si="43"/>
        <v>Mencapai Target</v>
      </c>
      <c r="K1390">
        <f>VLOOKUP(A1390,'[1]Tren Jumlah Kompetitor'!A$2:F$1465,6,0)</f>
        <v>210</v>
      </c>
      <c r="L1390" s="4">
        <f>(Table1[[#This Row],[Aktual]]-Table1[[#This Row],[Target]])/Table1[[#This Row],[Target]]</f>
        <v>9.2896174863387984E-2</v>
      </c>
    </row>
    <row r="1391" spans="1:12" x14ac:dyDescent="0.3">
      <c r="A1391">
        <v>1390</v>
      </c>
      <c r="B1391" t="s">
        <v>118</v>
      </c>
      <c r="C1391" t="s">
        <v>126</v>
      </c>
      <c r="D1391">
        <v>10</v>
      </c>
      <c r="E1391">
        <v>2021</v>
      </c>
      <c r="F1391" s="1">
        <f t="shared" si="42"/>
        <v>44470</v>
      </c>
      <c r="G1391">
        <v>202</v>
      </c>
      <c r="H1391">
        <v>183</v>
      </c>
      <c r="I1391">
        <f>Table1[[#This Row],[Aktual]]-Table1[[#This Row],[Target]]</f>
        <v>19</v>
      </c>
      <c r="J1391" t="str">
        <f t="shared" si="43"/>
        <v>Mencapai Target</v>
      </c>
      <c r="K1391">
        <f>VLOOKUP(A1391,'[1]Tren Jumlah Kompetitor'!A$2:F$1465,6,0)</f>
        <v>216</v>
      </c>
      <c r="L1391" s="4">
        <f>(Table1[[#This Row],[Aktual]]-Table1[[#This Row],[Target]])/Table1[[#This Row],[Target]]</f>
        <v>0.10382513661202186</v>
      </c>
    </row>
    <row r="1392" spans="1:12" x14ac:dyDescent="0.3">
      <c r="A1392">
        <v>1391</v>
      </c>
      <c r="B1392" t="s">
        <v>118</v>
      </c>
      <c r="C1392" t="s">
        <v>126</v>
      </c>
      <c r="D1392">
        <v>11</v>
      </c>
      <c r="E1392">
        <v>2021</v>
      </c>
      <c r="F1392" s="1">
        <f t="shared" si="42"/>
        <v>44501</v>
      </c>
      <c r="G1392">
        <v>175</v>
      </c>
      <c r="H1392">
        <v>186</v>
      </c>
      <c r="I1392">
        <f>Table1[[#This Row],[Aktual]]-Table1[[#This Row],[Target]]</f>
        <v>-11</v>
      </c>
      <c r="J1392" t="str">
        <f t="shared" si="43"/>
        <v>Tidak Mencapai Target</v>
      </c>
      <c r="K1392">
        <f>VLOOKUP(A1392,'[1]Tren Jumlah Kompetitor'!A$2:F$1465,6,0)</f>
        <v>218</v>
      </c>
      <c r="L1392" s="4">
        <f>(Table1[[#This Row],[Aktual]]-Table1[[#This Row],[Target]])/Table1[[#This Row],[Target]]</f>
        <v>-5.9139784946236562E-2</v>
      </c>
    </row>
    <row r="1393" spans="1:12" x14ac:dyDescent="0.3">
      <c r="A1393">
        <v>1392</v>
      </c>
      <c r="B1393" t="s">
        <v>118</v>
      </c>
      <c r="C1393" t="s">
        <v>126</v>
      </c>
      <c r="D1393">
        <v>12</v>
      </c>
      <c r="E1393">
        <v>2021</v>
      </c>
      <c r="F1393" s="1">
        <f t="shared" si="42"/>
        <v>44531</v>
      </c>
      <c r="G1393">
        <v>174</v>
      </c>
      <c r="H1393">
        <v>186</v>
      </c>
      <c r="I1393">
        <f>Table1[[#This Row],[Aktual]]-Table1[[#This Row],[Target]]</f>
        <v>-12</v>
      </c>
      <c r="J1393" t="str">
        <f t="shared" si="43"/>
        <v>Tidak Mencapai Target</v>
      </c>
      <c r="K1393">
        <f>VLOOKUP(A1393,'[1]Tren Jumlah Kompetitor'!A$2:F$1465,6,0)</f>
        <v>225</v>
      </c>
      <c r="L1393" s="4">
        <f>(Table1[[#This Row],[Aktual]]-Table1[[#This Row],[Target]])/Table1[[#This Row],[Target]]</f>
        <v>-6.4516129032258063E-2</v>
      </c>
    </row>
    <row r="1394" spans="1:12" x14ac:dyDescent="0.3">
      <c r="A1394">
        <v>1393</v>
      </c>
      <c r="B1394" t="s">
        <v>118</v>
      </c>
      <c r="C1394" t="s">
        <v>127</v>
      </c>
      <c r="D1394">
        <v>1</v>
      </c>
      <c r="E1394">
        <v>2021</v>
      </c>
      <c r="F1394" s="1">
        <f t="shared" si="42"/>
        <v>44197</v>
      </c>
      <c r="G1394">
        <v>168</v>
      </c>
      <c r="H1394">
        <v>159</v>
      </c>
      <c r="I1394">
        <f>Table1[[#This Row],[Aktual]]-Table1[[#This Row],[Target]]</f>
        <v>9</v>
      </c>
      <c r="J1394" t="str">
        <f t="shared" si="43"/>
        <v>Mencapai Target</v>
      </c>
      <c r="K1394">
        <f>VLOOKUP(A1394,'[1]Tren Jumlah Kompetitor'!A$2:F$1465,6,0)</f>
        <v>159</v>
      </c>
      <c r="L1394" s="4">
        <f>(Table1[[#This Row],[Aktual]]-Table1[[#This Row],[Target]])/Table1[[#This Row],[Target]]</f>
        <v>5.6603773584905662E-2</v>
      </c>
    </row>
    <row r="1395" spans="1:12" x14ac:dyDescent="0.3">
      <c r="A1395">
        <v>1394</v>
      </c>
      <c r="B1395" t="s">
        <v>118</v>
      </c>
      <c r="C1395" t="s">
        <v>127</v>
      </c>
      <c r="D1395">
        <v>2</v>
      </c>
      <c r="E1395">
        <v>2021</v>
      </c>
      <c r="F1395" s="1">
        <f t="shared" si="42"/>
        <v>44228</v>
      </c>
      <c r="G1395">
        <v>177</v>
      </c>
      <c r="H1395">
        <v>163</v>
      </c>
      <c r="I1395">
        <f>Table1[[#This Row],[Aktual]]-Table1[[#This Row],[Target]]</f>
        <v>14</v>
      </c>
      <c r="J1395" t="str">
        <f t="shared" si="43"/>
        <v>Mencapai Target</v>
      </c>
      <c r="K1395">
        <f>VLOOKUP(A1395,'[1]Tren Jumlah Kompetitor'!A$2:F$1465,6,0)</f>
        <v>163</v>
      </c>
      <c r="L1395" s="4">
        <f>(Table1[[#This Row],[Aktual]]-Table1[[#This Row],[Target]])/Table1[[#This Row],[Target]]</f>
        <v>8.5889570552147243E-2</v>
      </c>
    </row>
    <row r="1396" spans="1:12" x14ac:dyDescent="0.3">
      <c r="A1396">
        <v>1395</v>
      </c>
      <c r="B1396" t="s">
        <v>118</v>
      </c>
      <c r="C1396" t="s">
        <v>127</v>
      </c>
      <c r="D1396">
        <v>3</v>
      </c>
      <c r="E1396">
        <v>2021</v>
      </c>
      <c r="F1396" s="1">
        <f t="shared" si="42"/>
        <v>44256</v>
      </c>
      <c r="G1396">
        <v>183</v>
      </c>
      <c r="H1396">
        <v>167</v>
      </c>
      <c r="I1396">
        <f>Table1[[#This Row],[Aktual]]-Table1[[#This Row],[Target]]</f>
        <v>16</v>
      </c>
      <c r="J1396" t="str">
        <f t="shared" si="43"/>
        <v>Mencapai Target</v>
      </c>
      <c r="K1396">
        <f>VLOOKUP(A1396,'[1]Tren Jumlah Kompetitor'!A$2:F$1465,6,0)</f>
        <v>168</v>
      </c>
      <c r="L1396" s="4">
        <f>(Table1[[#This Row],[Aktual]]-Table1[[#This Row],[Target]])/Table1[[#This Row],[Target]]</f>
        <v>9.580838323353294E-2</v>
      </c>
    </row>
    <row r="1397" spans="1:12" x14ac:dyDescent="0.3">
      <c r="A1397">
        <v>1396</v>
      </c>
      <c r="B1397" t="s">
        <v>118</v>
      </c>
      <c r="C1397" t="s">
        <v>127</v>
      </c>
      <c r="D1397">
        <v>4</v>
      </c>
      <c r="E1397">
        <v>2021</v>
      </c>
      <c r="F1397" s="1">
        <f t="shared" si="42"/>
        <v>44287</v>
      </c>
      <c r="G1397">
        <v>188</v>
      </c>
      <c r="H1397">
        <v>167</v>
      </c>
      <c r="I1397">
        <f>Table1[[#This Row],[Aktual]]-Table1[[#This Row],[Target]]</f>
        <v>21</v>
      </c>
      <c r="J1397" t="str">
        <f t="shared" si="43"/>
        <v>Mencapai Target</v>
      </c>
      <c r="K1397">
        <f>VLOOKUP(A1397,'[1]Tren Jumlah Kompetitor'!A$2:F$1465,6,0)</f>
        <v>166</v>
      </c>
      <c r="L1397" s="4">
        <f>(Table1[[#This Row],[Aktual]]-Table1[[#This Row],[Target]])/Table1[[#This Row],[Target]]</f>
        <v>0.12574850299401197</v>
      </c>
    </row>
    <row r="1398" spans="1:12" x14ac:dyDescent="0.3">
      <c r="A1398">
        <v>1397</v>
      </c>
      <c r="B1398" t="s">
        <v>118</v>
      </c>
      <c r="C1398" t="s">
        <v>127</v>
      </c>
      <c r="D1398">
        <v>5</v>
      </c>
      <c r="E1398">
        <v>2021</v>
      </c>
      <c r="F1398" s="1">
        <f t="shared" si="42"/>
        <v>44317</v>
      </c>
      <c r="G1398">
        <v>184</v>
      </c>
      <c r="H1398">
        <v>170</v>
      </c>
      <c r="I1398">
        <f>Table1[[#This Row],[Aktual]]-Table1[[#This Row],[Target]]</f>
        <v>14</v>
      </c>
      <c r="J1398" t="str">
        <f t="shared" si="43"/>
        <v>Mencapai Target</v>
      </c>
      <c r="K1398">
        <f>VLOOKUP(A1398,'[1]Tren Jumlah Kompetitor'!A$2:F$1465,6,0)</f>
        <v>168</v>
      </c>
      <c r="L1398" s="4">
        <f>(Table1[[#This Row],[Aktual]]-Table1[[#This Row],[Target]])/Table1[[#This Row],[Target]]</f>
        <v>8.2352941176470587E-2</v>
      </c>
    </row>
    <row r="1399" spans="1:12" x14ac:dyDescent="0.3">
      <c r="A1399">
        <v>1398</v>
      </c>
      <c r="B1399" t="s">
        <v>118</v>
      </c>
      <c r="C1399" t="s">
        <v>127</v>
      </c>
      <c r="D1399">
        <v>6</v>
      </c>
      <c r="E1399">
        <v>2021</v>
      </c>
      <c r="F1399" s="1">
        <f t="shared" si="42"/>
        <v>44348</v>
      </c>
      <c r="G1399">
        <v>190</v>
      </c>
      <c r="H1399">
        <v>172</v>
      </c>
      <c r="I1399">
        <f>Table1[[#This Row],[Aktual]]-Table1[[#This Row],[Target]]</f>
        <v>18</v>
      </c>
      <c r="J1399" t="str">
        <f t="shared" si="43"/>
        <v>Mencapai Target</v>
      </c>
      <c r="K1399">
        <f>VLOOKUP(A1399,'[1]Tren Jumlah Kompetitor'!A$2:F$1465,6,0)</f>
        <v>174</v>
      </c>
      <c r="L1399" s="4">
        <f>(Table1[[#This Row],[Aktual]]-Table1[[#This Row],[Target]])/Table1[[#This Row],[Target]]</f>
        <v>0.10465116279069768</v>
      </c>
    </row>
    <row r="1400" spans="1:12" x14ac:dyDescent="0.3">
      <c r="A1400">
        <v>1399</v>
      </c>
      <c r="B1400" t="s">
        <v>118</v>
      </c>
      <c r="C1400" t="s">
        <v>127</v>
      </c>
      <c r="D1400">
        <v>7</v>
      </c>
      <c r="E1400">
        <v>2021</v>
      </c>
      <c r="F1400" s="1">
        <f t="shared" si="42"/>
        <v>44378</v>
      </c>
      <c r="G1400">
        <v>198</v>
      </c>
      <c r="H1400">
        <v>172</v>
      </c>
      <c r="I1400">
        <f>Table1[[#This Row],[Aktual]]-Table1[[#This Row],[Target]]</f>
        <v>26</v>
      </c>
      <c r="J1400" t="str">
        <f t="shared" si="43"/>
        <v>Mencapai Target</v>
      </c>
      <c r="K1400">
        <f>VLOOKUP(A1400,'[1]Tren Jumlah Kompetitor'!A$2:F$1465,6,0)</f>
        <v>172</v>
      </c>
      <c r="L1400" s="4">
        <f>(Table1[[#This Row],[Aktual]]-Table1[[#This Row],[Target]])/Table1[[#This Row],[Target]]</f>
        <v>0.15116279069767441</v>
      </c>
    </row>
    <row r="1401" spans="1:12" x14ac:dyDescent="0.3">
      <c r="A1401">
        <v>1400</v>
      </c>
      <c r="B1401" t="s">
        <v>118</v>
      </c>
      <c r="C1401" t="s">
        <v>127</v>
      </c>
      <c r="D1401">
        <v>8</v>
      </c>
      <c r="E1401">
        <v>2021</v>
      </c>
      <c r="F1401" s="1">
        <f t="shared" si="42"/>
        <v>44409</v>
      </c>
      <c r="G1401">
        <v>201</v>
      </c>
      <c r="H1401">
        <v>173</v>
      </c>
      <c r="I1401">
        <f>Table1[[#This Row],[Aktual]]-Table1[[#This Row],[Target]]</f>
        <v>28</v>
      </c>
      <c r="J1401" t="str">
        <f t="shared" si="43"/>
        <v>Mencapai Target</v>
      </c>
      <c r="K1401">
        <f>VLOOKUP(A1401,'[1]Tren Jumlah Kompetitor'!A$2:F$1465,6,0)</f>
        <v>173</v>
      </c>
      <c r="L1401" s="4">
        <f>(Table1[[#This Row],[Aktual]]-Table1[[#This Row],[Target]])/Table1[[#This Row],[Target]]</f>
        <v>0.16184971098265896</v>
      </c>
    </row>
    <row r="1402" spans="1:12" x14ac:dyDescent="0.3">
      <c r="A1402">
        <v>1401</v>
      </c>
      <c r="B1402" t="s">
        <v>118</v>
      </c>
      <c r="C1402" t="s">
        <v>127</v>
      </c>
      <c r="D1402">
        <v>9</v>
      </c>
      <c r="E1402">
        <v>2021</v>
      </c>
      <c r="F1402" s="1">
        <f t="shared" si="42"/>
        <v>44440</v>
      </c>
      <c r="G1402">
        <v>188</v>
      </c>
      <c r="H1402">
        <v>179</v>
      </c>
      <c r="I1402">
        <f>Table1[[#This Row],[Aktual]]-Table1[[#This Row],[Target]]</f>
        <v>9</v>
      </c>
      <c r="J1402" t="str">
        <f t="shared" si="43"/>
        <v>Mencapai Target</v>
      </c>
      <c r="K1402">
        <f>VLOOKUP(A1402,'[1]Tren Jumlah Kompetitor'!A$2:F$1465,6,0)</f>
        <v>178</v>
      </c>
      <c r="L1402" s="4">
        <f>(Table1[[#This Row],[Aktual]]-Table1[[#This Row],[Target]])/Table1[[#This Row],[Target]]</f>
        <v>5.027932960893855E-2</v>
      </c>
    </row>
    <row r="1403" spans="1:12" x14ac:dyDescent="0.3">
      <c r="A1403">
        <v>1402</v>
      </c>
      <c r="B1403" t="s">
        <v>118</v>
      </c>
      <c r="C1403" t="s">
        <v>127</v>
      </c>
      <c r="D1403">
        <v>10</v>
      </c>
      <c r="E1403">
        <v>2021</v>
      </c>
      <c r="F1403" s="1">
        <f t="shared" si="42"/>
        <v>44470</v>
      </c>
      <c r="G1403">
        <v>165</v>
      </c>
      <c r="H1403">
        <v>180</v>
      </c>
      <c r="I1403">
        <f>Table1[[#This Row],[Aktual]]-Table1[[#This Row],[Target]]</f>
        <v>-15</v>
      </c>
      <c r="J1403" t="str">
        <f t="shared" si="43"/>
        <v>Tidak Mencapai Target</v>
      </c>
      <c r="K1403">
        <f>VLOOKUP(A1403,'[1]Tren Jumlah Kompetitor'!A$2:F$1465,6,0)</f>
        <v>177</v>
      </c>
      <c r="L1403" s="4">
        <f>(Table1[[#This Row],[Aktual]]-Table1[[#This Row],[Target]])/Table1[[#This Row],[Target]]</f>
        <v>-8.3333333333333329E-2</v>
      </c>
    </row>
    <row r="1404" spans="1:12" x14ac:dyDescent="0.3">
      <c r="A1404">
        <v>1403</v>
      </c>
      <c r="B1404" t="s">
        <v>118</v>
      </c>
      <c r="C1404" t="s">
        <v>127</v>
      </c>
      <c r="D1404">
        <v>11</v>
      </c>
      <c r="E1404">
        <v>2021</v>
      </c>
      <c r="F1404" s="1">
        <f t="shared" si="42"/>
        <v>44501</v>
      </c>
      <c r="G1404">
        <v>184</v>
      </c>
      <c r="H1404">
        <v>184</v>
      </c>
      <c r="I1404">
        <f>Table1[[#This Row],[Aktual]]-Table1[[#This Row],[Target]]</f>
        <v>0</v>
      </c>
      <c r="J1404" t="str">
        <f t="shared" si="43"/>
        <v>Tidak Mencapai Target</v>
      </c>
      <c r="K1404">
        <f>VLOOKUP(A1404,'[1]Tren Jumlah Kompetitor'!A$2:F$1465,6,0)</f>
        <v>177</v>
      </c>
      <c r="L1404" s="4">
        <f>(Table1[[#This Row],[Aktual]]-Table1[[#This Row],[Target]])/Table1[[#This Row],[Target]]</f>
        <v>0</v>
      </c>
    </row>
    <row r="1405" spans="1:12" x14ac:dyDescent="0.3">
      <c r="A1405">
        <v>1404</v>
      </c>
      <c r="B1405" t="s">
        <v>118</v>
      </c>
      <c r="C1405" t="s">
        <v>127</v>
      </c>
      <c r="D1405">
        <v>12</v>
      </c>
      <c r="E1405">
        <v>2021</v>
      </c>
      <c r="F1405" s="1">
        <f t="shared" si="42"/>
        <v>44531</v>
      </c>
      <c r="G1405">
        <v>196</v>
      </c>
      <c r="H1405">
        <v>184</v>
      </c>
      <c r="I1405">
        <f>Table1[[#This Row],[Aktual]]-Table1[[#This Row],[Target]]</f>
        <v>12</v>
      </c>
      <c r="J1405" t="str">
        <f t="shared" si="43"/>
        <v>Mencapai Target</v>
      </c>
      <c r="K1405">
        <f>VLOOKUP(A1405,'[1]Tren Jumlah Kompetitor'!A$2:F$1465,6,0)</f>
        <v>176</v>
      </c>
      <c r="L1405" s="4">
        <f>(Table1[[#This Row],[Aktual]]-Table1[[#This Row],[Target]])/Table1[[#This Row],[Target]]</f>
        <v>6.5217391304347824E-2</v>
      </c>
    </row>
    <row r="1406" spans="1:12" x14ac:dyDescent="0.3">
      <c r="A1406">
        <v>1405</v>
      </c>
      <c r="B1406" t="s">
        <v>118</v>
      </c>
      <c r="C1406" t="s">
        <v>128</v>
      </c>
      <c r="D1406">
        <v>1</v>
      </c>
      <c r="E1406">
        <v>2021</v>
      </c>
      <c r="F1406" s="1">
        <f t="shared" si="42"/>
        <v>44197</v>
      </c>
      <c r="G1406">
        <v>104</v>
      </c>
      <c r="H1406">
        <v>93</v>
      </c>
      <c r="I1406">
        <f>Table1[[#This Row],[Aktual]]-Table1[[#This Row],[Target]]</f>
        <v>11</v>
      </c>
      <c r="J1406" t="str">
        <f t="shared" si="43"/>
        <v>Mencapai Target</v>
      </c>
      <c r="K1406">
        <f>VLOOKUP(A1406,'[1]Tren Jumlah Kompetitor'!A$2:F$1465,6,0)</f>
        <v>93</v>
      </c>
      <c r="L1406" s="4">
        <f>(Table1[[#This Row],[Aktual]]-Table1[[#This Row],[Target]])/Table1[[#This Row],[Target]]</f>
        <v>0.11827956989247312</v>
      </c>
    </row>
    <row r="1407" spans="1:12" x14ac:dyDescent="0.3">
      <c r="A1407">
        <v>1406</v>
      </c>
      <c r="B1407" t="s">
        <v>118</v>
      </c>
      <c r="C1407" t="s">
        <v>128</v>
      </c>
      <c r="D1407">
        <v>2</v>
      </c>
      <c r="E1407">
        <v>2021</v>
      </c>
      <c r="F1407" s="1">
        <f t="shared" si="42"/>
        <v>44228</v>
      </c>
      <c r="G1407">
        <v>124</v>
      </c>
      <c r="H1407">
        <v>101</v>
      </c>
      <c r="I1407">
        <f>Table1[[#This Row],[Aktual]]-Table1[[#This Row],[Target]]</f>
        <v>23</v>
      </c>
      <c r="J1407" t="str">
        <f t="shared" si="43"/>
        <v>Mencapai Target</v>
      </c>
      <c r="K1407">
        <f>VLOOKUP(A1407,'[1]Tren Jumlah Kompetitor'!A$2:F$1465,6,0)</f>
        <v>99</v>
      </c>
      <c r="L1407" s="4">
        <f>(Table1[[#This Row],[Aktual]]-Table1[[#This Row],[Target]])/Table1[[#This Row],[Target]]</f>
        <v>0.22772277227722773</v>
      </c>
    </row>
    <row r="1408" spans="1:12" x14ac:dyDescent="0.3">
      <c r="A1408">
        <v>1407</v>
      </c>
      <c r="B1408" t="s">
        <v>118</v>
      </c>
      <c r="C1408" t="s">
        <v>128</v>
      </c>
      <c r="D1408">
        <v>3</v>
      </c>
      <c r="E1408">
        <v>2021</v>
      </c>
      <c r="F1408" s="1">
        <f t="shared" si="42"/>
        <v>44256</v>
      </c>
      <c r="G1408">
        <v>121</v>
      </c>
      <c r="H1408">
        <v>103</v>
      </c>
      <c r="I1408">
        <f>Table1[[#This Row],[Aktual]]-Table1[[#This Row],[Target]]</f>
        <v>18</v>
      </c>
      <c r="J1408" t="str">
        <f t="shared" si="43"/>
        <v>Mencapai Target</v>
      </c>
      <c r="K1408">
        <f>VLOOKUP(A1408,'[1]Tren Jumlah Kompetitor'!A$2:F$1465,6,0)</f>
        <v>99</v>
      </c>
      <c r="L1408" s="4">
        <f>(Table1[[#This Row],[Aktual]]-Table1[[#This Row],[Target]])/Table1[[#This Row],[Target]]</f>
        <v>0.17475728155339806</v>
      </c>
    </row>
    <row r="1409" spans="1:12" x14ac:dyDescent="0.3">
      <c r="A1409">
        <v>1408</v>
      </c>
      <c r="B1409" t="s">
        <v>118</v>
      </c>
      <c r="C1409" t="s">
        <v>128</v>
      </c>
      <c r="D1409">
        <v>4</v>
      </c>
      <c r="E1409">
        <v>2021</v>
      </c>
      <c r="F1409" s="1">
        <f t="shared" si="42"/>
        <v>44287</v>
      </c>
      <c r="G1409">
        <v>112</v>
      </c>
      <c r="H1409">
        <v>104</v>
      </c>
      <c r="I1409">
        <f>Table1[[#This Row],[Aktual]]-Table1[[#This Row],[Target]]</f>
        <v>8</v>
      </c>
      <c r="J1409" t="str">
        <f t="shared" si="43"/>
        <v>Mencapai Target</v>
      </c>
      <c r="K1409">
        <f>VLOOKUP(A1409,'[1]Tren Jumlah Kompetitor'!A$2:F$1465,6,0)</f>
        <v>97</v>
      </c>
      <c r="L1409" s="4">
        <f>(Table1[[#This Row],[Aktual]]-Table1[[#This Row],[Target]])/Table1[[#This Row],[Target]]</f>
        <v>7.6923076923076927E-2</v>
      </c>
    </row>
    <row r="1410" spans="1:12" x14ac:dyDescent="0.3">
      <c r="A1410">
        <v>1409</v>
      </c>
      <c r="B1410" t="s">
        <v>118</v>
      </c>
      <c r="C1410" t="s">
        <v>128</v>
      </c>
      <c r="D1410">
        <v>5</v>
      </c>
      <c r="E1410">
        <v>2021</v>
      </c>
      <c r="F1410" s="1">
        <f t="shared" si="42"/>
        <v>44317</v>
      </c>
      <c r="G1410">
        <v>120</v>
      </c>
      <c r="H1410">
        <v>101</v>
      </c>
      <c r="I1410">
        <f>Table1[[#This Row],[Aktual]]-Table1[[#This Row],[Target]]</f>
        <v>19</v>
      </c>
      <c r="J1410" t="str">
        <f t="shared" si="43"/>
        <v>Mencapai Target</v>
      </c>
      <c r="K1410">
        <f>VLOOKUP(A1410,'[1]Tren Jumlah Kompetitor'!A$2:F$1465,6,0)</f>
        <v>100</v>
      </c>
      <c r="L1410" s="4">
        <f>(Table1[[#This Row],[Aktual]]-Table1[[#This Row],[Target]])/Table1[[#This Row],[Target]]</f>
        <v>0.18811881188118812</v>
      </c>
    </row>
    <row r="1411" spans="1:12" x14ac:dyDescent="0.3">
      <c r="A1411">
        <v>1410</v>
      </c>
      <c r="B1411" t="s">
        <v>118</v>
      </c>
      <c r="C1411" t="s">
        <v>128</v>
      </c>
      <c r="D1411">
        <v>6</v>
      </c>
      <c r="E1411">
        <v>2021</v>
      </c>
      <c r="F1411" s="1">
        <f t="shared" ref="F1411:F1465" si="44">DATE(E1411,D1411,1)</f>
        <v>44348</v>
      </c>
      <c r="G1411">
        <v>108</v>
      </c>
      <c r="H1411">
        <v>103</v>
      </c>
      <c r="I1411">
        <f>Table1[[#This Row],[Aktual]]-Table1[[#This Row],[Target]]</f>
        <v>5</v>
      </c>
      <c r="J1411" t="str">
        <f t="shared" ref="J1411:J1465" si="45">IF(G1411&gt;H1411,"Mencapai Target","Tidak Mencapai Target")</f>
        <v>Mencapai Target</v>
      </c>
      <c r="K1411">
        <f>VLOOKUP(A1411,'[1]Tren Jumlah Kompetitor'!A$2:F$1465,6,0)</f>
        <v>101</v>
      </c>
      <c r="L1411" s="4">
        <f>(Table1[[#This Row],[Aktual]]-Table1[[#This Row],[Target]])/Table1[[#This Row],[Target]]</f>
        <v>4.8543689320388349E-2</v>
      </c>
    </row>
    <row r="1412" spans="1:12" x14ac:dyDescent="0.3">
      <c r="A1412">
        <v>1411</v>
      </c>
      <c r="B1412" t="s">
        <v>118</v>
      </c>
      <c r="C1412" t="s">
        <v>128</v>
      </c>
      <c r="D1412">
        <v>7</v>
      </c>
      <c r="E1412">
        <v>2021</v>
      </c>
      <c r="F1412" s="1">
        <f t="shared" si="44"/>
        <v>44378</v>
      </c>
      <c r="G1412">
        <v>111</v>
      </c>
      <c r="H1412">
        <v>104</v>
      </c>
      <c r="I1412">
        <f>Table1[[#This Row],[Aktual]]-Table1[[#This Row],[Target]]</f>
        <v>7</v>
      </c>
      <c r="J1412" t="str">
        <f t="shared" si="45"/>
        <v>Mencapai Target</v>
      </c>
      <c r="K1412">
        <f>VLOOKUP(A1412,'[1]Tren Jumlah Kompetitor'!A$2:F$1465,6,0)</f>
        <v>105</v>
      </c>
      <c r="L1412" s="4">
        <f>(Table1[[#This Row],[Aktual]]-Table1[[#This Row],[Target]])/Table1[[#This Row],[Target]]</f>
        <v>6.7307692307692304E-2</v>
      </c>
    </row>
    <row r="1413" spans="1:12" x14ac:dyDescent="0.3">
      <c r="A1413">
        <v>1412</v>
      </c>
      <c r="B1413" t="s">
        <v>118</v>
      </c>
      <c r="C1413" t="s">
        <v>128</v>
      </c>
      <c r="D1413">
        <v>8</v>
      </c>
      <c r="E1413">
        <v>2021</v>
      </c>
      <c r="F1413" s="1">
        <f t="shared" si="44"/>
        <v>44409</v>
      </c>
      <c r="G1413">
        <v>104</v>
      </c>
      <c r="H1413">
        <v>107</v>
      </c>
      <c r="I1413">
        <f>Table1[[#This Row],[Aktual]]-Table1[[#This Row],[Target]]</f>
        <v>-3</v>
      </c>
      <c r="J1413" t="str">
        <f t="shared" si="45"/>
        <v>Tidak Mencapai Target</v>
      </c>
      <c r="K1413">
        <f>VLOOKUP(A1413,'[1]Tren Jumlah Kompetitor'!A$2:F$1465,6,0)</f>
        <v>108</v>
      </c>
      <c r="L1413" s="4">
        <f>(Table1[[#This Row],[Aktual]]-Table1[[#This Row],[Target]])/Table1[[#This Row],[Target]]</f>
        <v>-2.8037383177570093E-2</v>
      </c>
    </row>
    <row r="1414" spans="1:12" x14ac:dyDescent="0.3">
      <c r="A1414">
        <v>1413</v>
      </c>
      <c r="B1414" t="s">
        <v>118</v>
      </c>
      <c r="C1414" t="s">
        <v>128</v>
      </c>
      <c r="D1414">
        <v>9</v>
      </c>
      <c r="E1414">
        <v>2021</v>
      </c>
      <c r="F1414" s="1">
        <f t="shared" si="44"/>
        <v>44440</v>
      </c>
      <c r="G1414">
        <v>110</v>
      </c>
      <c r="H1414">
        <v>108</v>
      </c>
      <c r="I1414">
        <f>Table1[[#This Row],[Aktual]]-Table1[[#This Row],[Target]]</f>
        <v>2</v>
      </c>
      <c r="J1414" t="str">
        <f t="shared" si="45"/>
        <v>Mencapai Target</v>
      </c>
      <c r="K1414">
        <f>VLOOKUP(A1414,'[1]Tren Jumlah Kompetitor'!A$2:F$1465,6,0)</f>
        <v>110</v>
      </c>
      <c r="L1414" s="4">
        <f>(Table1[[#This Row],[Aktual]]-Table1[[#This Row],[Target]])/Table1[[#This Row],[Target]]</f>
        <v>1.8518518518518517E-2</v>
      </c>
    </row>
    <row r="1415" spans="1:12" x14ac:dyDescent="0.3">
      <c r="A1415">
        <v>1414</v>
      </c>
      <c r="B1415" t="s">
        <v>118</v>
      </c>
      <c r="C1415" t="s">
        <v>128</v>
      </c>
      <c r="D1415">
        <v>10</v>
      </c>
      <c r="E1415">
        <v>2021</v>
      </c>
      <c r="F1415" s="1">
        <f t="shared" si="44"/>
        <v>44470</v>
      </c>
      <c r="G1415">
        <v>108</v>
      </c>
      <c r="H1415">
        <v>110</v>
      </c>
      <c r="I1415">
        <f>Table1[[#This Row],[Aktual]]-Table1[[#This Row],[Target]]</f>
        <v>-2</v>
      </c>
      <c r="J1415" t="str">
        <f t="shared" si="45"/>
        <v>Tidak Mencapai Target</v>
      </c>
      <c r="K1415">
        <f>VLOOKUP(A1415,'[1]Tren Jumlah Kompetitor'!A$2:F$1465,6,0)</f>
        <v>112</v>
      </c>
      <c r="L1415" s="4">
        <f>(Table1[[#This Row],[Aktual]]-Table1[[#This Row],[Target]])/Table1[[#This Row],[Target]]</f>
        <v>-1.8181818181818181E-2</v>
      </c>
    </row>
    <row r="1416" spans="1:12" x14ac:dyDescent="0.3">
      <c r="A1416">
        <v>1415</v>
      </c>
      <c r="B1416" t="s">
        <v>118</v>
      </c>
      <c r="C1416" t="s">
        <v>128</v>
      </c>
      <c r="D1416">
        <v>11</v>
      </c>
      <c r="E1416">
        <v>2021</v>
      </c>
      <c r="F1416" s="1">
        <f t="shared" si="44"/>
        <v>44501</v>
      </c>
      <c r="G1416">
        <v>115</v>
      </c>
      <c r="H1416">
        <v>110</v>
      </c>
      <c r="I1416">
        <f>Table1[[#This Row],[Aktual]]-Table1[[#This Row],[Target]]</f>
        <v>5</v>
      </c>
      <c r="J1416" t="str">
        <f t="shared" si="45"/>
        <v>Mencapai Target</v>
      </c>
      <c r="K1416">
        <f>VLOOKUP(A1416,'[1]Tren Jumlah Kompetitor'!A$2:F$1465,6,0)</f>
        <v>111</v>
      </c>
      <c r="L1416" s="4">
        <f>(Table1[[#This Row],[Aktual]]-Table1[[#This Row],[Target]])/Table1[[#This Row],[Target]]</f>
        <v>4.5454545454545456E-2</v>
      </c>
    </row>
    <row r="1417" spans="1:12" x14ac:dyDescent="0.3">
      <c r="A1417">
        <v>1416</v>
      </c>
      <c r="B1417" t="s">
        <v>118</v>
      </c>
      <c r="C1417" t="s">
        <v>128</v>
      </c>
      <c r="D1417">
        <v>12</v>
      </c>
      <c r="E1417">
        <v>2021</v>
      </c>
      <c r="F1417" s="1">
        <f t="shared" si="44"/>
        <v>44531</v>
      </c>
      <c r="G1417">
        <v>121</v>
      </c>
      <c r="H1417">
        <v>110</v>
      </c>
      <c r="I1417">
        <f>Table1[[#This Row],[Aktual]]-Table1[[#This Row],[Target]]</f>
        <v>11</v>
      </c>
      <c r="J1417" t="str">
        <f t="shared" si="45"/>
        <v>Mencapai Target</v>
      </c>
      <c r="K1417">
        <f>VLOOKUP(A1417,'[1]Tren Jumlah Kompetitor'!A$2:F$1465,6,0)</f>
        <v>115</v>
      </c>
      <c r="L1417" s="4">
        <f>(Table1[[#This Row],[Aktual]]-Table1[[#This Row],[Target]])/Table1[[#This Row],[Target]]</f>
        <v>0.1</v>
      </c>
    </row>
    <row r="1418" spans="1:12" x14ac:dyDescent="0.3">
      <c r="A1418">
        <v>1417</v>
      </c>
      <c r="B1418" t="s">
        <v>118</v>
      </c>
      <c r="C1418" t="s">
        <v>129</v>
      </c>
      <c r="D1418">
        <v>1</v>
      </c>
      <c r="E1418">
        <v>2021</v>
      </c>
      <c r="F1418" s="1">
        <f t="shared" si="44"/>
        <v>44197</v>
      </c>
      <c r="G1418">
        <v>185</v>
      </c>
      <c r="H1418">
        <v>167</v>
      </c>
      <c r="I1418">
        <f>Table1[[#This Row],[Aktual]]-Table1[[#This Row],[Target]]</f>
        <v>18</v>
      </c>
      <c r="J1418" t="str">
        <f t="shared" si="45"/>
        <v>Mencapai Target</v>
      </c>
      <c r="K1418">
        <f>VLOOKUP(A1418,'[1]Tren Jumlah Kompetitor'!A$2:F$1465,6,0)</f>
        <v>167</v>
      </c>
      <c r="L1418" s="4">
        <f>(Table1[[#This Row],[Aktual]]-Table1[[#This Row],[Target]])/Table1[[#This Row],[Target]]</f>
        <v>0.10778443113772455</v>
      </c>
    </row>
    <row r="1419" spans="1:12" x14ac:dyDescent="0.3">
      <c r="A1419">
        <v>1418</v>
      </c>
      <c r="B1419" t="s">
        <v>118</v>
      </c>
      <c r="C1419" t="s">
        <v>129</v>
      </c>
      <c r="D1419">
        <v>2</v>
      </c>
      <c r="E1419">
        <v>2021</v>
      </c>
      <c r="F1419" s="1">
        <f t="shared" si="44"/>
        <v>44228</v>
      </c>
      <c r="G1419">
        <v>201</v>
      </c>
      <c r="H1419">
        <v>168</v>
      </c>
      <c r="I1419">
        <f>Table1[[#This Row],[Aktual]]-Table1[[#This Row],[Target]]</f>
        <v>33</v>
      </c>
      <c r="J1419" t="str">
        <f t="shared" si="45"/>
        <v>Mencapai Target</v>
      </c>
      <c r="K1419">
        <f>VLOOKUP(A1419,'[1]Tren Jumlah Kompetitor'!A$2:F$1465,6,0)</f>
        <v>172</v>
      </c>
      <c r="L1419" s="4">
        <f>(Table1[[#This Row],[Aktual]]-Table1[[#This Row],[Target]])/Table1[[#This Row],[Target]]</f>
        <v>0.19642857142857142</v>
      </c>
    </row>
    <row r="1420" spans="1:12" x14ac:dyDescent="0.3">
      <c r="A1420">
        <v>1419</v>
      </c>
      <c r="B1420" t="s">
        <v>118</v>
      </c>
      <c r="C1420" t="s">
        <v>129</v>
      </c>
      <c r="D1420">
        <v>3</v>
      </c>
      <c r="E1420">
        <v>2021</v>
      </c>
      <c r="F1420" s="1">
        <f t="shared" si="44"/>
        <v>44256</v>
      </c>
      <c r="G1420">
        <v>194</v>
      </c>
      <c r="H1420">
        <v>172</v>
      </c>
      <c r="I1420">
        <f>Table1[[#This Row],[Aktual]]-Table1[[#This Row],[Target]]</f>
        <v>22</v>
      </c>
      <c r="J1420" t="str">
        <f t="shared" si="45"/>
        <v>Mencapai Target</v>
      </c>
      <c r="K1420">
        <f>VLOOKUP(A1420,'[1]Tren Jumlah Kompetitor'!A$2:F$1465,6,0)</f>
        <v>176</v>
      </c>
      <c r="L1420" s="4">
        <f>(Table1[[#This Row],[Aktual]]-Table1[[#This Row],[Target]])/Table1[[#This Row],[Target]]</f>
        <v>0.12790697674418605</v>
      </c>
    </row>
    <row r="1421" spans="1:12" x14ac:dyDescent="0.3">
      <c r="A1421">
        <v>1420</v>
      </c>
      <c r="B1421" t="s">
        <v>118</v>
      </c>
      <c r="C1421" t="s">
        <v>129</v>
      </c>
      <c r="D1421">
        <v>4</v>
      </c>
      <c r="E1421">
        <v>2021</v>
      </c>
      <c r="F1421" s="1">
        <f t="shared" si="44"/>
        <v>44287</v>
      </c>
      <c r="G1421">
        <v>192</v>
      </c>
      <c r="H1421">
        <v>175</v>
      </c>
      <c r="I1421">
        <f>Table1[[#This Row],[Aktual]]-Table1[[#This Row],[Target]]</f>
        <v>17</v>
      </c>
      <c r="J1421" t="str">
        <f t="shared" si="45"/>
        <v>Mencapai Target</v>
      </c>
      <c r="K1421">
        <f>VLOOKUP(A1421,'[1]Tren Jumlah Kompetitor'!A$2:F$1465,6,0)</f>
        <v>175</v>
      </c>
      <c r="L1421" s="4">
        <f>(Table1[[#This Row],[Aktual]]-Table1[[#This Row],[Target]])/Table1[[#This Row],[Target]]</f>
        <v>9.7142857142857142E-2</v>
      </c>
    </row>
    <row r="1422" spans="1:12" x14ac:dyDescent="0.3">
      <c r="A1422">
        <v>1421</v>
      </c>
      <c r="B1422" t="s">
        <v>118</v>
      </c>
      <c r="C1422" t="s">
        <v>129</v>
      </c>
      <c r="D1422">
        <v>5</v>
      </c>
      <c r="E1422">
        <v>2021</v>
      </c>
      <c r="F1422" s="1">
        <f t="shared" si="44"/>
        <v>44317</v>
      </c>
      <c r="G1422">
        <v>186</v>
      </c>
      <c r="H1422">
        <v>163</v>
      </c>
      <c r="I1422">
        <f>Table1[[#This Row],[Aktual]]-Table1[[#This Row],[Target]]</f>
        <v>23</v>
      </c>
      <c r="J1422" t="str">
        <f t="shared" si="45"/>
        <v>Mencapai Target</v>
      </c>
      <c r="K1422">
        <f>VLOOKUP(A1422,'[1]Tren Jumlah Kompetitor'!A$2:F$1465,6,0)</f>
        <v>176</v>
      </c>
      <c r="L1422" s="4">
        <f>(Table1[[#This Row],[Aktual]]-Table1[[#This Row],[Target]])/Table1[[#This Row],[Target]]</f>
        <v>0.1411042944785276</v>
      </c>
    </row>
    <row r="1423" spans="1:12" x14ac:dyDescent="0.3">
      <c r="A1423">
        <v>1422</v>
      </c>
      <c r="B1423" t="s">
        <v>118</v>
      </c>
      <c r="C1423" t="s">
        <v>129</v>
      </c>
      <c r="D1423">
        <v>6</v>
      </c>
      <c r="E1423">
        <v>2021</v>
      </c>
      <c r="F1423" s="1">
        <f t="shared" si="44"/>
        <v>44348</v>
      </c>
      <c r="G1423">
        <v>202</v>
      </c>
      <c r="H1423">
        <v>163</v>
      </c>
      <c r="I1423">
        <f>Table1[[#This Row],[Aktual]]-Table1[[#This Row],[Target]]</f>
        <v>39</v>
      </c>
      <c r="J1423" t="str">
        <f t="shared" si="45"/>
        <v>Mencapai Target</v>
      </c>
      <c r="K1423">
        <f>VLOOKUP(A1423,'[1]Tren Jumlah Kompetitor'!A$2:F$1465,6,0)</f>
        <v>177</v>
      </c>
      <c r="L1423" s="4">
        <f>(Table1[[#This Row],[Aktual]]-Table1[[#This Row],[Target]])/Table1[[#This Row],[Target]]</f>
        <v>0.2392638036809816</v>
      </c>
    </row>
    <row r="1424" spans="1:12" x14ac:dyDescent="0.3">
      <c r="A1424">
        <v>1423</v>
      </c>
      <c r="B1424" t="s">
        <v>118</v>
      </c>
      <c r="C1424" t="s">
        <v>129</v>
      </c>
      <c r="D1424">
        <v>7</v>
      </c>
      <c r="E1424">
        <v>2021</v>
      </c>
      <c r="F1424" s="1">
        <f t="shared" si="44"/>
        <v>44378</v>
      </c>
      <c r="G1424">
        <v>210</v>
      </c>
      <c r="H1424">
        <v>166</v>
      </c>
      <c r="I1424">
        <f>Table1[[#This Row],[Aktual]]-Table1[[#This Row],[Target]]</f>
        <v>44</v>
      </c>
      <c r="J1424" t="str">
        <f t="shared" si="45"/>
        <v>Mencapai Target</v>
      </c>
      <c r="K1424">
        <f>VLOOKUP(A1424,'[1]Tren Jumlah Kompetitor'!A$2:F$1465,6,0)</f>
        <v>182</v>
      </c>
      <c r="L1424" s="4">
        <f>(Table1[[#This Row],[Aktual]]-Table1[[#This Row],[Target]])/Table1[[#This Row],[Target]]</f>
        <v>0.26506024096385544</v>
      </c>
    </row>
    <row r="1425" spans="1:12" x14ac:dyDescent="0.3">
      <c r="A1425">
        <v>1424</v>
      </c>
      <c r="B1425" t="s">
        <v>118</v>
      </c>
      <c r="C1425" t="s">
        <v>129</v>
      </c>
      <c r="D1425">
        <v>8</v>
      </c>
      <c r="E1425">
        <v>2021</v>
      </c>
      <c r="F1425" s="1">
        <f t="shared" si="44"/>
        <v>44409</v>
      </c>
      <c r="G1425">
        <v>196</v>
      </c>
      <c r="H1425">
        <v>169</v>
      </c>
      <c r="I1425">
        <f>Table1[[#This Row],[Aktual]]-Table1[[#This Row],[Target]]</f>
        <v>27</v>
      </c>
      <c r="J1425" t="str">
        <f t="shared" si="45"/>
        <v>Mencapai Target</v>
      </c>
      <c r="K1425">
        <f>VLOOKUP(A1425,'[1]Tren Jumlah Kompetitor'!A$2:F$1465,6,0)</f>
        <v>181</v>
      </c>
      <c r="L1425" s="4">
        <f>(Table1[[#This Row],[Aktual]]-Table1[[#This Row],[Target]])/Table1[[#This Row],[Target]]</f>
        <v>0.15976331360946747</v>
      </c>
    </row>
    <row r="1426" spans="1:12" x14ac:dyDescent="0.3">
      <c r="A1426">
        <v>1425</v>
      </c>
      <c r="B1426" t="s">
        <v>118</v>
      </c>
      <c r="C1426" t="s">
        <v>129</v>
      </c>
      <c r="D1426">
        <v>9</v>
      </c>
      <c r="E1426">
        <v>2021</v>
      </c>
      <c r="F1426" s="1">
        <f t="shared" si="44"/>
        <v>44440</v>
      </c>
      <c r="G1426">
        <v>220</v>
      </c>
      <c r="H1426">
        <v>171</v>
      </c>
      <c r="I1426">
        <f>Table1[[#This Row],[Aktual]]-Table1[[#This Row],[Target]]</f>
        <v>49</v>
      </c>
      <c r="J1426" t="str">
        <f t="shared" si="45"/>
        <v>Mencapai Target</v>
      </c>
      <c r="K1426">
        <f>VLOOKUP(A1426,'[1]Tren Jumlah Kompetitor'!A$2:F$1465,6,0)</f>
        <v>180</v>
      </c>
      <c r="L1426" s="4">
        <f>(Table1[[#This Row],[Aktual]]-Table1[[#This Row],[Target]])/Table1[[#This Row],[Target]]</f>
        <v>0.28654970760233917</v>
      </c>
    </row>
    <row r="1427" spans="1:12" x14ac:dyDescent="0.3">
      <c r="A1427">
        <v>1426</v>
      </c>
      <c r="B1427" t="s">
        <v>118</v>
      </c>
      <c r="C1427" t="s">
        <v>129</v>
      </c>
      <c r="D1427">
        <v>10</v>
      </c>
      <c r="E1427">
        <v>2021</v>
      </c>
      <c r="F1427" s="1">
        <f t="shared" si="44"/>
        <v>44470</v>
      </c>
      <c r="G1427">
        <v>194</v>
      </c>
      <c r="H1427">
        <v>176</v>
      </c>
      <c r="I1427">
        <f>Table1[[#This Row],[Aktual]]-Table1[[#This Row],[Target]]</f>
        <v>18</v>
      </c>
      <c r="J1427" t="str">
        <f t="shared" si="45"/>
        <v>Mencapai Target</v>
      </c>
      <c r="K1427">
        <f>VLOOKUP(A1427,'[1]Tren Jumlah Kompetitor'!A$2:F$1465,6,0)</f>
        <v>183</v>
      </c>
      <c r="L1427" s="4">
        <f>(Table1[[#This Row],[Aktual]]-Table1[[#This Row],[Target]])/Table1[[#This Row],[Target]]</f>
        <v>0.10227272727272728</v>
      </c>
    </row>
    <row r="1428" spans="1:12" x14ac:dyDescent="0.3">
      <c r="A1428">
        <v>1427</v>
      </c>
      <c r="B1428" t="s">
        <v>118</v>
      </c>
      <c r="C1428" t="s">
        <v>129</v>
      </c>
      <c r="D1428">
        <v>11</v>
      </c>
      <c r="E1428">
        <v>2021</v>
      </c>
      <c r="F1428" s="1">
        <f t="shared" si="44"/>
        <v>44501</v>
      </c>
      <c r="G1428">
        <v>199</v>
      </c>
      <c r="H1428">
        <v>181</v>
      </c>
      <c r="I1428">
        <f>Table1[[#This Row],[Aktual]]-Table1[[#This Row],[Target]]</f>
        <v>18</v>
      </c>
      <c r="J1428" t="str">
        <f t="shared" si="45"/>
        <v>Mencapai Target</v>
      </c>
      <c r="K1428">
        <f>VLOOKUP(A1428,'[1]Tren Jumlah Kompetitor'!A$2:F$1465,6,0)</f>
        <v>188</v>
      </c>
      <c r="L1428" s="4">
        <f>(Table1[[#This Row],[Aktual]]-Table1[[#This Row],[Target]])/Table1[[#This Row],[Target]]</f>
        <v>9.9447513812154692E-2</v>
      </c>
    </row>
    <row r="1429" spans="1:12" x14ac:dyDescent="0.3">
      <c r="A1429">
        <v>1428</v>
      </c>
      <c r="B1429" t="s">
        <v>118</v>
      </c>
      <c r="C1429" t="s">
        <v>129</v>
      </c>
      <c r="D1429">
        <v>12</v>
      </c>
      <c r="E1429">
        <v>2021</v>
      </c>
      <c r="F1429" s="1">
        <f t="shared" si="44"/>
        <v>44531</v>
      </c>
      <c r="G1429">
        <v>186</v>
      </c>
      <c r="H1429">
        <v>185</v>
      </c>
      <c r="I1429">
        <f>Table1[[#This Row],[Aktual]]-Table1[[#This Row],[Target]]</f>
        <v>1</v>
      </c>
      <c r="J1429" t="str">
        <f t="shared" si="45"/>
        <v>Mencapai Target</v>
      </c>
      <c r="K1429">
        <f>VLOOKUP(A1429,'[1]Tren Jumlah Kompetitor'!A$2:F$1465,6,0)</f>
        <v>193</v>
      </c>
      <c r="L1429" s="4">
        <f>(Table1[[#This Row],[Aktual]]-Table1[[#This Row],[Target]])/Table1[[#This Row],[Target]]</f>
        <v>5.4054054054054057E-3</v>
      </c>
    </row>
    <row r="1430" spans="1:12" x14ac:dyDescent="0.3">
      <c r="A1430">
        <v>1429</v>
      </c>
      <c r="B1430" t="s">
        <v>118</v>
      </c>
      <c r="C1430" t="s">
        <v>130</v>
      </c>
      <c r="D1430">
        <v>1</v>
      </c>
      <c r="E1430">
        <v>2021</v>
      </c>
      <c r="F1430" s="1">
        <f t="shared" si="44"/>
        <v>44197</v>
      </c>
      <c r="G1430">
        <v>107</v>
      </c>
      <c r="H1430">
        <v>112</v>
      </c>
      <c r="I1430">
        <f>Table1[[#This Row],[Aktual]]-Table1[[#This Row],[Target]]</f>
        <v>-5</v>
      </c>
      <c r="J1430" t="str">
        <f t="shared" si="45"/>
        <v>Tidak Mencapai Target</v>
      </c>
      <c r="K1430">
        <f>VLOOKUP(A1430,'[1]Tren Jumlah Kompetitor'!A$2:F$1465,6,0)</f>
        <v>112</v>
      </c>
      <c r="L1430" s="4">
        <f>(Table1[[#This Row],[Aktual]]-Table1[[#This Row],[Target]])/Table1[[#This Row],[Target]]</f>
        <v>-4.4642857142857144E-2</v>
      </c>
    </row>
    <row r="1431" spans="1:12" x14ac:dyDescent="0.3">
      <c r="A1431">
        <v>1430</v>
      </c>
      <c r="B1431" t="s">
        <v>118</v>
      </c>
      <c r="C1431" t="s">
        <v>130</v>
      </c>
      <c r="D1431">
        <v>2</v>
      </c>
      <c r="E1431">
        <v>2021</v>
      </c>
      <c r="F1431" s="1">
        <f t="shared" si="44"/>
        <v>44228</v>
      </c>
      <c r="G1431">
        <v>116</v>
      </c>
      <c r="H1431">
        <v>117</v>
      </c>
      <c r="I1431">
        <f>Table1[[#This Row],[Aktual]]-Table1[[#This Row],[Target]]</f>
        <v>-1</v>
      </c>
      <c r="J1431" t="str">
        <f t="shared" si="45"/>
        <v>Tidak Mencapai Target</v>
      </c>
      <c r="K1431">
        <f>VLOOKUP(A1431,'[1]Tren Jumlah Kompetitor'!A$2:F$1465,6,0)</f>
        <v>112</v>
      </c>
      <c r="L1431" s="4">
        <f>(Table1[[#This Row],[Aktual]]-Table1[[#This Row],[Target]])/Table1[[#This Row],[Target]]</f>
        <v>-8.5470085470085479E-3</v>
      </c>
    </row>
    <row r="1432" spans="1:12" x14ac:dyDescent="0.3">
      <c r="A1432">
        <v>1431</v>
      </c>
      <c r="B1432" t="s">
        <v>118</v>
      </c>
      <c r="C1432" t="s">
        <v>130</v>
      </c>
      <c r="D1432">
        <v>3</v>
      </c>
      <c r="E1432">
        <v>2021</v>
      </c>
      <c r="F1432" s="1">
        <f t="shared" si="44"/>
        <v>44256</v>
      </c>
      <c r="G1432">
        <v>119</v>
      </c>
      <c r="H1432">
        <v>119</v>
      </c>
      <c r="I1432">
        <f>Table1[[#This Row],[Aktual]]-Table1[[#This Row],[Target]]</f>
        <v>0</v>
      </c>
      <c r="J1432" t="str">
        <f t="shared" si="45"/>
        <v>Tidak Mencapai Target</v>
      </c>
      <c r="K1432">
        <f>VLOOKUP(A1432,'[1]Tren Jumlah Kompetitor'!A$2:F$1465,6,0)</f>
        <v>115</v>
      </c>
      <c r="L1432" s="4">
        <f>(Table1[[#This Row],[Aktual]]-Table1[[#This Row],[Target]])/Table1[[#This Row],[Target]]</f>
        <v>0</v>
      </c>
    </row>
    <row r="1433" spans="1:12" x14ac:dyDescent="0.3">
      <c r="A1433">
        <v>1432</v>
      </c>
      <c r="B1433" t="s">
        <v>118</v>
      </c>
      <c r="C1433" t="s">
        <v>130</v>
      </c>
      <c r="D1433">
        <v>4</v>
      </c>
      <c r="E1433">
        <v>2021</v>
      </c>
      <c r="F1433" s="1">
        <f t="shared" si="44"/>
        <v>44287</v>
      </c>
      <c r="G1433">
        <v>111</v>
      </c>
      <c r="H1433">
        <v>122</v>
      </c>
      <c r="I1433">
        <f>Table1[[#This Row],[Aktual]]-Table1[[#This Row],[Target]]</f>
        <v>-11</v>
      </c>
      <c r="J1433" t="str">
        <f t="shared" si="45"/>
        <v>Tidak Mencapai Target</v>
      </c>
      <c r="K1433">
        <f>VLOOKUP(A1433,'[1]Tren Jumlah Kompetitor'!A$2:F$1465,6,0)</f>
        <v>114</v>
      </c>
      <c r="L1433" s="4">
        <f>(Table1[[#This Row],[Aktual]]-Table1[[#This Row],[Target]])/Table1[[#This Row],[Target]]</f>
        <v>-9.0163934426229511E-2</v>
      </c>
    </row>
    <row r="1434" spans="1:12" x14ac:dyDescent="0.3">
      <c r="A1434">
        <v>1433</v>
      </c>
      <c r="B1434" t="s">
        <v>118</v>
      </c>
      <c r="C1434" t="s">
        <v>130</v>
      </c>
      <c r="D1434">
        <v>5</v>
      </c>
      <c r="E1434">
        <v>2021</v>
      </c>
      <c r="F1434" s="1">
        <f t="shared" si="44"/>
        <v>44317</v>
      </c>
      <c r="G1434">
        <v>116</v>
      </c>
      <c r="H1434">
        <v>113</v>
      </c>
      <c r="I1434">
        <f>Table1[[#This Row],[Aktual]]-Table1[[#This Row],[Target]]</f>
        <v>3</v>
      </c>
      <c r="J1434" t="str">
        <f t="shared" si="45"/>
        <v>Mencapai Target</v>
      </c>
      <c r="K1434">
        <f>VLOOKUP(A1434,'[1]Tren Jumlah Kompetitor'!A$2:F$1465,6,0)</f>
        <v>118</v>
      </c>
      <c r="L1434" s="4">
        <f>(Table1[[#This Row],[Aktual]]-Table1[[#This Row],[Target]])/Table1[[#This Row],[Target]]</f>
        <v>2.6548672566371681E-2</v>
      </c>
    </row>
    <row r="1435" spans="1:12" x14ac:dyDescent="0.3">
      <c r="A1435">
        <v>1434</v>
      </c>
      <c r="B1435" t="s">
        <v>118</v>
      </c>
      <c r="C1435" t="s">
        <v>130</v>
      </c>
      <c r="D1435">
        <v>6</v>
      </c>
      <c r="E1435">
        <v>2021</v>
      </c>
      <c r="F1435" s="1">
        <f t="shared" si="44"/>
        <v>44348</v>
      </c>
      <c r="G1435">
        <v>125</v>
      </c>
      <c r="H1435">
        <v>113</v>
      </c>
      <c r="I1435">
        <f>Table1[[#This Row],[Aktual]]-Table1[[#This Row],[Target]]</f>
        <v>12</v>
      </c>
      <c r="J1435" t="str">
        <f t="shared" si="45"/>
        <v>Mencapai Target</v>
      </c>
      <c r="K1435">
        <f>VLOOKUP(A1435,'[1]Tren Jumlah Kompetitor'!A$2:F$1465,6,0)</f>
        <v>116</v>
      </c>
      <c r="L1435" s="4">
        <f>(Table1[[#This Row],[Aktual]]-Table1[[#This Row],[Target]])/Table1[[#This Row],[Target]]</f>
        <v>0.10619469026548672</v>
      </c>
    </row>
    <row r="1436" spans="1:12" x14ac:dyDescent="0.3">
      <c r="A1436">
        <v>1435</v>
      </c>
      <c r="B1436" t="s">
        <v>118</v>
      </c>
      <c r="C1436" t="s">
        <v>130</v>
      </c>
      <c r="D1436">
        <v>7</v>
      </c>
      <c r="E1436">
        <v>2021</v>
      </c>
      <c r="F1436" s="1">
        <f t="shared" si="44"/>
        <v>44378</v>
      </c>
      <c r="G1436">
        <v>125</v>
      </c>
      <c r="H1436">
        <v>116</v>
      </c>
      <c r="I1436">
        <f>Table1[[#This Row],[Aktual]]-Table1[[#This Row],[Target]]</f>
        <v>9</v>
      </c>
      <c r="J1436" t="str">
        <f t="shared" si="45"/>
        <v>Mencapai Target</v>
      </c>
      <c r="K1436">
        <f>VLOOKUP(A1436,'[1]Tren Jumlah Kompetitor'!A$2:F$1465,6,0)</f>
        <v>118</v>
      </c>
      <c r="L1436" s="4">
        <f>(Table1[[#This Row],[Aktual]]-Table1[[#This Row],[Target]])/Table1[[#This Row],[Target]]</f>
        <v>7.7586206896551727E-2</v>
      </c>
    </row>
    <row r="1437" spans="1:12" x14ac:dyDescent="0.3">
      <c r="A1437">
        <v>1436</v>
      </c>
      <c r="B1437" t="s">
        <v>118</v>
      </c>
      <c r="C1437" t="s">
        <v>130</v>
      </c>
      <c r="D1437">
        <v>8</v>
      </c>
      <c r="E1437">
        <v>2021</v>
      </c>
      <c r="F1437" s="1">
        <f t="shared" si="44"/>
        <v>44409</v>
      </c>
      <c r="G1437">
        <v>118</v>
      </c>
      <c r="H1437">
        <v>118</v>
      </c>
      <c r="I1437">
        <f>Table1[[#This Row],[Aktual]]-Table1[[#This Row],[Target]]</f>
        <v>0</v>
      </c>
      <c r="J1437" t="str">
        <f t="shared" si="45"/>
        <v>Tidak Mencapai Target</v>
      </c>
      <c r="K1437">
        <f>VLOOKUP(A1437,'[1]Tren Jumlah Kompetitor'!A$2:F$1465,6,0)</f>
        <v>122</v>
      </c>
      <c r="L1437" s="4">
        <f>(Table1[[#This Row],[Aktual]]-Table1[[#This Row],[Target]])/Table1[[#This Row],[Target]]</f>
        <v>0</v>
      </c>
    </row>
    <row r="1438" spans="1:12" x14ac:dyDescent="0.3">
      <c r="A1438">
        <v>1437</v>
      </c>
      <c r="B1438" t="s">
        <v>118</v>
      </c>
      <c r="C1438" t="s">
        <v>130</v>
      </c>
      <c r="D1438">
        <v>9</v>
      </c>
      <c r="E1438">
        <v>2021</v>
      </c>
      <c r="F1438" s="1">
        <f t="shared" si="44"/>
        <v>44440</v>
      </c>
      <c r="G1438">
        <v>113</v>
      </c>
      <c r="H1438">
        <v>118</v>
      </c>
      <c r="I1438">
        <f>Table1[[#This Row],[Aktual]]-Table1[[#This Row],[Target]]</f>
        <v>-5</v>
      </c>
      <c r="J1438" t="str">
        <f t="shared" si="45"/>
        <v>Tidak Mencapai Target</v>
      </c>
      <c r="K1438">
        <f>VLOOKUP(A1438,'[1]Tren Jumlah Kompetitor'!A$2:F$1465,6,0)</f>
        <v>123</v>
      </c>
      <c r="L1438" s="4">
        <f>(Table1[[#This Row],[Aktual]]-Table1[[#This Row],[Target]])/Table1[[#This Row],[Target]]</f>
        <v>-4.2372881355932202E-2</v>
      </c>
    </row>
    <row r="1439" spans="1:12" x14ac:dyDescent="0.3">
      <c r="A1439">
        <v>1438</v>
      </c>
      <c r="B1439" t="s">
        <v>118</v>
      </c>
      <c r="C1439" t="s">
        <v>130</v>
      </c>
      <c r="D1439">
        <v>10</v>
      </c>
      <c r="E1439">
        <v>2021</v>
      </c>
      <c r="F1439" s="1">
        <f t="shared" si="44"/>
        <v>44470</v>
      </c>
      <c r="G1439">
        <v>110</v>
      </c>
      <c r="H1439">
        <v>118</v>
      </c>
      <c r="I1439">
        <f>Table1[[#This Row],[Aktual]]-Table1[[#This Row],[Target]]</f>
        <v>-8</v>
      </c>
      <c r="J1439" t="str">
        <f t="shared" si="45"/>
        <v>Tidak Mencapai Target</v>
      </c>
      <c r="K1439">
        <f>VLOOKUP(A1439,'[1]Tren Jumlah Kompetitor'!A$2:F$1465,6,0)</f>
        <v>128</v>
      </c>
      <c r="L1439" s="4">
        <f>(Table1[[#This Row],[Aktual]]-Table1[[#This Row],[Target]])/Table1[[#This Row],[Target]]</f>
        <v>-6.7796610169491525E-2</v>
      </c>
    </row>
    <row r="1440" spans="1:12" x14ac:dyDescent="0.3">
      <c r="A1440">
        <v>1439</v>
      </c>
      <c r="B1440" t="s">
        <v>118</v>
      </c>
      <c r="C1440" t="s">
        <v>130</v>
      </c>
      <c r="D1440">
        <v>11</v>
      </c>
      <c r="E1440">
        <v>2021</v>
      </c>
      <c r="F1440" s="1">
        <f t="shared" si="44"/>
        <v>44501</v>
      </c>
      <c r="G1440">
        <v>120</v>
      </c>
      <c r="H1440">
        <v>121</v>
      </c>
      <c r="I1440">
        <f>Table1[[#This Row],[Aktual]]-Table1[[#This Row],[Target]]</f>
        <v>-1</v>
      </c>
      <c r="J1440" t="str">
        <f t="shared" si="45"/>
        <v>Tidak Mencapai Target</v>
      </c>
      <c r="K1440">
        <f>VLOOKUP(A1440,'[1]Tren Jumlah Kompetitor'!A$2:F$1465,6,0)</f>
        <v>131</v>
      </c>
      <c r="L1440" s="4">
        <f>(Table1[[#This Row],[Aktual]]-Table1[[#This Row],[Target]])/Table1[[#This Row],[Target]]</f>
        <v>-8.2644628099173556E-3</v>
      </c>
    </row>
    <row r="1441" spans="1:12" x14ac:dyDescent="0.3">
      <c r="A1441">
        <v>1440</v>
      </c>
      <c r="B1441" t="s">
        <v>118</v>
      </c>
      <c r="C1441" t="s">
        <v>130</v>
      </c>
      <c r="D1441">
        <v>12</v>
      </c>
      <c r="E1441">
        <v>2021</v>
      </c>
      <c r="F1441" s="1">
        <f t="shared" si="44"/>
        <v>44531</v>
      </c>
      <c r="G1441">
        <v>123</v>
      </c>
      <c r="H1441">
        <v>121</v>
      </c>
      <c r="I1441">
        <f>Table1[[#This Row],[Aktual]]-Table1[[#This Row],[Target]]</f>
        <v>2</v>
      </c>
      <c r="J1441" t="str">
        <f t="shared" si="45"/>
        <v>Mencapai Target</v>
      </c>
      <c r="K1441">
        <f>VLOOKUP(A1441,'[1]Tren Jumlah Kompetitor'!A$2:F$1465,6,0)</f>
        <v>135</v>
      </c>
      <c r="L1441" s="4">
        <f>(Table1[[#This Row],[Aktual]]-Table1[[#This Row],[Target]])/Table1[[#This Row],[Target]]</f>
        <v>1.6528925619834711E-2</v>
      </c>
    </row>
    <row r="1442" spans="1:12" x14ac:dyDescent="0.3">
      <c r="A1442">
        <v>1441</v>
      </c>
      <c r="B1442" t="s">
        <v>118</v>
      </c>
      <c r="C1442" t="s">
        <v>131</v>
      </c>
      <c r="D1442">
        <v>1</v>
      </c>
      <c r="E1442">
        <v>2021</v>
      </c>
      <c r="F1442" s="1">
        <f t="shared" si="44"/>
        <v>44197</v>
      </c>
      <c r="G1442">
        <v>246</v>
      </c>
      <c r="H1442">
        <v>257</v>
      </c>
      <c r="I1442">
        <f>Table1[[#This Row],[Aktual]]-Table1[[#This Row],[Target]]</f>
        <v>-11</v>
      </c>
      <c r="J1442" t="str">
        <f t="shared" si="45"/>
        <v>Tidak Mencapai Target</v>
      </c>
      <c r="K1442">
        <f>VLOOKUP(A1442,'[1]Tren Jumlah Kompetitor'!A$2:F$1465,6,0)</f>
        <v>257</v>
      </c>
      <c r="L1442" s="4">
        <f>(Table1[[#This Row],[Aktual]]-Table1[[#This Row],[Target]])/Table1[[#This Row],[Target]]</f>
        <v>-4.2801556420233464E-2</v>
      </c>
    </row>
    <row r="1443" spans="1:12" x14ac:dyDescent="0.3">
      <c r="A1443">
        <v>1442</v>
      </c>
      <c r="B1443" t="s">
        <v>118</v>
      </c>
      <c r="C1443" t="s">
        <v>131</v>
      </c>
      <c r="D1443">
        <v>2</v>
      </c>
      <c r="E1443">
        <v>2021</v>
      </c>
      <c r="F1443" s="1">
        <f t="shared" si="44"/>
        <v>44228</v>
      </c>
      <c r="G1443">
        <v>243</v>
      </c>
      <c r="H1443">
        <v>257</v>
      </c>
      <c r="I1443">
        <f>Table1[[#This Row],[Aktual]]-Table1[[#This Row],[Target]]</f>
        <v>-14</v>
      </c>
      <c r="J1443" t="str">
        <f t="shared" si="45"/>
        <v>Tidak Mencapai Target</v>
      </c>
      <c r="K1443">
        <f>VLOOKUP(A1443,'[1]Tren Jumlah Kompetitor'!A$2:F$1465,6,0)</f>
        <v>260</v>
      </c>
      <c r="L1443" s="4">
        <f>(Table1[[#This Row],[Aktual]]-Table1[[#This Row],[Target]])/Table1[[#This Row],[Target]]</f>
        <v>-5.4474708171206226E-2</v>
      </c>
    </row>
    <row r="1444" spans="1:12" x14ac:dyDescent="0.3">
      <c r="A1444">
        <v>1443</v>
      </c>
      <c r="B1444" t="s">
        <v>118</v>
      </c>
      <c r="C1444" t="s">
        <v>131</v>
      </c>
      <c r="D1444">
        <v>3</v>
      </c>
      <c r="E1444">
        <v>2021</v>
      </c>
      <c r="F1444" s="1">
        <f t="shared" si="44"/>
        <v>44256</v>
      </c>
      <c r="G1444">
        <v>243</v>
      </c>
      <c r="H1444">
        <v>257</v>
      </c>
      <c r="I1444">
        <f>Table1[[#This Row],[Aktual]]-Table1[[#This Row],[Target]]</f>
        <v>-14</v>
      </c>
      <c r="J1444" t="str">
        <f t="shared" si="45"/>
        <v>Tidak Mencapai Target</v>
      </c>
      <c r="K1444">
        <f>VLOOKUP(A1444,'[1]Tren Jumlah Kompetitor'!A$2:F$1465,6,0)</f>
        <v>266</v>
      </c>
      <c r="L1444" s="4">
        <f>(Table1[[#This Row],[Aktual]]-Table1[[#This Row],[Target]])/Table1[[#This Row],[Target]]</f>
        <v>-5.4474708171206226E-2</v>
      </c>
    </row>
    <row r="1445" spans="1:12" x14ac:dyDescent="0.3">
      <c r="A1445">
        <v>1444</v>
      </c>
      <c r="B1445" t="s">
        <v>118</v>
      </c>
      <c r="C1445" t="s">
        <v>131</v>
      </c>
      <c r="D1445">
        <v>4</v>
      </c>
      <c r="E1445">
        <v>2021</v>
      </c>
      <c r="F1445" s="1">
        <f t="shared" si="44"/>
        <v>44287</v>
      </c>
      <c r="G1445">
        <v>282</v>
      </c>
      <c r="H1445">
        <v>262</v>
      </c>
      <c r="I1445">
        <f>Table1[[#This Row],[Aktual]]-Table1[[#This Row],[Target]]</f>
        <v>20</v>
      </c>
      <c r="J1445" t="str">
        <f t="shared" si="45"/>
        <v>Mencapai Target</v>
      </c>
      <c r="K1445">
        <f>VLOOKUP(A1445,'[1]Tren Jumlah Kompetitor'!A$2:F$1465,6,0)</f>
        <v>265</v>
      </c>
      <c r="L1445" s="4">
        <f>(Table1[[#This Row],[Aktual]]-Table1[[#This Row],[Target]])/Table1[[#This Row],[Target]]</f>
        <v>7.6335877862595422E-2</v>
      </c>
    </row>
    <row r="1446" spans="1:12" x14ac:dyDescent="0.3">
      <c r="A1446">
        <v>1445</v>
      </c>
      <c r="B1446" t="s">
        <v>118</v>
      </c>
      <c r="C1446" t="s">
        <v>131</v>
      </c>
      <c r="D1446">
        <v>5</v>
      </c>
      <c r="E1446">
        <v>2021</v>
      </c>
      <c r="F1446" s="1">
        <f t="shared" si="44"/>
        <v>44317</v>
      </c>
      <c r="G1446">
        <v>292</v>
      </c>
      <c r="H1446">
        <v>235</v>
      </c>
      <c r="I1446">
        <f>Table1[[#This Row],[Aktual]]-Table1[[#This Row],[Target]]</f>
        <v>57</v>
      </c>
      <c r="J1446" t="str">
        <f t="shared" si="45"/>
        <v>Mencapai Target</v>
      </c>
      <c r="K1446">
        <f>VLOOKUP(A1446,'[1]Tren Jumlah Kompetitor'!A$2:F$1465,6,0)</f>
        <v>269</v>
      </c>
      <c r="L1446" s="4">
        <f>(Table1[[#This Row],[Aktual]]-Table1[[#This Row],[Target]])/Table1[[#This Row],[Target]]</f>
        <v>0.24255319148936169</v>
      </c>
    </row>
    <row r="1447" spans="1:12" x14ac:dyDescent="0.3">
      <c r="A1447">
        <v>1446</v>
      </c>
      <c r="B1447" t="s">
        <v>118</v>
      </c>
      <c r="C1447" t="s">
        <v>131</v>
      </c>
      <c r="D1447">
        <v>6</v>
      </c>
      <c r="E1447">
        <v>2021</v>
      </c>
      <c r="F1447" s="1">
        <f t="shared" si="44"/>
        <v>44348</v>
      </c>
      <c r="G1447">
        <v>258</v>
      </c>
      <c r="H1447">
        <v>240</v>
      </c>
      <c r="I1447">
        <f>Table1[[#This Row],[Aktual]]-Table1[[#This Row],[Target]]</f>
        <v>18</v>
      </c>
      <c r="J1447" t="str">
        <f t="shared" si="45"/>
        <v>Mencapai Target</v>
      </c>
      <c r="K1447">
        <f>VLOOKUP(A1447,'[1]Tren Jumlah Kompetitor'!A$2:F$1465,6,0)</f>
        <v>275</v>
      </c>
      <c r="L1447" s="4">
        <f>(Table1[[#This Row],[Aktual]]-Table1[[#This Row],[Target]])/Table1[[#This Row],[Target]]</f>
        <v>7.4999999999999997E-2</v>
      </c>
    </row>
    <row r="1448" spans="1:12" x14ac:dyDescent="0.3">
      <c r="A1448">
        <v>1447</v>
      </c>
      <c r="B1448" t="s">
        <v>118</v>
      </c>
      <c r="C1448" t="s">
        <v>131</v>
      </c>
      <c r="D1448">
        <v>7</v>
      </c>
      <c r="E1448">
        <v>2021</v>
      </c>
      <c r="F1448" s="1">
        <f t="shared" si="44"/>
        <v>44378</v>
      </c>
      <c r="G1448">
        <v>289</v>
      </c>
      <c r="H1448">
        <v>245</v>
      </c>
      <c r="I1448">
        <f>Table1[[#This Row],[Aktual]]-Table1[[#This Row],[Target]]</f>
        <v>44</v>
      </c>
      <c r="J1448" t="str">
        <f t="shared" si="45"/>
        <v>Mencapai Target</v>
      </c>
      <c r="K1448">
        <f>VLOOKUP(A1448,'[1]Tren Jumlah Kompetitor'!A$2:F$1465,6,0)</f>
        <v>278</v>
      </c>
      <c r="L1448" s="4">
        <f>(Table1[[#This Row],[Aktual]]-Table1[[#This Row],[Target]])/Table1[[#This Row],[Target]]</f>
        <v>0.17959183673469387</v>
      </c>
    </row>
    <row r="1449" spans="1:12" x14ac:dyDescent="0.3">
      <c r="A1449">
        <v>1448</v>
      </c>
      <c r="B1449" t="s">
        <v>118</v>
      </c>
      <c r="C1449" t="s">
        <v>131</v>
      </c>
      <c r="D1449">
        <v>8</v>
      </c>
      <c r="E1449">
        <v>2021</v>
      </c>
      <c r="F1449" s="1">
        <f t="shared" si="44"/>
        <v>44409</v>
      </c>
      <c r="G1449">
        <v>267</v>
      </c>
      <c r="H1449">
        <v>252</v>
      </c>
      <c r="I1449">
        <f>Table1[[#This Row],[Aktual]]-Table1[[#This Row],[Target]]</f>
        <v>15</v>
      </c>
      <c r="J1449" t="str">
        <f t="shared" si="45"/>
        <v>Mencapai Target</v>
      </c>
      <c r="K1449">
        <f>VLOOKUP(A1449,'[1]Tren Jumlah Kompetitor'!A$2:F$1465,6,0)</f>
        <v>277</v>
      </c>
      <c r="L1449" s="4">
        <f>(Table1[[#This Row],[Aktual]]-Table1[[#This Row],[Target]])/Table1[[#This Row],[Target]]</f>
        <v>5.9523809523809521E-2</v>
      </c>
    </row>
    <row r="1450" spans="1:12" x14ac:dyDescent="0.3">
      <c r="A1450">
        <v>1449</v>
      </c>
      <c r="B1450" t="s">
        <v>118</v>
      </c>
      <c r="C1450" t="s">
        <v>131</v>
      </c>
      <c r="D1450">
        <v>9</v>
      </c>
      <c r="E1450">
        <v>2021</v>
      </c>
      <c r="F1450" s="1">
        <f t="shared" si="44"/>
        <v>44440</v>
      </c>
      <c r="G1450">
        <v>258</v>
      </c>
      <c r="H1450">
        <v>255</v>
      </c>
      <c r="I1450">
        <f>Table1[[#This Row],[Aktual]]-Table1[[#This Row],[Target]]</f>
        <v>3</v>
      </c>
      <c r="J1450" t="str">
        <f t="shared" si="45"/>
        <v>Mencapai Target</v>
      </c>
      <c r="K1450">
        <f>VLOOKUP(A1450,'[1]Tren Jumlah Kompetitor'!A$2:F$1465,6,0)</f>
        <v>283</v>
      </c>
      <c r="L1450" s="4">
        <f>(Table1[[#This Row],[Aktual]]-Table1[[#This Row],[Target]])/Table1[[#This Row],[Target]]</f>
        <v>1.1764705882352941E-2</v>
      </c>
    </row>
    <row r="1451" spans="1:12" x14ac:dyDescent="0.3">
      <c r="A1451">
        <v>1450</v>
      </c>
      <c r="B1451" t="s">
        <v>118</v>
      </c>
      <c r="C1451" t="s">
        <v>131</v>
      </c>
      <c r="D1451">
        <v>10</v>
      </c>
      <c r="E1451">
        <v>2021</v>
      </c>
      <c r="F1451" s="1">
        <f t="shared" si="44"/>
        <v>44470</v>
      </c>
      <c r="G1451">
        <v>268</v>
      </c>
      <c r="H1451">
        <v>260</v>
      </c>
      <c r="I1451">
        <f>Table1[[#This Row],[Aktual]]-Table1[[#This Row],[Target]]</f>
        <v>8</v>
      </c>
      <c r="J1451" t="str">
        <f t="shared" si="45"/>
        <v>Mencapai Target</v>
      </c>
      <c r="K1451">
        <f>VLOOKUP(A1451,'[1]Tren Jumlah Kompetitor'!A$2:F$1465,6,0)</f>
        <v>289</v>
      </c>
      <c r="L1451" s="4">
        <f>(Table1[[#This Row],[Aktual]]-Table1[[#This Row],[Target]])/Table1[[#This Row],[Target]]</f>
        <v>3.0769230769230771E-2</v>
      </c>
    </row>
    <row r="1452" spans="1:12" x14ac:dyDescent="0.3">
      <c r="A1452">
        <v>1451</v>
      </c>
      <c r="B1452" t="s">
        <v>118</v>
      </c>
      <c r="C1452" t="s">
        <v>131</v>
      </c>
      <c r="D1452">
        <v>11</v>
      </c>
      <c r="E1452">
        <v>2021</v>
      </c>
      <c r="F1452" s="1">
        <f t="shared" si="44"/>
        <v>44501</v>
      </c>
      <c r="G1452">
        <v>286</v>
      </c>
      <c r="H1452">
        <v>265</v>
      </c>
      <c r="I1452">
        <f>Table1[[#This Row],[Aktual]]-Table1[[#This Row],[Target]]</f>
        <v>21</v>
      </c>
      <c r="J1452" t="str">
        <f t="shared" si="45"/>
        <v>Mencapai Target</v>
      </c>
      <c r="K1452">
        <f>VLOOKUP(A1452,'[1]Tren Jumlah Kompetitor'!A$2:F$1465,6,0)</f>
        <v>292</v>
      </c>
      <c r="L1452" s="4">
        <f>(Table1[[#This Row],[Aktual]]-Table1[[#This Row],[Target]])/Table1[[#This Row],[Target]]</f>
        <v>7.9245283018867921E-2</v>
      </c>
    </row>
    <row r="1453" spans="1:12" x14ac:dyDescent="0.3">
      <c r="A1453">
        <v>1452</v>
      </c>
      <c r="B1453" t="s">
        <v>118</v>
      </c>
      <c r="C1453" t="s">
        <v>131</v>
      </c>
      <c r="D1453">
        <v>12</v>
      </c>
      <c r="E1453">
        <v>2021</v>
      </c>
      <c r="F1453" s="1">
        <f t="shared" si="44"/>
        <v>44531</v>
      </c>
      <c r="G1453">
        <v>273</v>
      </c>
      <c r="H1453">
        <v>268</v>
      </c>
      <c r="I1453">
        <f>Table1[[#This Row],[Aktual]]-Table1[[#This Row],[Target]]</f>
        <v>5</v>
      </c>
      <c r="J1453" t="str">
        <f t="shared" si="45"/>
        <v>Mencapai Target</v>
      </c>
      <c r="K1453">
        <f>VLOOKUP(A1453,'[1]Tren Jumlah Kompetitor'!A$2:F$1465,6,0)</f>
        <v>293</v>
      </c>
      <c r="L1453" s="4">
        <f>(Table1[[#This Row],[Aktual]]-Table1[[#This Row],[Target]])/Table1[[#This Row],[Target]]</f>
        <v>1.8656716417910446E-2</v>
      </c>
    </row>
    <row r="1454" spans="1:12" x14ac:dyDescent="0.3">
      <c r="A1454">
        <v>1453</v>
      </c>
      <c r="B1454" t="s">
        <v>118</v>
      </c>
      <c r="C1454" t="s">
        <v>132</v>
      </c>
      <c r="D1454">
        <v>1</v>
      </c>
      <c r="E1454">
        <v>2021</v>
      </c>
      <c r="F1454" s="1">
        <f t="shared" si="44"/>
        <v>44197</v>
      </c>
      <c r="G1454">
        <v>279</v>
      </c>
      <c r="H1454">
        <v>256</v>
      </c>
      <c r="I1454">
        <f>Table1[[#This Row],[Aktual]]-Table1[[#This Row],[Target]]</f>
        <v>23</v>
      </c>
      <c r="J1454" t="str">
        <f t="shared" si="45"/>
        <v>Mencapai Target</v>
      </c>
      <c r="K1454">
        <f>VLOOKUP(A1454,'[1]Tren Jumlah Kompetitor'!A$2:F$1465,6,0)</f>
        <v>256</v>
      </c>
      <c r="L1454" s="4">
        <f>(Table1[[#This Row],[Aktual]]-Table1[[#This Row],[Target]])/Table1[[#This Row],[Target]]</f>
        <v>8.984375E-2</v>
      </c>
    </row>
    <row r="1455" spans="1:12" x14ac:dyDescent="0.3">
      <c r="A1455">
        <v>1454</v>
      </c>
      <c r="B1455" t="s">
        <v>118</v>
      </c>
      <c r="C1455" t="s">
        <v>132</v>
      </c>
      <c r="D1455">
        <v>2</v>
      </c>
      <c r="E1455">
        <v>2021</v>
      </c>
      <c r="F1455" s="1">
        <f t="shared" si="44"/>
        <v>44228</v>
      </c>
      <c r="G1455">
        <v>300</v>
      </c>
      <c r="H1455">
        <v>273</v>
      </c>
      <c r="I1455">
        <f>Table1[[#This Row],[Aktual]]-Table1[[#This Row],[Target]]</f>
        <v>27</v>
      </c>
      <c r="J1455" t="str">
        <f t="shared" si="45"/>
        <v>Mencapai Target</v>
      </c>
      <c r="K1455">
        <f>VLOOKUP(A1455,'[1]Tren Jumlah Kompetitor'!A$2:F$1465,6,0)</f>
        <v>256</v>
      </c>
      <c r="L1455" s="4">
        <f>(Table1[[#This Row],[Aktual]]-Table1[[#This Row],[Target]])/Table1[[#This Row],[Target]]</f>
        <v>9.8901098901098897E-2</v>
      </c>
    </row>
    <row r="1456" spans="1:12" x14ac:dyDescent="0.3">
      <c r="A1456">
        <v>1455</v>
      </c>
      <c r="B1456" t="s">
        <v>118</v>
      </c>
      <c r="C1456" t="s">
        <v>132</v>
      </c>
      <c r="D1456">
        <v>3</v>
      </c>
      <c r="E1456">
        <v>2021</v>
      </c>
      <c r="F1456" s="1">
        <f t="shared" si="44"/>
        <v>44256</v>
      </c>
      <c r="G1456">
        <v>303</v>
      </c>
      <c r="H1456">
        <v>279</v>
      </c>
      <c r="I1456">
        <f>Table1[[#This Row],[Aktual]]-Table1[[#This Row],[Target]]</f>
        <v>24</v>
      </c>
      <c r="J1456" t="str">
        <f t="shared" si="45"/>
        <v>Mencapai Target</v>
      </c>
      <c r="K1456">
        <f>VLOOKUP(A1456,'[1]Tren Jumlah Kompetitor'!A$2:F$1465,6,0)</f>
        <v>255</v>
      </c>
      <c r="L1456" s="4">
        <f>(Table1[[#This Row],[Aktual]]-Table1[[#This Row],[Target]])/Table1[[#This Row],[Target]]</f>
        <v>8.6021505376344093E-2</v>
      </c>
    </row>
    <row r="1457" spans="1:12" x14ac:dyDescent="0.3">
      <c r="A1457">
        <v>1456</v>
      </c>
      <c r="B1457" t="s">
        <v>118</v>
      </c>
      <c r="C1457" t="s">
        <v>132</v>
      </c>
      <c r="D1457">
        <v>4</v>
      </c>
      <c r="E1457">
        <v>2021</v>
      </c>
      <c r="F1457" s="1">
        <f t="shared" si="44"/>
        <v>44287</v>
      </c>
      <c r="G1457">
        <v>333</v>
      </c>
      <c r="H1457">
        <v>284</v>
      </c>
      <c r="I1457">
        <f>Table1[[#This Row],[Aktual]]-Table1[[#This Row],[Target]]</f>
        <v>49</v>
      </c>
      <c r="J1457" t="str">
        <f t="shared" si="45"/>
        <v>Mencapai Target</v>
      </c>
      <c r="K1457">
        <f>VLOOKUP(A1457,'[1]Tren Jumlah Kompetitor'!A$2:F$1465,6,0)</f>
        <v>255</v>
      </c>
      <c r="L1457" s="4">
        <f>(Table1[[#This Row],[Aktual]]-Table1[[#This Row],[Target]])/Table1[[#This Row],[Target]]</f>
        <v>0.17253521126760563</v>
      </c>
    </row>
    <row r="1458" spans="1:12" x14ac:dyDescent="0.3">
      <c r="A1458">
        <v>1457</v>
      </c>
      <c r="B1458" t="s">
        <v>118</v>
      </c>
      <c r="C1458" t="s">
        <v>132</v>
      </c>
      <c r="D1458">
        <v>5</v>
      </c>
      <c r="E1458">
        <v>2021</v>
      </c>
      <c r="F1458" s="1">
        <f t="shared" si="44"/>
        <v>44317</v>
      </c>
      <c r="G1458">
        <v>285</v>
      </c>
      <c r="H1458">
        <v>279</v>
      </c>
      <c r="I1458">
        <f>Table1[[#This Row],[Aktual]]-Table1[[#This Row],[Target]]</f>
        <v>6</v>
      </c>
      <c r="J1458" t="str">
        <f t="shared" si="45"/>
        <v>Mencapai Target</v>
      </c>
      <c r="K1458">
        <f>VLOOKUP(A1458,'[1]Tren Jumlah Kompetitor'!A$2:F$1465,6,0)</f>
        <v>260</v>
      </c>
      <c r="L1458" s="4">
        <f>(Table1[[#This Row],[Aktual]]-Table1[[#This Row],[Target]])/Table1[[#This Row],[Target]]</f>
        <v>2.1505376344086023E-2</v>
      </c>
    </row>
    <row r="1459" spans="1:12" x14ac:dyDescent="0.3">
      <c r="A1459">
        <v>1458</v>
      </c>
      <c r="B1459" t="s">
        <v>118</v>
      </c>
      <c r="C1459" t="s">
        <v>132</v>
      </c>
      <c r="D1459">
        <v>6</v>
      </c>
      <c r="E1459">
        <v>2021</v>
      </c>
      <c r="F1459" s="1">
        <f t="shared" si="44"/>
        <v>44348</v>
      </c>
      <c r="G1459">
        <v>308</v>
      </c>
      <c r="H1459">
        <v>279</v>
      </c>
      <c r="I1459">
        <f>Table1[[#This Row],[Aktual]]-Table1[[#This Row],[Target]]</f>
        <v>29</v>
      </c>
      <c r="J1459" t="str">
        <f t="shared" si="45"/>
        <v>Mencapai Target</v>
      </c>
      <c r="K1459">
        <f>VLOOKUP(A1459,'[1]Tren Jumlah Kompetitor'!A$2:F$1465,6,0)</f>
        <v>262</v>
      </c>
      <c r="L1459" s="4">
        <f>(Table1[[#This Row],[Aktual]]-Table1[[#This Row],[Target]])/Table1[[#This Row],[Target]]</f>
        <v>0.1039426523297491</v>
      </c>
    </row>
    <row r="1460" spans="1:12" x14ac:dyDescent="0.3">
      <c r="A1460">
        <v>1459</v>
      </c>
      <c r="B1460" t="s">
        <v>118</v>
      </c>
      <c r="C1460" t="s">
        <v>132</v>
      </c>
      <c r="D1460">
        <v>7</v>
      </c>
      <c r="E1460">
        <v>2021</v>
      </c>
      <c r="F1460" s="1">
        <f t="shared" si="44"/>
        <v>44378</v>
      </c>
      <c r="G1460">
        <v>331</v>
      </c>
      <c r="H1460">
        <v>284</v>
      </c>
      <c r="I1460">
        <f>Table1[[#This Row],[Aktual]]-Table1[[#This Row],[Target]]</f>
        <v>47</v>
      </c>
      <c r="J1460" t="str">
        <f t="shared" si="45"/>
        <v>Mencapai Target</v>
      </c>
      <c r="K1460">
        <f>VLOOKUP(A1460,'[1]Tren Jumlah Kompetitor'!A$2:F$1465,6,0)</f>
        <v>266</v>
      </c>
      <c r="L1460" s="4">
        <f>(Table1[[#This Row],[Aktual]]-Table1[[#This Row],[Target]])/Table1[[#This Row],[Target]]</f>
        <v>0.16549295774647887</v>
      </c>
    </row>
    <row r="1461" spans="1:12" x14ac:dyDescent="0.3">
      <c r="A1461">
        <v>1460</v>
      </c>
      <c r="B1461" t="s">
        <v>118</v>
      </c>
      <c r="C1461" t="s">
        <v>132</v>
      </c>
      <c r="D1461">
        <v>8</v>
      </c>
      <c r="E1461">
        <v>2021</v>
      </c>
      <c r="F1461" s="1">
        <f t="shared" si="44"/>
        <v>44409</v>
      </c>
      <c r="G1461">
        <v>283</v>
      </c>
      <c r="H1461">
        <v>290</v>
      </c>
      <c r="I1461">
        <f>Table1[[#This Row],[Aktual]]-Table1[[#This Row],[Target]]</f>
        <v>-7</v>
      </c>
      <c r="J1461" t="str">
        <f t="shared" si="45"/>
        <v>Tidak Mencapai Target</v>
      </c>
      <c r="K1461">
        <f>VLOOKUP(A1461,'[1]Tren Jumlah Kompetitor'!A$2:F$1465,6,0)</f>
        <v>265</v>
      </c>
      <c r="L1461" s="4">
        <f>(Table1[[#This Row],[Aktual]]-Table1[[#This Row],[Target]])/Table1[[#This Row],[Target]]</f>
        <v>-2.4137931034482758E-2</v>
      </c>
    </row>
    <row r="1462" spans="1:12" x14ac:dyDescent="0.3">
      <c r="A1462">
        <v>1461</v>
      </c>
      <c r="B1462" t="s">
        <v>118</v>
      </c>
      <c r="C1462" t="s">
        <v>132</v>
      </c>
      <c r="D1462">
        <v>9</v>
      </c>
      <c r="E1462">
        <v>2021</v>
      </c>
      <c r="F1462" s="1">
        <f t="shared" si="44"/>
        <v>44440</v>
      </c>
      <c r="G1462">
        <v>299</v>
      </c>
      <c r="H1462">
        <v>296</v>
      </c>
      <c r="I1462">
        <f>Table1[[#This Row],[Aktual]]-Table1[[#This Row],[Target]]</f>
        <v>3</v>
      </c>
      <c r="J1462" t="str">
        <f t="shared" si="45"/>
        <v>Mencapai Target</v>
      </c>
      <c r="K1462">
        <f>VLOOKUP(A1462,'[1]Tren Jumlah Kompetitor'!A$2:F$1465,6,0)</f>
        <v>264</v>
      </c>
      <c r="L1462" s="4">
        <f>(Table1[[#This Row],[Aktual]]-Table1[[#This Row],[Target]])/Table1[[#This Row],[Target]]</f>
        <v>1.0135135135135136E-2</v>
      </c>
    </row>
    <row r="1463" spans="1:12" x14ac:dyDescent="0.3">
      <c r="A1463">
        <v>1462</v>
      </c>
      <c r="B1463" t="s">
        <v>118</v>
      </c>
      <c r="C1463" t="s">
        <v>132</v>
      </c>
      <c r="D1463">
        <v>10</v>
      </c>
      <c r="E1463">
        <v>2021</v>
      </c>
      <c r="F1463" s="1">
        <f t="shared" si="44"/>
        <v>44470</v>
      </c>
      <c r="G1463">
        <v>281</v>
      </c>
      <c r="H1463">
        <v>305</v>
      </c>
      <c r="I1463">
        <f>Table1[[#This Row],[Aktual]]-Table1[[#This Row],[Target]]</f>
        <v>-24</v>
      </c>
      <c r="J1463" t="str">
        <f t="shared" si="45"/>
        <v>Tidak Mencapai Target</v>
      </c>
      <c r="K1463">
        <f>VLOOKUP(A1463,'[1]Tren Jumlah Kompetitor'!A$2:F$1465,6,0)</f>
        <v>268</v>
      </c>
      <c r="L1463" s="4">
        <f>(Table1[[#This Row],[Aktual]]-Table1[[#This Row],[Target]])/Table1[[#This Row],[Target]]</f>
        <v>-7.8688524590163941E-2</v>
      </c>
    </row>
    <row r="1464" spans="1:12" x14ac:dyDescent="0.3">
      <c r="A1464">
        <v>1463</v>
      </c>
      <c r="B1464" t="s">
        <v>118</v>
      </c>
      <c r="C1464" t="s">
        <v>132</v>
      </c>
      <c r="D1464">
        <v>11</v>
      </c>
      <c r="E1464">
        <v>2021</v>
      </c>
      <c r="F1464" s="1">
        <f t="shared" si="44"/>
        <v>44501</v>
      </c>
      <c r="G1464">
        <v>319</v>
      </c>
      <c r="H1464">
        <v>305</v>
      </c>
      <c r="I1464">
        <f>Table1[[#This Row],[Aktual]]-Table1[[#This Row],[Target]]</f>
        <v>14</v>
      </c>
      <c r="J1464" t="str">
        <f t="shared" si="45"/>
        <v>Mencapai Target</v>
      </c>
      <c r="K1464">
        <f>VLOOKUP(A1464,'[1]Tren Jumlah Kompetitor'!A$2:F$1465,6,0)</f>
        <v>269</v>
      </c>
      <c r="L1464" s="4">
        <f>(Table1[[#This Row],[Aktual]]-Table1[[#This Row],[Target]])/Table1[[#This Row],[Target]]</f>
        <v>4.5901639344262293E-2</v>
      </c>
    </row>
    <row r="1465" spans="1:12" x14ac:dyDescent="0.3">
      <c r="A1465">
        <v>1464</v>
      </c>
      <c r="B1465" t="s">
        <v>118</v>
      </c>
      <c r="C1465" t="s">
        <v>132</v>
      </c>
      <c r="D1465">
        <v>12</v>
      </c>
      <c r="E1465">
        <v>2021</v>
      </c>
      <c r="F1465" s="1">
        <f t="shared" si="44"/>
        <v>44531</v>
      </c>
      <c r="G1465">
        <v>317</v>
      </c>
      <c r="H1465">
        <v>308</v>
      </c>
      <c r="I1465">
        <f>Table1[[#This Row],[Aktual]]-Table1[[#This Row],[Target]]</f>
        <v>9</v>
      </c>
      <c r="J1465" t="str">
        <f t="shared" si="45"/>
        <v>Mencapai Target</v>
      </c>
      <c r="K1465">
        <f>VLOOKUP(A1465,'[1]Tren Jumlah Kompetitor'!A$2:F$1465,6,0)</f>
        <v>273</v>
      </c>
      <c r="L1465" s="4">
        <f>(Table1[[#This Row],[Aktual]]-Table1[[#This Row],[Target]])/Table1[[#This Row],[Target]]</f>
        <v>2.922077922077922E-2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B9C8-4ED0-489D-BB68-D2473B4D5BF0}">
  <dimension ref="A1:E123"/>
  <sheetViews>
    <sheetView workbookViewId="0">
      <selection activeCell="E2" sqref="E2"/>
    </sheetView>
  </sheetViews>
  <sheetFormatPr defaultRowHeight="14.4" x14ac:dyDescent="0.3"/>
  <cols>
    <col min="1" max="1" width="4" bestFit="1" customWidth="1"/>
    <col min="2" max="2" width="19.33203125" bestFit="1" customWidth="1"/>
    <col min="3" max="3" width="29.88671875" bestFit="1" customWidth="1"/>
    <col min="4" max="4" width="14.5546875" bestFit="1" customWidth="1"/>
    <col min="5" max="5" width="14.33203125" bestFit="1" customWidth="1"/>
  </cols>
  <sheetData>
    <row r="1" spans="1:5" x14ac:dyDescent="0.3">
      <c r="A1" t="s">
        <v>0</v>
      </c>
      <c r="B1" t="s">
        <v>2</v>
      </c>
      <c r="C1" t="s">
        <v>1</v>
      </c>
      <c r="D1" t="s">
        <v>136</v>
      </c>
      <c r="E1" t="s">
        <v>137</v>
      </c>
    </row>
    <row r="2" spans="1:5" x14ac:dyDescent="0.3">
      <c r="A2">
        <v>1</v>
      </c>
      <c r="B2" t="s">
        <v>5</v>
      </c>
      <c r="C2" t="s">
        <v>4</v>
      </c>
      <c r="D2">
        <v>2874314</v>
      </c>
      <c r="E2">
        <v>3</v>
      </c>
    </row>
    <row r="3" spans="1:5" x14ac:dyDescent="0.3">
      <c r="A3">
        <v>2</v>
      </c>
      <c r="B3" t="s">
        <v>5</v>
      </c>
      <c r="C3" t="s">
        <v>6</v>
      </c>
      <c r="D3">
        <v>1311215</v>
      </c>
      <c r="E3">
        <v>1</v>
      </c>
    </row>
    <row r="4" spans="1:5" x14ac:dyDescent="0.3">
      <c r="A4">
        <v>3</v>
      </c>
      <c r="B4" t="s">
        <v>5</v>
      </c>
      <c r="C4" t="s">
        <v>7</v>
      </c>
      <c r="D4">
        <v>2033760</v>
      </c>
      <c r="E4">
        <v>2</v>
      </c>
    </row>
    <row r="5" spans="1:5" x14ac:dyDescent="0.3">
      <c r="A5">
        <v>4</v>
      </c>
      <c r="B5" t="s">
        <v>5</v>
      </c>
      <c r="C5" t="s">
        <v>8</v>
      </c>
      <c r="D5">
        <v>132424</v>
      </c>
      <c r="E5">
        <v>1</v>
      </c>
    </row>
    <row r="6" spans="1:5" x14ac:dyDescent="0.3">
      <c r="A6">
        <v>5</v>
      </c>
      <c r="B6" t="s">
        <v>5</v>
      </c>
      <c r="C6" t="s">
        <v>9</v>
      </c>
      <c r="D6">
        <v>1318062</v>
      </c>
      <c r="E6">
        <v>1</v>
      </c>
    </row>
    <row r="7" spans="1:5" x14ac:dyDescent="0.3">
      <c r="A7">
        <v>6</v>
      </c>
      <c r="B7" t="s">
        <v>5</v>
      </c>
      <c r="C7" t="s">
        <v>10</v>
      </c>
      <c r="D7">
        <v>1301635</v>
      </c>
      <c r="E7">
        <v>1</v>
      </c>
    </row>
    <row r="8" spans="1:5" x14ac:dyDescent="0.3">
      <c r="A8">
        <v>7</v>
      </c>
      <c r="B8" t="s">
        <v>5</v>
      </c>
      <c r="C8" t="s">
        <v>11</v>
      </c>
      <c r="D8">
        <v>1379628</v>
      </c>
      <c r="E8">
        <v>1</v>
      </c>
    </row>
    <row r="9" spans="1:5" x14ac:dyDescent="0.3">
      <c r="A9">
        <v>8</v>
      </c>
      <c r="B9" t="s">
        <v>5</v>
      </c>
      <c r="C9" t="s">
        <v>12</v>
      </c>
      <c r="D9">
        <v>1198072</v>
      </c>
      <c r="E9">
        <v>1</v>
      </c>
    </row>
    <row r="10" spans="1:5" x14ac:dyDescent="0.3">
      <c r="A10">
        <v>9</v>
      </c>
      <c r="B10" t="s">
        <v>5</v>
      </c>
      <c r="C10" t="s">
        <v>13</v>
      </c>
      <c r="D10">
        <v>195175</v>
      </c>
      <c r="E10">
        <v>1</v>
      </c>
    </row>
    <row r="11" spans="1:5" x14ac:dyDescent="0.3">
      <c r="A11">
        <v>10</v>
      </c>
      <c r="B11" t="s">
        <v>5</v>
      </c>
      <c r="C11" t="s">
        <v>14</v>
      </c>
      <c r="D11">
        <v>670812</v>
      </c>
      <c r="E11">
        <v>1</v>
      </c>
    </row>
    <row r="12" spans="1:5" x14ac:dyDescent="0.3">
      <c r="A12">
        <v>11</v>
      </c>
      <c r="B12" t="s">
        <v>5</v>
      </c>
      <c r="C12" t="s">
        <v>15</v>
      </c>
      <c r="D12">
        <v>870057</v>
      </c>
      <c r="E12">
        <v>1</v>
      </c>
    </row>
    <row r="13" spans="1:5" x14ac:dyDescent="0.3">
      <c r="A13">
        <v>12</v>
      </c>
      <c r="B13" t="s">
        <v>5</v>
      </c>
      <c r="C13" t="s">
        <v>16</v>
      </c>
      <c r="D13">
        <v>949320</v>
      </c>
      <c r="E13">
        <v>1</v>
      </c>
    </row>
    <row r="14" spans="1:5" x14ac:dyDescent="0.3">
      <c r="A14">
        <v>13</v>
      </c>
      <c r="B14" t="s">
        <v>5</v>
      </c>
      <c r="C14" t="s">
        <v>17</v>
      </c>
      <c r="D14">
        <v>586110</v>
      </c>
      <c r="E14">
        <v>1</v>
      </c>
    </row>
    <row r="15" spans="1:5" x14ac:dyDescent="0.3">
      <c r="A15">
        <v>14</v>
      </c>
      <c r="B15" t="s">
        <v>5</v>
      </c>
      <c r="C15" t="s">
        <v>18</v>
      </c>
      <c r="D15">
        <v>286796</v>
      </c>
      <c r="E15">
        <v>1</v>
      </c>
    </row>
    <row r="16" spans="1:5" x14ac:dyDescent="0.3">
      <c r="A16">
        <v>15</v>
      </c>
      <c r="B16" t="s">
        <v>5</v>
      </c>
      <c r="C16" t="s">
        <v>19</v>
      </c>
      <c r="D16">
        <v>1103902</v>
      </c>
      <c r="E16">
        <v>1</v>
      </c>
    </row>
    <row r="17" spans="1:5" x14ac:dyDescent="0.3">
      <c r="A17">
        <v>16</v>
      </c>
      <c r="B17" t="s">
        <v>5</v>
      </c>
      <c r="C17" t="s">
        <v>20</v>
      </c>
      <c r="D17">
        <v>843810</v>
      </c>
      <c r="E17">
        <v>1</v>
      </c>
    </row>
    <row r="18" spans="1:5" x14ac:dyDescent="0.3">
      <c r="A18">
        <v>17</v>
      </c>
      <c r="B18" t="s">
        <v>5</v>
      </c>
      <c r="C18" t="s">
        <v>21</v>
      </c>
      <c r="D18">
        <v>213046</v>
      </c>
      <c r="E18">
        <v>1</v>
      </c>
    </row>
    <row r="19" spans="1:5" x14ac:dyDescent="0.3">
      <c r="A19">
        <v>18</v>
      </c>
      <c r="B19" t="s">
        <v>5</v>
      </c>
      <c r="C19" t="s">
        <v>22</v>
      </c>
      <c r="D19">
        <v>149149</v>
      </c>
      <c r="E19">
        <v>1</v>
      </c>
    </row>
    <row r="20" spans="1:5" x14ac:dyDescent="0.3">
      <c r="A20">
        <v>19</v>
      </c>
      <c r="B20" t="s">
        <v>5</v>
      </c>
      <c r="C20" t="s">
        <v>23</v>
      </c>
      <c r="D20">
        <v>1089775</v>
      </c>
      <c r="E20">
        <v>1</v>
      </c>
    </row>
    <row r="21" spans="1:5" x14ac:dyDescent="0.3">
      <c r="A21">
        <v>20</v>
      </c>
      <c r="B21" t="s">
        <v>25</v>
      </c>
      <c r="C21" t="s">
        <v>24</v>
      </c>
      <c r="D21">
        <v>1056896</v>
      </c>
      <c r="E21">
        <v>1</v>
      </c>
    </row>
    <row r="22" spans="1:5" x14ac:dyDescent="0.3">
      <c r="A22">
        <v>21</v>
      </c>
      <c r="B22" t="s">
        <v>25</v>
      </c>
      <c r="C22" t="s">
        <v>26</v>
      </c>
      <c r="D22">
        <v>2434511</v>
      </c>
      <c r="E22">
        <v>2</v>
      </c>
    </row>
    <row r="23" spans="1:5" x14ac:dyDescent="0.3">
      <c r="A23">
        <v>22</v>
      </c>
      <c r="B23" t="s">
        <v>25</v>
      </c>
      <c r="C23" t="s">
        <v>27</v>
      </c>
      <c r="D23">
        <v>2226812</v>
      </c>
      <c r="E23">
        <v>2</v>
      </c>
    </row>
    <row r="24" spans="1:5" x14ac:dyDescent="0.3">
      <c r="A24">
        <v>23</v>
      </c>
      <c r="B24" t="s">
        <v>25</v>
      </c>
      <c r="C24" t="s">
        <v>28</v>
      </c>
      <c r="D24">
        <v>3037139</v>
      </c>
      <c r="E24">
        <v>3</v>
      </c>
    </row>
    <row r="25" spans="1:5" x14ac:dyDescent="0.3">
      <c r="A25">
        <v>24</v>
      </c>
      <c r="B25" t="s">
        <v>25</v>
      </c>
      <c r="C25" t="s">
        <v>29</v>
      </c>
      <c r="D25">
        <v>1778981</v>
      </c>
      <c r="E25">
        <v>2</v>
      </c>
    </row>
    <row r="26" spans="1:5" x14ac:dyDescent="0.3">
      <c r="A26">
        <v>25</v>
      </c>
      <c r="B26" t="s">
        <v>25</v>
      </c>
      <c r="C26" t="s">
        <v>30</v>
      </c>
      <c r="D26">
        <v>27749</v>
      </c>
      <c r="E26">
        <v>1</v>
      </c>
    </row>
    <row r="27" spans="1:5" x14ac:dyDescent="0.3">
      <c r="A27">
        <v>26</v>
      </c>
      <c r="B27" t="s">
        <v>32</v>
      </c>
      <c r="C27" t="s">
        <v>31</v>
      </c>
      <c r="D27">
        <v>1895486</v>
      </c>
      <c r="E27">
        <v>2</v>
      </c>
    </row>
    <row r="28" spans="1:5" x14ac:dyDescent="0.3">
      <c r="A28">
        <v>27</v>
      </c>
      <c r="B28" t="s">
        <v>32</v>
      </c>
      <c r="C28" t="s">
        <v>33</v>
      </c>
      <c r="D28">
        <v>1354350</v>
      </c>
      <c r="E28">
        <v>1</v>
      </c>
    </row>
    <row r="29" spans="1:5" x14ac:dyDescent="0.3">
      <c r="A29">
        <v>28</v>
      </c>
      <c r="B29" t="s">
        <v>35</v>
      </c>
      <c r="C29" t="s">
        <v>34</v>
      </c>
      <c r="D29">
        <v>1043070</v>
      </c>
      <c r="E29">
        <v>1</v>
      </c>
    </row>
    <row r="30" spans="1:5" x14ac:dyDescent="0.3">
      <c r="A30">
        <v>29</v>
      </c>
      <c r="B30" t="s">
        <v>35</v>
      </c>
      <c r="C30" t="s">
        <v>36</v>
      </c>
      <c r="D30">
        <v>2056340</v>
      </c>
      <c r="E30">
        <v>2</v>
      </c>
    </row>
    <row r="31" spans="1:5" x14ac:dyDescent="0.3">
      <c r="A31">
        <v>30</v>
      </c>
      <c r="B31" t="s">
        <v>35</v>
      </c>
      <c r="C31" t="s">
        <v>37</v>
      </c>
      <c r="D31">
        <v>2543680</v>
      </c>
      <c r="E31">
        <v>3</v>
      </c>
    </row>
    <row r="32" spans="1:5" x14ac:dyDescent="0.3">
      <c r="A32">
        <v>31</v>
      </c>
      <c r="B32" t="s">
        <v>35</v>
      </c>
      <c r="C32" t="s">
        <v>38</v>
      </c>
      <c r="D32">
        <v>2444160</v>
      </c>
      <c r="E32">
        <v>2</v>
      </c>
    </row>
    <row r="33" spans="1:5" x14ac:dyDescent="0.3">
      <c r="A33">
        <v>32</v>
      </c>
      <c r="B33" t="s">
        <v>35</v>
      </c>
      <c r="C33" t="s">
        <v>39</v>
      </c>
      <c r="D33">
        <v>1788340</v>
      </c>
      <c r="E33">
        <v>2</v>
      </c>
    </row>
    <row r="34" spans="1:5" x14ac:dyDescent="0.3">
      <c r="A34">
        <v>33</v>
      </c>
      <c r="B34" t="s">
        <v>35</v>
      </c>
      <c r="C34" t="s">
        <v>40</v>
      </c>
      <c r="D34">
        <v>568400</v>
      </c>
      <c r="E34">
        <v>1</v>
      </c>
    </row>
    <row r="35" spans="1:5" x14ac:dyDescent="0.3">
      <c r="A35">
        <v>34</v>
      </c>
      <c r="B35" t="s">
        <v>35</v>
      </c>
      <c r="C35" t="s">
        <v>41</v>
      </c>
      <c r="D35">
        <v>997870</v>
      </c>
      <c r="E35">
        <v>1</v>
      </c>
    </row>
    <row r="36" spans="1:5" x14ac:dyDescent="0.3">
      <c r="A36">
        <v>35</v>
      </c>
      <c r="B36" t="s">
        <v>35</v>
      </c>
      <c r="C36" t="s">
        <v>42</v>
      </c>
      <c r="D36">
        <v>1595320</v>
      </c>
      <c r="E36">
        <v>2</v>
      </c>
    </row>
    <row r="37" spans="1:5" x14ac:dyDescent="0.3">
      <c r="A37">
        <v>36</v>
      </c>
      <c r="B37" t="s">
        <v>35</v>
      </c>
      <c r="C37" t="s">
        <v>43</v>
      </c>
      <c r="D37">
        <v>2439090</v>
      </c>
      <c r="E37">
        <v>2</v>
      </c>
    </row>
    <row r="38" spans="1:5" x14ac:dyDescent="0.3">
      <c r="A38">
        <v>37</v>
      </c>
      <c r="B38" t="s">
        <v>32</v>
      </c>
      <c r="C38" t="s">
        <v>44</v>
      </c>
      <c r="D38">
        <v>692101</v>
      </c>
      <c r="E38">
        <v>1</v>
      </c>
    </row>
    <row r="39" spans="1:5" x14ac:dyDescent="0.3">
      <c r="A39">
        <v>38</v>
      </c>
      <c r="B39" t="s">
        <v>32</v>
      </c>
      <c r="C39" t="s">
        <v>45</v>
      </c>
      <c r="D39">
        <v>1272687</v>
      </c>
      <c r="E39">
        <v>1</v>
      </c>
    </row>
    <row r="40" spans="1:5" x14ac:dyDescent="0.3">
      <c r="A40">
        <v>39</v>
      </c>
      <c r="B40" t="s">
        <v>32</v>
      </c>
      <c r="C40" t="s">
        <v>46</v>
      </c>
      <c r="D40">
        <v>1386793</v>
      </c>
      <c r="E40">
        <v>1</v>
      </c>
    </row>
    <row r="41" spans="1:5" x14ac:dyDescent="0.3">
      <c r="A41">
        <v>40</v>
      </c>
      <c r="B41" t="s">
        <v>32</v>
      </c>
      <c r="C41" t="s">
        <v>47</v>
      </c>
      <c r="D41">
        <v>434896</v>
      </c>
      <c r="E41">
        <v>1</v>
      </c>
    </row>
    <row r="42" spans="1:5" x14ac:dyDescent="0.3">
      <c r="A42">
        <v>41</v>
      </c>
      <c r="B42" t="s">
        <v>35</v>
      </c>
      <c r="C42" t="s">
        <v>48</v>
      </c>
      <c r="D42">
        <v>346330</v>
      </c>
      <c r="E42">
        <v>1</v>
      </c>
    </row>
    <row r="43" spans="1:5" x14ac:dyDescent="0.3">
      <c r="A43">
        <v>42</v>
      </c>
      <c r="B43" t="s">
        <v>35</v>
      </c>
      <c r="C43" t="s">
        <v>49</v>
      </c>
      <c r="D43">
        <v>2477560</v>
      </c>
      <c r="E43">
        <v>2</v>
      </c>
    </row>
    <row r="44" spans="1:5" x14ac:dyDescent="0.3">
      <c r="A44">
        <v>43</v>
      </c>
      <c r="B44" t="s">
        <v>35</v>
      </c>
      <c r="C44" t="s">
        <v>50</v>
      </c>
      <c r="D44">
        <v>2585610</v>
      </c>
      <c r="E44">
        <v>3</v>
      </c>
    </row>
    <row r="45" spans="1:5" x14ac:dyDescent="0.3">
      <c r="A45">
        <v>44</v>
      </c>
      <c r="B45" t="s">
        <v>35</v>
      </c>
      <c r="C45" t="s">
        <v>51</v>
      </c>
      <c r="D45">
        <v>333300</v>
      </c>
      <c r="E45">
        <v>1</v>
      </c>
    </row>
    <row r="46" spans="1:5" x14ac:dyDescent="0.3">
      <c r="A46">
        <v>45</v>
      </c>
      <c r="B46" t="s">
        <v>35</v>
      </c>
      <c r="C46" t="s">
        <v>52</v>
      </c>
      <c r="D46">
        <v>1834430</v>
      </c>
      <c r="E46">
        <v>2</v>
      </c>
    </row>
    <row r="47" spans="1:5" x14ac:dyDescent="0.3">
      <c r="A47">
        <v>46</v>
      </c>
      <c r="B47" t="s">
        <v>35</v>
      </c>
      <c r="C47" t="s">
        <v>53</v>
      </c>
      <c r="D47">
        <v>1152510</v>
      </c>
      <c r="E47">
        <v>1</v>
      </c>
    </row>
    <row r="48" spans="1:5" x14ac:dyDescent="0.3">
      <c r="A48">
        <v>47</v>
      </c>
      <c r="B48" t="s">
        <v>35</v>
      </c>
      <c r="C48" t="s">
        <v>54</v>
      </c>
      <c r="D48">
        <v>1305480</v>
      </c>
      <c r="E48">
        <v>1</v>
      </c>
    </row>
    <row r="49" spans="1:5" x14ac:dyDescent="0.3">
      <c r="A49">
        <v>48</v>
      </c>
      <c r="B49" t="s">
        <v>35</v>
      </c>
      <c r="C49" t="s">
        <v>55</v>
      </c>
      <c r="D49">
        <v>1167690</v>
      </c>
      <c r="E49">
        <v>1</v>
      </c>
    </row>
    <row r="50" spans="1:5" x14ac:dyDescent="0.3">
      <c r="A50">
        <v>49</v>
      </c>
      <c r="B50" t="s">
        <v>35</v>
      </c>
      <c r="C50" t="s">
        <v>56</v>
      </c>
      <c r="D50">
        <v>716160</v>
      </c>
      <c r="E50">
        <v>1</v>
      </c>
    </row>
    <row r="51" spans="1:5" x14ac:dyDescent="0.3">
      <c r="A51">
        <v>50</v>
      </c>
      <c r="B51" t="s">
        <v>35</v>
      </c>
      <c r="C51" t="s">
        <v>57</v>
      </c>
      <c r="D51">
        <v>1229070</v>
      </c>
      <c r="E51">
        <v>1</v>
      </c>
    </row>
    <row r="52" spans="1:5" x14ac:dyDescent="0.3">
      <c r="A52">
        <v>51</v>
      </c>
      <c r="B52" t="s">
        <v>35</v>
      </c>
      <c r="C52" t="s">
        <v>58</v>
      </c>
      <c r="D52">
        <v>423670</v>
      </c>
      <c r="E52">
        <v>1</v>
      </c>
    </row>
    <row r="53" spans="1:5" x14ac:dyDescent="0.3">
      <c r="A53">
        <v>52</v>
      </c>
      <c r="B53" t="s">
        <v>35</v>
      </c>
      <c r="C53" t="s">
        <v>59</v>
      </c>
      <c r="D53">
        <v>200970</v>
      </c>
      <c r="E53">
        <v>1</v>
      </c>
    </row>
    <row r="54" spans="1:5" x14ac:dyDescent="0.3">
      <c r="A54">
        <v>53</v>
      </c>
      <c r="B54" t="s">
        <v>61</v>
      </c>
      <c r="C54" t="s">
        <v>60</v>
      </c>
      <c r="D54">
        <v>1053094</v>
      </c>
      <c r="E54">
        <v>1</v>
      </c>
    </row>
    <row r="55" spans="1:5" x14ac:dyDescent="0.3">
      <c r="A55">
        <v>54</v>
      </c>
      <c r="B55" t="s">
        <v>61</v>
      </c>
      <c r="C55" t="s">
        <v>62</v>
      </c>
      <c r="D55">
        <v>192322</v>
      </c>
      <c r="E55">
        <v>1</v>
      </c>
    </row>
    <row r="56" spans="1:5" x14ac:dyDescent="0.3">
      <c r="A56">
        <v>55</v>
      </c>
      <c r="B56" t="s">
        <v>61</v>
      </c>
      <c r="C56" t="s">
        <v>63</v>
      </c>
      <c r="D56">
        <v>307150</v>
      </c>
      <c r="E56">
        <v>1</v>
      </c>
    </row>
    <row r="57" spans="1:5" x14ac:dyDescent="0.3">
      <c r="A57">
        <v>56</v>
      </c>
      <c r="B57" t="s">
        <v>61</v>
      </c>
      <c r="C57" t="s">
        <v>64</v>
      </c>
      <c r="D57">
        <v>801718</v>
      </c>
      <c r="E57">
        <v>1</v>
      </c>
    </row>
    <row r="58" spans="1:5" x14ac:dyDescent="0.3">
      <c r="A58">
        <v>57</v>
      </c>
      <c r="B58" t="s">
        <v>61</v>
      </c>
      <c r="C58" t="s">
        <v>65</v>
      </c>
      <c r="D58">
        <v>1018505</v>
      </c>
      <c r="E58">
        <v>1</v>
      </c>
    </row>
    <row r="59" spans="1:5" x14ac:dyDescent="0.3">
      <c r="A59">
        <v>58</v>
      </c>
      <c r="B59" t="s">
        <v>61</v>
      </c>
      <c r="C59" t="s">
        <v>66</v>
      </c>
      <c r="D59">
        <v>273825</v>
      </c>
      <c r="E59">
        <v>1</v>
      </c>
    </row>
    <row r="60" spans="1:5" x14ac:dyDescent="0.3">
      <c r="A60">
        <v>59</v>
      </c>
      <c r="B60" t="s">
        <v>61</v>
      </c>
      <c r="C60" t="s">
        <v>67</v>
      </c>
      <c r="D60">
        <v>1978759</v>
      </c>
      <c r="E60">
        <v>2</v>
      </c>
    </row>
    <row r="61" spans="1:5" x14ac:dyDescent="0.3">
      <c r="A61">
        <v>60</v>
      </c>
      <c r="B61" t="s">
        <v>61</v>
      </c>
      <c r="C61" t="s">
        <v>68</v>
      </c>
      <c r="D61">
        <v>1471489</v>
      </c>
      <c r="E61">
        <v>1</v>
      </c>
    </row>
    <row r="62" spans="1:5" x14ac:dyDescent="0.3">
      <c r="A62">
        <v>61</v>
      </c>
      <c r="B62" t="s">
        <v>61</v>
      </c>
      <c r="C62" t="s">
        <v>69</v>
      </c>
      <c r="D62">
        <v>1776918</v>
      </c>
      <c r="E62">
        <v>2</v>
      </c>
    </row>
    <row r="63" spans="1:5" x14ac:dyDescent="0.3">
      <c r="A63">
        <v>62</v>
      </c>
      <c r="B63" t="s">
        <v>61</v>
      </c>
      <c r="C63" t="s">
        <v>70</v>
      </c>
      <c r="D63">
        <v>1944857</v>
      </c>
      <c r="E63">
        <v>2</v>
      </c>
    </row>
    <row r="64" spans="1:5" x14ac:dyDescent="0.3">
      <c r="A64">
        <v>63</v>
      </c>
      <c r="B64" t="s">
        <v>61</v>
      </c>
      <c r="C64" t="s">
        <v>71</v>
      </c>
      <c r="D64">
        <v>998561</v>
      </c>
      <c r="E64">
        <v>1</v>
      </c>
    </row>
    <row r="65" spans="1:5" x14ac:dyDescent="0.3">
      <c r="A65">
        <v>64</v>
      </c>
      <c r="B65" t="s">
        <v>61</v>
      </c>
      <c r="C65" t="s">
        <v>72</v>
      </c>
      <c r="D65">
        <v>1017767</v>
      </c>
      <c r="E65">
        <v>1</v>
      </c>
    </row>
    <row r="66" spans="1:5" x14ac:dyDescent="0.3">
      <c r="A66">
        <v>65</v>
      </c>
      <c r="B66" t="s">
        <v>61</v>
      </c>
      <c r="C66" t="s">
        <v>73</v>
      </c>
      <c r="D66">
        <v>769880</v>
      </c>
      <c r="E66">
        <v>1</v>
      </c>
    </row>
    <row r="67" spans="1:5" x14ac:dyDescent="0.3">
      <c r="A67">
        <v>66</v>
      </c>
      <c r="B67" t="s">
        <v>61</v>
      </c>
      <c r="C67" t="s">
        <v>74</v>
      </c>
      <c r="D67">
        <v>1350438</v>
      </c>
      <c r="E67">
        <v>1</v>
      </c>
    </row>
    <row r="68" spans="1:5" x14ac:dyDescent="0.3">
      <c r="A68">
        <v>67</v>
      </c>
      <c r="B68" t="s">
        <v>61</v>
      </c>
      <c r="C68" t="s">
        <v>75</v>
      </c>
      <c r="D68">
        <v>1299859</v>
      </c>
      <c r="E68">
        <v>1</v>
      </c>
    </row>
    <row r="69" spans="1:5" x14ac:dyDescent="0.3">
      <c r="A69">
        <v>68</v>
      </c>
      <c r="B69" t="s">
        <v>61</v>
      </c>
      <c r="C69" t="s">
        <v>76</v>
      </c>
      <c r="D69">
        <v>790174</v>
      </c>
      <c r="E69">
        <v>1</v>
      </c>
    </row>
    <row r="70" spans="1:5" x14ac:dyDescent="0.3">
      <c r="A70">
        <v>69</v>
      </c>
      <c r="B70" t="s">
        <v>61</v>
      </c>
      <c r="C70" t="s">
        <v>77</v>
      </c>
      <c r="D70">
        <v>879124</v>
      </c>
      <c r="E70">
        <v>1</v>
      </c>
    </row>
    <row r="71" spans="1:5" x14ac:dyDescent="0.3">
      <c r="A71">
        <v>70</v>
      </c>
      <c r="B71" t="s">
        <v>61</v>
      </c>
      <c r="C71" t="s">
        <v>78</v>
      </c>
      <c r="D71">
        <v>522364</v>
      </c>
      <c r="E71">
        <v>1</v>
      </c>
    </row>
    <row r="72" spans="1:5" x14ac:dyDescent="0.3">
      <c r="A72">
        <v>71</v>
      </c>
      <c r="B72" t="s">
        <v>61</v>
      </c>
      <c r="C72" t="s">
        <v>79</v>
      </c>
      <c r="D72">
        <v>907587</v>
      </c>
      <c r="E72">
        <v>1</v>
      </c>
    </row>
    <row r="73" spans="1:5" x14ac:dyDescent="0.3">
      <c r="A73">
        <v>72</v>
      </c>
      <c r="B73" t="s">
        <v>61</v>
      </c>
      <c r="C73" t="s">
        <v>80</v>
      </c>
      <c r="D73">
        <v>931963</v>
      </c>
      <c r="E73">
        <v>1</v>
      </c>
    </row>
    <row r="74" spans="1:5" x14ac:dyDescent="0.3">
      <c r="A74">
        <v>73</v>
      </c>
      <c r="B74" t="s">
        <v>61</v>
      </c>
      <c r="C74" t="s">
        <v>81</v>
      </c>
      <c r="D74">
        <v>976951</v>
      </c>
      <c r="E74">
        <v>1</v>
      </c>
    </row>
    <row r="75" spans="1:5" x14ac:dyDescent="0.3">
      <c r="A75">
        <v>74</v>
      </c>
      <c r="B75" t="s">
        <v>61</v>
      </c>
      <c r="C75" t="s">
        <v>82</v>
      </c>
      <c r="D75">
        <v>1062713</v>
      </c>
      <c r="E75">
        <v>1</v>
      </c>
    </row>
    <row r="76" spans="1:5" x14ac:dyDescent="0.3">
      <c r="A76">
        <v>75</v>
      </c>
      <c r="B76" t="s">
        <v>61</v>
      </c>
      <c r="C76" t="s">
        <v>83</v>
      </c>
      <c r="D76">
        <v>1260506</v>
      </c>
      <c r="E76">
        <v>1</v>
      </c>
    </row>
    <row r="77" spans="1:5" x14ac:dyDescent="0.3">
      <c r="A77">
        <v>76</v>
      </c>
      <c r="B77" t="s">
        <v>61</v>
      </c>
      <c r="C77" t="s">
        <v>84</v>
      </c>
      <c r="D77">
        <v>1043177</v>
      </c>
      <c r="E77">
        <v>1</v>
      </c>
    </row>
    <row r="78" spans="1:5" x14ac:dyDescent="0.3">
      <c r="A78">
        <v>77</v>
      </c>
      <c r="B78" t="s">
        <v>61</v>
      </c>
      <c r="C78" t="s">
        <v>85</v>
      </c>
      <c r="D78">
        <v>1453526</v>
      </c>
      <c r="E78">
        <v>1</v>
      </c>
    </row>
    <row r="79" spans="1:5" x14ac:dyDescent="0.3">
      <c r="A79">
        <v>78</v>
      </c>
      <c r="B79" t="s">
        <v>61</v>
      </c>
      <c r="C79" t="s">
        <v>86</v>
      </c>
      <c r="D79">
        <v>884333</v>
      </c>
      <c r="E79">
        <v>1</v>
      </c>
    </row>
    <row r="80" spans="1:5" x14ac:dyDescent="0.3">
      <c r="A80">
        <v>79</v>
      </c>
      <c r="B80" t="s">
        <v>61</v>
      </c>
      <c r="C80" t="s">
        <v>87</v>
      </c>
      <c r="D80">
        <v>1324188</v>
      </c>
    </row>
    <row r="81" spans="1:4" x14ac:dyDescent="0.3">
      <c r="A81">
        <v>80</v>
      </c>
      <c r="B81" t="s">
        <v>61</v>
      </c>
      <c r="C81" t="s">
        <v>88</v>
      </c>
      <c r="D81">
        <v>645333</v>
      </c>
    </row>
    <row r="82" spans="1:4" x14ac:dyDescent="0.3">
      <c r="A82">
        <v>81</v>
      </c>
      <c r="B82" t="s">
        <v>61</v>
      </c>
      <c r="C82" t="s">
        <v>89</v>
      </c>
      <c r="D82">
        <v>849184</v>
      </c>
    </row>
    <row r="83" spans="1:4" x14ac:dyDescent="0.3">
      <c r="A83">
        <v>82</v>
      </c>
      <c r="B83" t="s">
        <v>61</v>
      </c>
      <c r="C83" t="s">
        <v>90</v>
      </c>
      <c r="D83">
        <v>1184947</v>
      </c>
    </row>
    <row r="84" spans="1:4" x14ac:dyDescent="0.3">
      <c r="A84">
        <v>83</v>
      </c>
      <c r="B84" t="s">
        <v>61</v>
      </c>
      <c r="C84" t="s">
        <v>91</v>
      </c>
      <c r="D84">
        <v>1203956</v>
      </c>
    </row>
    <row r="85" spans="1:4" x14ac:dyDescent="0.3">
      <c r="A85">
        <v>84</v>
      </c>
      <c r="B85" t="s">
        <v>93</v>
      </c>
      <c r="C85" t="s">
        <v>92</v>
      </c>
      <c r="D85">
        <v>1423877</v>
      </c>
    </row>
    <row r="86" spans="1:4" x14ac:dyDescent="0.3">
      <c r="A86">
        <v>85</v>
      </c>
      <c r="B86" t="s">
        <v>93</v>
      </c>
      <c r="C86" t="s">
        <v>94</v>
      </c>
      <c r="D86">
        <v>765836</v>
      </c>
    </row>
    <row r="87" spans="1:4" x14ac:dyDescent="0.3">
      <c r="A87">
        <v>86</v>
      </c>
      <c r="B87" t="s">
        <v>93</v>
      </c>
      <c r="C87" t="s">
        <v>95</v>
      </c>
      <c r="D87">
        <v>801775</v>
      </c>
    </row>
    <row r="88" spans="1:4" x14ac:dyDescent="0.3">
      <c r="A88">
        <v>87</v>
      </c>
      <c r="B88" t="s">
        <v>93</v>
      </c>
      <c r="C88" t="s">
        <v>96</v>
      </c>
      <c r="D88">
        <v>391774</v>
      </c>
    </row>
    <row r="89" spans="1:4" x14ac:dyDescent="0.3">
      <c r="A89">
        <v>88</v>
      </c>
      <c r="B89" t="s">
        <v>93</v>
      </c>
      <c r="C89" t="s">
        <v>97</v>
      </c>
      <c r="D89">
        <v>345775</v>
      </c>
    </row>
    <row r="90" spans="1:4" x14ac:dyDescent="0.3">
      <c r="A90">
        <v>89</v>
      </c>
      <c r="B90" t="s">
        <v>93</v>
      </c>
      <c r="C90" t="s">
        <v>98</v>
      </c>
      <c r="D90">
        <v>184452</v>
      </c>
    </row>
    <row r="91" spans="1:4" x14ac:dyDescent="0.3">
      <c r="A91">
        <v>90</v>
      </c>
      <c r="B91" t="s">
        <v>93</v>
      </c>
      <c r="C91" t="s">
        <v>99</v>
      </c>
      <c r="D91">
        <v>235167</v>
      </c>
    </row>
    <row r="92" spans="1:4" x14ac:dyDescent="0.3">
      <c r="A92">
        <v>91</v>
      </c>
      <c r="B92" t="s">
        <v>93</v>
      </c>
      <c r="C92" t="s">
        <v>100</v>
      </c>
      <c r="D92">
        <v>379079</v>
      </c>
    </row>
    <row r="93" spans="1:4" x14ac:dyDescent="0.3">
      <c r="A93">
        <v>92</v>
      </c>
      <c r="B93" t="s">
        <v>93</v>
      </c>
      <c r="C93" t="s">
        <v>101</v>
      </c>
      <c r="D93">
        <v>151454</v>
      </c>
    </row>
    <row r="94" spans="1:4" x14ac:dyDescent="0.3">
      <c r="A94">
        <v>93</v>
      </c>
      <c r="B94" t="s">
        <v>93</v>
      </c>
      <c r="C94" t="s">
        <v>102</v>
      </c>
      <c r="D94">
        <v>403994</v>
      </c>
    </row>
    <row r="95" spans="1:4" x14ac:dyDescent="0.3">
      <c r="A95">
        <v>94</v>
      </c>
      <c r="B95" t="s">
        <v>93</v>
      </c>
      <c r="C95" t="s">
        <v>103</v>
      </c>
      <c r="D95">
        <v>319990</v>
      </c>
    </row>
    <row r="96" spans="1:4" x14ac:dyDescent="0.3">
      <c r="A96">
        <v>95</v>
      </c>
      <c r="B96" t="s">
        <v>93</v>
      </c>
      <c r="C96" t="s">
        <v>104</v>
      </c>
      <c r="D96">
        <v>259478</v>
      </c>
    </row>
    <row r="97" spans="1:4" x14ac:dyDescent="0.3">
      <c r="A97">
        <v>96</v>
      </c>
      <c r="B97" t="s">
        <v>93</v>
      </c>
      <c r="C97" t="s">
        <v>105</v>
      </c>
      <c r="D97">
        <v>225172</v>
      </c>
    </row>
    <row r="98" spans="1:4" x14ac:dyDescent="0.3">
      <c r="A98">
        <v>97</v>
      </c>
      <c r="B98" t="s">
        <v>93</v>
      </c>
      <c r="C98" t="s">
        <v>106</v>
      </c>
      <c r="D98">
        <v>280794</v>
      </c>
    </row>
    <row r="99" spans="1:4" x14ac:dyDescent="0.3">
      <c r="A99">
        <v>98</v>
      </c>
      <c r="B99" t="s">
        <v>93</v>
      </c>
      <c r="C99" t="s">
        <v>107</v>
      </c>
      <c r="D99">
        <v>261086</v>
      </c>
    </row>
    <row r="100" spans="1:4" x14ac:dyDescent="0.3">
      <c r="A100">
        <v>99</v>
      </c>
      <c r="B100" t="s">
        <v>93</v>
      </c>
      <c r="C100" t="s">
        <v>108</v>
      </c>
      <c r="D100">
        <v>322919</v>
      </c>
    </row>
    <row r="101" spans="1:4" x14ac:dyDescent="0.3">
      <c r="A101">
        <v>100</v>
      </c>
      <c r="B101" t="s">
        <v>93</v>
      </c>
      <c r="C101" t="s">
        <v>109</v>
      </c>
      <c r="D101">
        <v>184681</v>
      </c>
    </row>
    <row r="102" spans="1:4" x14ac:dyDescent="0.3">
      <c r="A102">
        <v>101</v>
      </c>
      <c r="B102" t="s">
        <v>93</v>
      </c>
      <c r="C102" t="s">
        <v>110</v>
      </c>
      <c r="D102">
        <v>365608</v>
      </c>
    </row>
    <row r="103" spans="1:4" x14ac:dyDescent="0.3">
      <c r="A103">
        <v>102</v>
      </c>
      <c r="B103" t="s">
        <v>93</v>
      </c>
      <c r="C103" t="s">
        <v>111</v>
      </c>
      <c r="D103">
        <v>296741</v>
      </c>
    </row>
    <row r="104" spans="1:4" x14ac:dyDescent="0.3">
      <c r="A104">
        <v>103</v>
      </c>
      <c r="B104" t="s">
        <v>93</v>
      </c>
      <c r="C104" t="s">
        <v>112</v>
      </c>
      <c r="D104">
        <v>300853</v>
      </c>
    </row>
    <row r="105" spans="1:4" x14ac:dyDescent="0.3">
      <c r="A105">
        <v>104</v>
      </c>
      <c r="B105" t="s">
        <v>93</v>
      </c>
      <c r="C105" t="s">
        <v>113</v>
      </c>
      <c r="D105">
        <v>401610</v>
      </c>
    </row>
    <row r="106" spans="1:4" x14ac:dyDescent="0.3">
      <c r="A106">
        <v>105</v>
      </c>
      <c r="B106" t="s">
        <v>93</v>
      </c>
      <c r="C106" t="s">
        <v>114</v>
      </c>
      <c r="D106">
        <v>196716</v>
      </c>
    </row>
    <row r="107" spans="1:4" x14ac:dyDescent="0.3">
      <c r="A107">
        <v>106</v>
      </c>
      <c r="B107" t="s">
        <v>93</v>
      </c>
      <c r="C107" t="s">
        <v>115</v>
      </c>
      <c r="D107">
        <v>437607</v>
      </c>
    </row>
    <row r="108" spans="1:4" x14ac:dyDescent="0.3">
      <c r="A108">
        <v>107</v>
      </c>
      <c r="B108" t="s">
        <v>93</v>
      </c>
      <c r="C108" t="s">
        <v>116</v>
      </c>
      <c r="D108">
        <v>137071</v>
      </c>
    </row>
    <row r="109" spans="1:4" x14ac:dyDescent="0.3">
      <c r="A109">
        <v>108</v>
      </c>
      <c r="B109" t="s">
        <v>118</v>
      </c>
      <c r="C109" t="s">
        <v>117</v>
      </c>
      <c r="D109">
        <v>1668848</v>
      </c>
    </row>
    <row r="110" spans="1:4" x14ac:dyDescent="0.3">
      <c r="A110">
        <v>109</v>
      </c>
      <c r="B110" t="s">
        <v>118</v>
      </c>
      <c r="C110" t="s">
        <v>119</v>
      </c>
      <c r="D110">
        <v>769348</v>
      </c>
    </row>
    <row r="111" spans="1:4" x14ac:dyDescent="0.3">
      <c r="A111">
        <v>110</v>
      </c>
      <c r="B111" t="s">
        <v>118</v>
      </c>
      <c r="C111" t="s">
        <v>120</v>
      </c>
      <c r="D111">
        <v>416549</v>
      </c>
    </row>
    <row r="112" spans="1:4" x14ac:dyDescent="0.3">
      <c r="A112">
        <v>111</v>
      </c>
      <c r="B112" t="s">
        <v>118</v>
      </c>
      <c r="C112" t="s">
        <v>121</v>
      </c>
      <c r="D112">
        <v>622206</v>
      </c>
    </row>
    <row r="113" spans="1:4" x14ac:dyDescent="0.3">
      <c r="A113">
        <v>112</v>
      </c>
      <c r="B113" t="s">
        <v>118</v>
      </c>
      <c r="C113" t="s">
        <v>122</v>
      </c>
      <c r="D113">
        <v>395570</v>
      </c>
    </row>
    <row r="114" spans="1:4" x14ac:dyDescent="0.3">
      <c r="A114">
        <v>113</v>
      </c>
      <c r="B114" t="s">
        <v>118</v>
      </c>
      <c r="C114" t="s">
        <v>123</v>
      </c>
      <c r="D114">
        <v>836914</v>
      </c>
    </row>
    <row r="115" spans="1:4" x14ac:dyDescent="0.3">
      <c r="A115">
        <v>114</v>
      </c>
      <c r="B115" t="s">
        <v>118</v>
      </c>
      <c r="C115" t="s">
        <v>124</v>
      </c>
      <c r="D115">
        <v>193196</v>
      </c>
    </row>
    <row r="116" spans="1:4" x14ac:dyDescent="0.3">
      <c r="A116">
        <v>115</v>
      </c>
      <c r="B116" t="s">
        <v>118</v>
      </c>
      <c r="C116" t="s">
        <v>125</v>
      </c>
      <c r="D116">
        <v>612900</v>
      </c>
    </row>
    <row r="117" spans="1:4" x14ac:dyDescent="0.3">
      <c r="A117">
        <v>116</v>
      </c>
      <c r="B117" t="s">
        <v>118</v>
      </c>
      <c r="C117" t="s">
        <v>126</v>
      </c>
      <c r="D117">
        <v>430071</v>
      </c>
    </row>
    <row r="118" spans="1:4" x14ac:dyDescent="0.3">
      <c r="A118">
        <v>117</v>
      </c>
      <c r="B118" t="s">
        <v>118</v>
      </c>
      <c r="C118" t="s">
        <v>127</v>
      </c>
      <c r="D118">
        <v>333622</v>
      </c>
    </row>
    <row r="119" spans="1:4" x14ac:dyDescent="0.3">
      <c r="A119">
        <v>118</v>
      </c>
      <c r="B119" t="s">
        <v>118</v>
      </c>
      <c r="C119" t="s">
        <v>128</v>
      </c>
      <c r="D119">
        <v>143844</v>
      </c>
    </row>
    <row r="120" spans="1:4" x14ac:dyDescent="0.3">
      <c r="A120">
        <v>119</v>
      </c>
      <c r="B120" t="s">
        <v>118</v>
      </c>
      <c r="C120" t="s">
        <v>129</v>
      </c>
      <c r="D120">
        <v>234166</v>
      </c>
    </row>
    <row r="121" spans="1:4" x14ac:dyDescent="0.3">
      <c r="A121">
        <v>120</v>
      </c>
      <c r="B121" t="s">
        <v>118</v>
      </c>
      <c r="C121" t="s">
        <v>130</v>
      </c>
      <c r="D121">
        <v>367603</v>
      </c>
    </row>
    <row r="122" spans="1:4" x14ac:dyDescent="0.3">
      <c r="A122">
        <v>121</v>
      </c>
      <c r="B122" t="s">
        <v>118</v>
      </c>
      <c r="C122" t="s">
        <v>131</v>
      </c>
      <c r="D122">
        <v>649853</v>
      </c>
    </row>
    <row r="123" spans="1:4" x14ac:dyDescent="0.3">
      <c r="A123">
        <v>122</v>
      </c>
      <c r="B123" t="s">
        <v>118</v>
      </c>
      <c r="C123" t="s">
        <v>132</v>
      </c>
      <c r="D123">
        <v>408981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337C3-42AE-46AA-8923-2DD140266378}">
  <dimension ref="A1:L53"/>
  <sheetViews>
    <sheetView tabSelected="1" zoomScale="85" zoomScaleNormal="85" workbookViewId="0">
      <selection activeCell="D41" sqref="D41"/>
    </sheetView>
  </sheetViews>
  <sheetFormatPr defaultRowHeight="14.4" x14ac:dyDescent="0.3"/>
  <cols>
    <col min="1" max="1" width="13.44140625" bestFit="1" customWidth="1"/>
    <col min="2" max="2" width="10.33203125" bestFit="1" customWidth="1"/>
    <col min="3" max="3" width="11.77734375" bestFit="1" customWidth="1"/>
    <col min="4" max="4" width="12" bestFit="1" customWidth="1"/>
    <col min="5" max="5" width="13.44140625" bestFit="1" customWidth="1"/>
    <col min="6" max="6" width="12.109375" bestFit="1" customWidth="1"/>
    <col min="7" max="7" width="18.109375" bestFit="1" customWidth="1"/>
    <col min="8" max="8" width="19" bestFit="1" customWidth="1"/>
    <col min="12" max="12" width="19" bestFit="1" customWidth="1"/>
  </cols>
  <sheetData>
    <row r="1" spans="1:3" x14ac:dyDescent="0.3">
      <c r="A1" s="2" t="s">
        <v>142</v>
      </c>
      <c r="B1" t="s">
        <v>144</v>
      </c>
    </row>
    <row r="3" spans="1:3" x14ac:dyDescent="0.3">
      <c r="A3" s="2" t="s">
        <v>140</v>
      </c>
      <c r="B3" t="s">
        <v>162</v>
      </c>
      <c r="C3" t="s">
        <v>161</v>
      </c>
    </row>
    <row r="4" spans="1:3" x14ac:dyDescent="0.3">
      <c r="A4" s="3" t="s">
        <v>148</v>
      </c>
      <c r="B4" s="12">
        <v>64126</v>
      </c>
      <c r="C4" s="12">
        <v>19815</v>
      </c>
    </row>
    <row r="5" spans="1:3" x14ac:dyDescent="0.3">
      <c r="A5" s="3" t="s">
        <v>149</v>
      </c>
      <c r="B5" s="12">
        <v>69713</v>
      </c>
      <c r="C5" s="12">
        <v>20122</v>
      </c>
    </row>
    <row r="6" spans="1:3" x14ac:dyDescent="0.3">
      <c r="A6" s="3" t="s">
        <v>150</v>
      </c>
      <c r="B6" s="12">
        <v>70310</v>
      </c>
      <c r="C6" s="12">
        <v>20436</v>
      </c>
    </row>
    <row r="7" spans="1:3" x14ac:dyDescent="0.3">
      <c r="A7" s="3" t="s">
        <v>151</v>
      </c>
      <c r="B7" s="12">
        <v>68987</v>
      </c>
      <c r="C7" s="12">
        <v>20748</v>
      </c>
    </row>
    <row r="8" spans="1:3" x14ac:dyDescent="0.3">
      <c r="A8" s="3" t="s">
        <v>152</v>
      </c>
      <c r="B8" s="12">
        <v>70736</v>
      </c>
      <c r="C8" s="12">
        <v>21069</v>
      </c>
    </row>
    <row r="9" spans="1:3" x14ac:dyDescent="0.3">
      <c r="A9" s="3" t="s">
        <v>153</v>
      </c>
      <c r="B9" s="12">
        <v>69873</v>
      </c>
      <c r="C9" s="12">
        <v>21359</v>
      </c>
    </row>
    <row r="10" spans="1:3" x14ac:dyDescent="0.3">
      <c r="A10" s="3" t="s">
        <v>154</v>
      </c>
      <c r="B10" s="12">
        <v>70841</v>
      </c>
      <c r="C10" s="12">
        <v>21692</v>
      </c>
    </row>
    <row r="11" spans="1:3" x14ac:dyDescent="0.3">
      <c r="A11" s="3" t="s">
        <v>155</v>
      </c>
      <c r="B11" s="12">
        <v>69962</v>
      </c>
      <c r="C11" s="12">
        <v>21923</v>
      </c>
    </row>
    <row r="12" spans="1:3" x14ac:dyDescent="0.3">
      <c r="A12" s="3" t="s">
        <v>156</v>
      </c>
      <c r="B12" s="12">
        <v>68887</v>
      </c>
      <c r="C12" s="12">
        <v>22244</v>
      </c>
    </row>
    <row r="13" spans="1:3" x14ac:dyDescent="0.3">
      <c r="A13" s="3" t="s">
        <v>157</v>
      </c>
      <c r="B13" s="12">
        <v>69646</v>
      </c>
      <c r="C13" s="12">
        <v>22572</v>
      </c>
    </row>
    <row r="14" spans="1:3" x14ac:dyDescent="0.3">
      <c r="A14" s="3" t="s">
        <v>158</v>
      </c>
      <c r="B14" s="12">
        <v>69795</v>
      </c>
      <c r="C14" s="12">
        <v>22847</v>
      </c>
    </row>
    <row r="15" spans="1:3" x14ac:dyDescent="0.3">
      <c r="A15" s="3" t="s">
        <v>159</v>
      </c>
      <c r="B15" s="12">
        <v>68996</v>
      </c>
      <c r="C15" s="12">
        <v>23129</v>
      </c>
    </row>
    <row r="24" spans="1:8" x14ac:dyDescent="0.3">
      <c r="A24" s="2" t="s">
        <v>146</v>
      </c>
      <c r="B24" s="2" t="s">
        <v>141</v>
      </c>
    </row>
    <row r="25" spans="1:8" x14ac:dyDescent="0.3">
      <c r="A25" s="2" t="s">
        <v>140</v>
      </c>
      <c r="B25" t="s">
        <v>32</v>
      </c>
      <c r="C25" t="s">
        <v>25</v>
      </c>
      <c r="D25" t="s">
        <v>35</v>
      </c>
      <c r="E25" t="s">
        <v>61</v>
      </c>
      <c r="F25" t="s">
        <v>5</v>
      </c>
      <c r="G25" t="s">
        <v>93</v>
      </c>
      <c r="H25" t="s">
        <v>118</v>
      </c>
    </row>
    <row r="26" spans="1:8" x14ac:dyDescent="0.3">
      <c r="A26" s="3">
        <v>44197</v>
      </c>
      <c r="B26">
        <v>21</v>
      </c>
      <c r="C26">
        <v>253</v>
      </c>
      <c r="D26">
        <v>422</v>
      </c>
      <c r="E26">
        <v>719</v>
      </c>
      <c r="F26">
        <v>258</v>
      </c>
      <c r="G26">
        <v>122</v>
      </c>
      <c r="H26">
        <v>53</v>
      </c>
    </row>
    <row r="27" spans="1:8" x14ac:dyDescent="0.3">
      <c r="A27" s="3">
        <v>44228</v>
      </c>
      <c r="B27">
        <v>313</v>
      </c>
      <c r="C27">
        <v>322</v>
      </c>
      <c r="D27">
        <v>1065</v>
      </c>
      <c r="E27">
        <v>1528</v>
      </c>
      <c r="F27">
        <v>581</v>
      </c>
      <c r="G27">
        <v>359</v>
      </c>
      <c r="H27">
        <v>291</v>
      </c>
    </row>
    <row r="28" spans="1:8" x14ac:dyDescent="0.3">
      <c r="A28" s="3">
        <v>44256</v>
      </c>
      <c r="B28">
        <v>216</v>
      </c>
      <c r="C28">
        <v>613</v>
      </c>
      <c r="D28">
        <v>863</v>
      </c>
      <c r="E28">
        <v>1842</v>
      </c>
      <c r="F28">
        <v>362</v>
      </c>
      <c r="G28">
        <v>149</v>
      </c>
      <c r="H28">
        <v>322</v>
      </c>
    </row>
    <row r="29" spans="1:8" x14ac:dyDescent="0.3">
      <c r="A29" s="3">
        <v>44287</v>
      </c>
      <c r="B29">
        <v>37</v>
      </c>
      <c r="C29">
        <v>212</v>
      </c>
      <c r="D29">
        <v>295</v>
      </c>
      <c r="E29">
        <v>1011</v>
      </c>
      <c r="F29">
        <v>547</v>
      </c>
      <c r="G29">
        <v>218</v>
      </c>
      <c r="H29">
        <v>201</v>
      </c>
    </row>
    <row r="30" spans="1:8" x14ac:dyDescent="0.3">
      <c r="A30" s="3">
        <v>44317</v>
      </c>
      <c r="B30">
        <v>318</v>
      </c>
      <c r="C30">
        <v>526</v>
      </c>
      <c r="D30">
        <v>1703</v>
      </c>
      <c r="E30">
        <v>1963</v>
      </c>
      <c r="F30">
        <v>1040</v>
      </c>
      <c r="G30">
        <v>651</v>
      </c>
      <c r="H30">
        <v>445</v>
      </c>
    </row>
    <row r="31" spans="1:8" x14ac:dyDescent="0.3">
      <c r="A31" s="3">
        <v>44348</v>
      </c>
      <c r="B31">
        <v>339</v>
      </c>
      <c r="C31">
        <v>404</v>
      </c>
      <c r="D31">
        <v>1268</v>
      </c>
      <c r="E31">
        <v>1861</v>
      </c>
      <c r="F31">
        <v>232</v>
      </c>
      <c r="G31">
        <v>447</v>
      </c>
      <c r="H31">
        <v>453</v>
      </c>
    </row>
    <row r="32" spans="1:8" x14ac:dyDescent="0.3">
      <c r="A32" s="3">
        <v>44378</v>
      </c>
      <c r="B32">
        <v>59</v>
      </c>
      <c r="C32">
        <v>505</v>
      </c>
      <c r="D32">
        <v>1109</v>
      </c>
      <c r="E32">
        <v>1713</v>
      </c>
      <c r="F32">
        <v>1043</v>
      </c>
      <c r="G32">
        <v>427</v>
      </c>
      <c r="H32">
        <v>402</v>
      </c>
    </row>
    <row r="33" spans="1:12" x14ac:dyDescent="0.3">
      <c r="A33" s="3">
        <v>44409</v>
      </c>
      <c r="B33">
        <v>23</v>
      </c>
      <c r="C33">
        <v>273</v>
      </c>
      <c r="D33">
        <v>455</v>
      </c>
      <c r="E33">
        <v>1447</v>
      </c>
      <c r="F33">
        <v>326</v>
      </c>
      <c r="G33">
        <v>400</v>
      </c>
      <c r="H33">
        <v>186</v>
      </c>
    </row>
    <row r="34" spans="1:12" x14ac:dyDescent="0.3">
      <c r="A34" s="3">
        <v>44440</v>
      </c>
      <c r="B34">
        <v>-423</v>
      </c>
      <c r="C34">
        <v>242</v>
      </c>
      <c r="D34">
        <v>-131</v>
      </c>
      <c r="E34">
        <v>907</v>
      </c>
      <c r="F34">
        <v>72</v>
      </c>
      <c r="G34">
        <v>155</v>
      </c>
      <c r="H34">
        <v>106</v>
      </c>
    </row>
    <row r="35" spans="1:12" x14ac:dyDescent="0.3">
      <c r="A35" s="3">
        <v>44470</v>
      </c>
      <c r="B35">
        <v>-330</v>
      </c>
      <c r="C35">
        <v>401</v>
      </c>
      <c r="D35">
        <v>-188</v>
      </c>
      <c r="E35">
        <v>352</v>
      </c>
      <c r="F35">
        <v>205</v>
      </c>
      <c r="G35">
        <v>41</v>
      </c>
      <c r="H35">
        <v>25</v>
      </c>
    </row>
    <row r="36" spans="1:12" x14ac:dyDescent="0.3">
      <c r="A36" s="3">
        <v>44501</v>
      </c>
      <c r="B36">
        <v>-575</v>
      </c>
      <c r="C36">
        <v>187</v>
      </c>
      <c r="D36">
        <v>-215</v>
      </c>
      <c r="E36">
        <v>163</v>
      </c>
      <c r="F36">
        <v>-41</v>
      </c>
      <c r="G36">
        <v>7</v>
      </c>
      <c r="H36">
        <v>15</v>
      </c>
    </row>
    <row r="37" spans="1:12" x14ac:dyDescent="0.3">
      <c r="A37" s="3">
        <v>44531</v>
      </c>
      <c r="B37">
        <v>-750</v>
      </c>
      <c r="C37">
        <v>-85</v>
      </c>
      <c r="D37">
        <v>-890</v>
      </c>
      <c r="E37">
        <v>-376</v>
      </c>
      <c r="F37">
        <v>-26</v>
      </c>
      <c r="G37">
        <v>-127</v>
      </c>
      <c r="H37">
        <v>-36</v>
      </c>
    </row>
    <row r="41" spans="1:12" x14ac:dyDescent="0.3">
      <c r="C41">
        <v>1</v>
      </c>
      <c r="L41" s="5" t="s">
        <v>32</v>
      </c>
    </row>
    <row r="42" spans="1:12" x14ac:dyDescent="0.3">
      <c r="A42" s="3">
        <v>44197</v>
      </c>
      <c r="B42">
        <f>VLOOKUP(A42,$A$26:$H$37,$C$41+1,0)</f>
        <v>21</v>
      </c>
      <c r="L42" s="5" t="s">
        <v>25</v>
      </c>
    </row>
    <row r="43" spans="1:12" x14ac:dyDescent="0.3">
      <c r="A43" s="3">
        <v>44228</v>
      </c>
      <c r="B43">
        <f t="shared" ref="B43:B53" si="0">VLOOKUP(A43,$A$26:$H$37,$C$41+1,0)</f>
        <v>313</v>
      </c>
      <c r="L43" s="5" t="s">
        <v>35</v>
      </c>
    </row>
    <row r="44" spans="1:12" x14ac:dyDescent="0.3">
      <c r="A44" s="3">
        <v>44256</v>
      </c>
      <c r="B44">
        <f t="shared" si="0"/>
        <v>216</v>
      </c>
      <c r="L44" s="5" t="s">
        <v>61</v>
      </c>
    </row>
    <row r="45" spans="1:12" x14ac:dyDescent="0.3">
      <c r="A45" s="3">
        <v>44287</v>
      </c>
      <c r="B45">
        <f t="shared" si="0"/>
        <v>37</v>
      </c>
      <c r="L45" s="5" t="s">
        <v>5</v>
      </c>
    </row>
    <row r="46" spans="1:12" x14ac:dyDescent="0.3">
      <c r="A46" s="3">
        <v>44317</v>
      </c>
      <c r="B46">
        <f t="shared" si="0"/>
        <v>318</v>
      </c>
      <c r="L46" s="5" t="s">
        <v>93</v>
      </c>
    </row>
    <row r="47" spans="1:12" x14ac:dyDescent="0.3">
      <c r="A47" s="3">
        <v>44348</v>
      </c>
      <c r="B47">
        <f t="shared" si="0"/>
        <v>339</v>
      </c>
      <c r="L47" s="5" t="s">
        <v>118</v>
      </c>
    </row>
    <row r="48" spans="1:12" x14ac:dyDescent="0.3">
      <c r="A48" s="3">
        <v>44378</v>
      </c>
      <c r="B48">
        <f t="shared" si="0"/>
        <v>59</v>
      </c>
    </row>
    <row r="49" spans="1:2" x14ac:dyDescent="0.3">
      <c r="A49" s="3">
        <v>44409</v>
      </c>
      <c r="B49">
        <f t="shared" si="0"/>
        <v>23</v>
      </c>
    </row>
    <row r="50" spans="1:2" x14ac:dyDescent="0.3">
      <c r="A50" s="3">
        <v>44440</v>
      </c>
      <c r="B50">
        <f t="shared" si="0"/>
        <v>-423</v>
      </c>
    </row>
    <row r="51" spans="1:2" x14ac:dyDescent="0.3">
      <c r="A51" s="3">
        <v>44470</v>
      </c>
      <c r="B51">
        <f t="shared" si="0"/>
        <v>-330</v>
      </c>
    </row>
    <row r="52" spans="1:2" x14ac:dyDescent="0.3">
      <c r="A52" s="3">
        <v>44501</v>
      </c>
      <c r="B52">
        <f t="shared" si="0"/>
        <v>-575</v>
      </c>
    </row>
    <row r="53" spans="1:2" x14ac:dyDescent="0.3">
      <c r="A53" s="3">
        <v>44531</v>
      </c>
      <c r="B53">
        <f t="shared" si="0"/>
        <v>-750</v>
      </c>
    </row>
  </sheetData>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Drop Down 1">
              <controlPr defaultSize="0" autoLine="0" autoPict="0">
                <anchor moveWithCells="1">
                  <from>
                    <xdr:col>1</xdr:col>
                    <xdr:colOff>60960</xdr:colOff>
                    <xdr:row>39</xdr:row>
                    <xdr:rowOff>167640</xdr:rowOff>
                  </from>
                  <to>
                    <xdr:col>2</xdr:col>
                    <xdr:colOff>358140</xdr:colOff>
                    <xdr:row>41</xdr:row>
                    <xdr:rowOff>7620</xdr:rowOff>
                  </to>
                </anchor>
              </controlPr>
            </control>
          </mc:Choice>
        </mc:AlternateContent>
        <mc:AlternateContent xmlns:mc="http://schemas.openxmlformats.org/markup-compatibility/2006">
          <mc:Choice Requires="x14">
            <control shapeId="1026" r:id="rId7" name="Drop Down 2">
              <controlPr defaultSize="0" autoLine="0" autoPict="0">
                <anchor moveWithCells="1">
                  <from>
                    <xdr:col>9</xdr:col>
                    <xdr:colOff>121920</xdr:colOff>
                    <xdr:row>39</xdr:row>
                    <xdr:rowOff>144780</xdr:rowOff>
                  </from>
                  <to>
                    <xdr:col>10</xdr:col>
                    <xdr:colOff>518160</xdr:colOff>
                    <xdr:row>40</xdr:row>
                    <xdr:rowOff>167640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83A8-BC40-4FC1-93FD-367D8D71EC9B}">
  <dimension ref="A2:S124"/>
  <sheetViews>
    <sheetView zoomScale="40" zoomScaleNormal="40" workbookViewId="0">
      <selection activeCell="F43" sqref="F43"/>
    </sheetView>
  </sheetViews>
  <sheetFormatPr defaultRowHeight="14.4" x14ac:dyDescent="0.3"/>
  <cols>
    <col min="1" max="2" width="27.88671875" bestFit="1" customWidth="1"/>
    <col min="3" max="3" width="15.33203125" customWidth="1"/>
    <col min="5" max="5" width="18.21875" bestFit="1" customWidth="1"/>
    <col min="6" max="6" width="8.88671875" customWidth="1"/>
    <col min="7" max="7" width="15.44140625" customWidth="1"/>
    <col min="8" max="8" width="27.77734375" bestFit="1" customWidth="1"/>
    <col min="9" max="9" width="16.6640625" bestFit="1" customWidth="1"/>
    <col min="17" max="17" width="17.44140625" bestFit="1" customWidth="1"/>
    <col min="18" max="18" width="27.77734375" bestFit="1" customWidth="1"/>
  </cols>
  <sheetData>
    <row r="2" spans="1:3" x14ac:dyDescent="0.3">
      <c r="A2" t="s">
        <v>142</v>
      </c>
      <c r="B2" t="s">
        <v>1</v>
      </c>
      <c r="C2" t="s">
        <v>147</v>
      </c>
    </row>
    <row r="3" spans="1:3" x14ac:dyDescent="0.3">
      <c r="A3" t="s">
        <v>32</v>
      </c>
      <c r="B3" t="s">
        <v>44</v>
      </c>
      <c r="C3">
        <v>12</v>
      </c>
    </row>
    <row r="4" spans="1:3" x14ac:dyDescent="0.3">
      <c r="A4" t="s">
        <v>32</v>
      </c>
      <c r="B4" t="s">
        <v>33</v>
      </c>
      <c r="C4">
        <v>12</v>
      </c>
    </row>
    <row r="5" spans="1:3" x14ac:dyDescent="0.3">
      <c r="A5" t="s">
        <v>32</v>
      </c>
      <c r="B5" t="s">
        <v>47</v>
      </c>
      <c r="C5">
        <v>8</v>
      </c>
    </row>
    <row r="6" spans="1:3" x14ac:dyDescent="0.3">
      <c r="A6" t="s">
        <v>32</v>
      </c>
      <c r="B6" t="s">
        <v>45</v>
      </c>
      <c r="C6">
        <v>8</v>
      </c>
    </row>
    <row r="7" spans="1:3" x14ac:dyDescent="0.3">
      <c r="A7" t="s">
        <v>32</v>
      </c>
      <c r="B7" t="s">
        <v>46</v>
      </c>
      <c r="C7">
        <v>3</v>
      </c>
    </row>
    <row r="8" spans="1:3" x14ac:dyDescent="0.3">
      <c r="A8" t="s">
        <v>32</v>
      </c>
      <c r="B8" t="s">
        <v>31</v>
      </c>
      <c r="C8">
        <v>3</v>
      </c>
    </row>
    <row r="9" spans="1:3" x14ac:dyDescent="0.3">
      <c r="A9" t="s">
        <v>25</v>
      </c>
      <c r="B9" t="s">
        <v>24</v>
      </c>
      <c r="C9">
        <v>12</v>
      </c>
    </row>
    <row r="10" spans="1:3" x14ac:dyDescent="0.3">
      <c r="A10" t="s">
        <v>25</v>
      </c>
      <c r="B10" t="s">
        <v>29</v>
      </c>
      <c r="C10">
        <v>12</v>
      </c>
    </row>
    <row r="11" spans="1:3" x14ac:dyDescent="0.3">
      <c r="A11" t="s">
        <v>25</v>
      </c>
      <c r="B11" t="s">
        <v>30</v>
      </c>
      <c r="C11">
        <v>11</v>
      </c>
    </row>
    <row r="12" spans="1:3" x14ac:dyDescent="0.3">
      <c r="A12" t="s">
        <v>25</v>
      </c>
      <c r="B12" t="s">
        <v>28</v>
      </c>
      <c r="C12">
        <v>9</v>
      </c>
    </row>
    <row r="13" spans="1:3" x14ac:dyDescent="0.3">
      <c r="A13" t="s">
        <v>25</v>
      </c>
      <c r="B13" t="s">
        <v>26</v>
      </c>
      <c r="C13">
        <v>5</v>
      </c>
    </row>
    <row r="14" spans="1:3" x14ac:dyDescent="0.3">
      <c r="A14" t="s">
        <v>25</v>
      </c>
      <c r="B14" t="s">
        <v>27</v>
      </c>
      <c r="C14">
        <v>3</v>
      </c>
    </row>
    <row r="15" spans="1:3" x14ac:dyDescent="0.3">
      <c r="A15" t="s">
        <v>35</v>
      </c>
      <c r="B15" t="s">
        <v>51</v>
      </c>
      <c r="C15">
        <v>12</v>
      </c>
    </row>
    <row r="16" spans="1:3" x14ac:dyDescent="0.3">
      <c r="A16" t="s">
        <v>35</v>
      </c>
      <c r="B16" t="s">
        <v>49</v>
      </c>
      <c r="C16">
        <v>11</v>
      </c>
    </row>
    <row r="17" spans="1:19" x14ac:dyDescent="0.3">
      <c r="A17" t="s">
        <v>35</v>
      </c>
      <c r="B17" t="s">
        <v>43</v>
      </c>
      <c r="C17">
        <v>11</v>
      </c>
    </row>
    <row r="18" spans="1:19" x14ac:dyDescent="0.3">
      <c r="A18" t="s">
        <v>35</v>
      </c>
      <c r="B18" t="s">
        <v>39</v>
      </c>
      <c r="C18">
        <v>10</v>
      </c>
    </row>
    <row r="19" spans="1:19" x14ac:dyDescent="0.3">
      <c r="A19" t="s">
        <v>35</v>
      </c>
      <c r="B19" t="s">
        <v>50</v>
      </c>
      <c r="C19">
        <v>10</v>
      </c>
    </row>
    <row r="20" spans="1:19" x14ac:dyDescent="0.3">
      <c r="A20" t="s">
        <v>35</v>
      </c>
      <c r="B20" t="s">
        <v>48</v>
      </c>
      <c r="C20">
        <v>10</v>
      </c>
    </row>
    <row r="21" spans="1:19" x14ac:dyDescent="0.3">
      <c r="A21" t="s">
        <v>35</v>
      </c>
      <c r="B21" t="s">
        <v>56</v>
      </c>
      <c r="C21">
        <v>10</v>
      </c>
    </row>
    <row r="22" spans="1:19" x14ac:dyDescent="0.3">
      <c r="A22" t="s">
        <v>35</v>
      </c>
      <c r="B22" t="s">
        <v>54</v>
      </c>
      <c r="C22">
        <v>9</v>
      </c>
    </row>
    <row r="23" spans="1:19" x14ac:dyDescent="0.3">
      <c r="A23" t="s">
        <v>35</v>
      </c>
      <c r="B23" t="s">
        <v>41</v>
      </c>
      <c r="C23">
        <v>9</v>
      </c>
    </row>
    <row r="24" spans="1:19" x14ac:dyDescent="0.3">
      <c r="A24" t="s">
        <v>35</v>
      </c>
      <c r="B24" t="s">
        <v>53</v>
      </c>
      <c r="C24">
        <v>9</v>
      </c>
      <c r="E24" s="10" t="s">
        <v>163</v>
      </c>
      <c r="F24" s="11"/>
      <c r="Q24" t="s">
        <v>142</v>
      </c>
      <c r="R24" t="s">
        <v>1</v>
      </c>
      <c r="S24" t="s">
        <v>147</v>
      </c>
    </row>
    <row r="25" spans="1:19" x14ac:dyDescent="0.3">
      <c r="A25" t="s">
        <v>35</v>
      </c>
      <c r="B25" t="s">
        <v>42</v>
      </c>
      <c r="C25">
        <v>8</v>
      </c>
      <c r="E25" s="6" t="s">
        <v>142</v>
      </c>
      <c r="F25" s="7" t="s">
        <v>164</v>
      </c>
      <c r="Q25" t="s">
        <v>93</v>
      </c>
      <c r="R25" t="s">
        <v>105</v>
      </c>
      <c r="S25">
        <v>12</v>
      </c>
    </row>
    <row r="26" spans="1:19" x14ac:dyDescent="0.3">
      <c r="A26" t="s">
        <v>35</v>
      </c>
      <c r="B26" t="s">
        <v>55</v>
      </c>
      <c r="C26">
        <v>7</v>
      </c>
      <c r="E26" s="6" t="s">
        <v>32</v>
      </c>
      <c r="F26" s="7">
        <f>COUNTIFS(Table4[Provinsi],E26,Table4[Capaian/bulan],12)</f>
        <v>2</v>
      </c>
      <c r="Q26" t="s">
        <v>93</v>
      </c>
      <c r="R26" t="s">
        <v>113</v>
      </c>
      <c r="S26">
        <v>12</v>
      </c>
    </row>
    <row r="27" spans="1:19" x14ac:dyDescent="0.3">
      <c r="A27" t="s">
        <v>35</v>
      </c>
      <c r="B27" t="s">
        <v>38</v>
      </c>
      <c r="C27">
        <v>6</v>
      </c>
      <c r="E27" s="6" t="s">
        <v>25</v>
      </c>
      <c r="F27" s="7">
        <f>COUNTIFS(Table4[Provinsi],E27,Table4[Capaian/bulan],12)</f>
        <v>2</v>
      </c>
      <c r="Q27" t="s">
        <v>93</v>
      </c>
      <c r="R27" t="s">
        <v>102</v>
      </c>
      <c r="S27">
        <v>12</v>
      </c>
    </row>
    <row r="28" spans="1:19" x14ac:dyDescent="0.3">
      <c r="A28" t="s">
        <v>35</v>
      </c>
      <c r="B28" t="s">
        <v>40</v>
      </c>
      <c r="C28">
        <v>6</v>
      </c>
      <c r="E28" s="6" t="s">
        <v>35</v>
      </c>
      <c r="F28" s="7">
        <f>COUNTIFS(Table4[Provinsi],E28,Table4[Capaian/bulan],12)</f>
        <v>1</v>
      </c>
      <c r="Q28" t="s">
        <v>93</v>
      </c>
      <c r="R28" t="s">
        <v>103</v>
      </c>
      <c r="S28">
        <v>12</v>
      </c>
    </row>
    <row r="29" spans="1:19" x14ac:dyDescent="0.3">
      <c r="A29" t="s">
        <v>35</v>
      </c>
      <c r="B29" t="s">
        <v>58</v>
      </c>
      <c r="C29">
        <v>5</v>
      </c>
      <c r="E29" s="6" t="s">
        <v>61</v>
      </c>
      <c r="F29" s="7">
        <f>COUNTIFS(Table4[Provinsi],E29,Table4[Capaian/bulan],12)</f>
        <v>3</v>
      </c>
      <c r="Q29" t="s">
        <v>93</v>
      </c>
      <c r="R29" t="s">
        <v>99</v>
      </c>
      <c r="S29">
        <v>12</v>
      </c>
    </row>
    <row r="30" spans="1:19" x14ac:dyDescent="0.3">
      <c r="A30" t="s">
        <v>35</v>
      </c>
      <c r="B30" t="s">
        <v>37</v>
      </c>
      <c r="C30">
        <v>4</v>
      </c>
      <c r="E30" s="6" t="s">
        <v>5</v>
      </c>
      <c r="F30" s="7">
        <f>COUNTIFS(Table4[Provinsi],E30,Table4[Capaian/bulan],12)</f>
        <v>4</v>
      </c>
      <c r="Q30" t="s">
        <v>93</v>
      </c>
      <c r="R30" t="s">
        <v>100</v>
      </c>
      <c r="S30">
        <v>12</v>
      </c>
    </row>
    <row r="31" spans="1:19" x14ac:dyDescent="0.3">
      <c r="A31" t="s">
        <v>35</v>
      </c>
      <c r="B31" t="s">
        <v>57</v>
      </c>
      <c r="C31">
        <v>3</v>
      </c>
      <c r="E31" s="6" t="s">
        <v>118</v>
      </c>
      <c r="F31" s="7">
        <f>COUNTIFS(Table4[Provinsi],E31,Table4[Capaian/bulan],12)</f>
        <v>3</v>
      </c>
      <c r="Q31" t="s">
        <v>93</v>
      </c>
      <c r="R31" t="s">
        <v>94</v>
      </c>
      <c r="S31">
        <v>11</v>
      </c>
    </row>
    <row r="32" spans="1:19" x14ac:dyDescent="0.3">
      <c r="A32" t="s">
        <v>35</v>
      </c>
      <c r="B32" t="s">
        <v>36</v>
      </c>
      <c r="C32">
        <v>3</v>
      </c>
      <c r="E32" s="8" t="s">
        <v>93</v>
      </c>
      <c r="F32" s="9">
        <f>COUNTIFS(Table4[Provinsi],E32,Table4[Capaian/bulan],12)</f>
        <v>6</v>
      </c>
      <c r="Q32" t="s">
        <v>93</v>
      </c>
      <c r="R32" t="s">
        <v>116</v>
      </c>
      <c r="S32">
        <v>11</v>
      </c>
    </row>
    <row r="33" spans="1:19" x14ac:dyDescent="0.3">
      <c r="A33" t="s">
        <v>35</v>
      </c>
      <c r="B33" t="s">
        <v>59</v>
      </c>
      <c r="C33">
        <v>2</v>
      </c>
      <c r="Q33" t="s">
        <v>93</v>
      </c>
      <c r="R33" t="s">
        <v>104</v>
      </c>
      <c r="S33">
        <v>11</v>
      </c>
    </row>
    <row r="34" spans="1:19" x14ac:dyDescent="0.3">
      <c r="A34" t="s">
        <v>35</v>
      </c>
      <c r="B34" t="s">
        <v>34</v>
      </c>
      <c r="C34">
        <v>2</v>
      </c>
      <c r="Q34" t="s">
        <v>93</v>
      </c>
      <c r="R34" t="s">
        <v>107</v>
      </c>
      <c r="S34">
        <v>11</v>
      </c>
    </row>
    <row r="35" spans="1:19" x14ac:dyDescent="0.3">
      <c r="A35" t="s">
        <v>35</v>
      </c>
      <c r="B35" t="s">
        <v>52</v>
      </c>
      <c r="C35">
        <v>1</v>
      </c>
      <c r="Q35" t="s">
        <v>93</v>
      </c>
      <c r="R35" t="s">
        <v>110</v>
      </c>
      <c r="S35">
        <v>10</v>
      </c>
    </row>
    <row r="36" spans="1:19" x14ac:dyDescent="0.3">
      <c r="A36" t="s">
        <v>61</v>
      </c>
      <c r="B36" t="s">
        <v>90</v>
      </c>
      <c r="C36">
        <v>12</v>
      </c>
      <c r="Q36" t="s">
        <v>93</v>
      </c>
      <c r="R36" t="s">
        <v>108</v>
      </c>
      <c r="S36">
        <v>9</v>
      </c>
    </row>
    <row r="37" spans="1:19" x14ac:dyDescent="0.3">
      <c r="A37" t="s">
        <v>61</v>
      </c>
      <c r="B37" t="s">
        <v>71</v>
      </c>
      <c r="C37">
        <v>12</v>
      </c>
      <c r="Q37" t="s">
        <v>93</v>
      </c>
      <c r="R37" t="s">
        <v>109</v>
      </c>
      <c r="S37">
        <v>8</v>
      </c>
    </row>
    <row r="38" spans="1:19" x14ac:dyDescent="0.3">
      <c r="A38" t="s">
        <v>61</v>
      </c>
      <c r="B38" t="s">
        <v>79</v>
      </c>
      <c r="C38">
        <v>12</v>
      </c>
      <c r="Q38" t="s">
        <v>93</v>
      </c>
      <c r="R38" t="s">
        <v>114</v>
      </c>
      <c r="S38">
        <v>7</v>
      </c>
    </row>
    <row r="39" spans="1:19" x14ac:dyDescent="0.3">
      <c r="A39" t="s">
        <v>61</v>
      </c>
      <c r="B39" t="s">
        <v>69</v>
      </c>
      <c r="C39">
        <v>11</v>
      </c>
      <c r="Q39" t="s">
        <v>93</v>
      </c>
      <c r="R39" t="s">
        <v>106</v>
      </c>
      <c r="S39">
        <v>7</v>
      </c>
    </row>
    <row r="40" spans="1:19" x14ac:dyDescent="0.3">
      <c r="A40" t="s">
        <v>61</v>
      </c>
      <c r="B40" t="s">
        <v>86</v>
      </c>
      <c r="C40">
        <v>11</v>
      </c>
      <c r="Q40" t="s">
        <v>93</v>
      </c>
      <c r="R40" t="s">
        <v>95</v>
      </c>
      <c r="S40">
        <v>6</v>
      </c>
    </row>
    <row r="41" spans="1:19" x14ac:dyDescent="0.3">
      <c r="A41" t="s">
        <v>61</v>
      </c>
      <c r="B41" t="s">
        <v>82</v>
      </c>
      <c r="C41">
        <v>11</v>
      </c>
      <c r="Q41" t="s">
        <v>93</v>
      </c>
      <c r="R41" t="s">
        <v>98</v>
      </c>
      <c r="S41">
        <v>5</v>
      </c>
    </row>
    <row r="42" spans="1:19" x14ac:dyDescent="0.3">
      <c r="A42" t="s">
        <v>61</v>
      </c>
      <c r="B42" t="s">
        <v>74</v>
      </c>
      <c r="C42">
        <v>11</v>
      </c>
      <c r="Q42" t="s">
        <v>93</v>
      </c>
      <c r="R42" t="s">
        <v>111</v>
      </c>
      <c r="S42">
        <v>5</v>
      </c>
    </row>
    <row r="43" spans="1:19" x14ac:dyDescent="0.3">
      <c r="A43" t="s">
        <v>61</v>
      </c>
      <c r="B43" t="s">
        <v>65</v>
      </c>
      <c r="C43">
        <v>11</v>
      </c>
      <c r="Q43" t="s">
        <v>93</v>
      </c>
      <c r="R43" t="s">
        <v>97</v>
      </c>
      <c r="S43">
        <v>5</v>
      </c>
    </row>
    <row r="44" spans="1:19" x14ac:dyDescent="0.3">
      <c r="A44" t="s">
        <v>61</v>
      </c>
      <c r="B44" t="s">
        <v>68</v>
      </c>
      <c r="C44">
        <v>11</v>
      </c>
      <c r="Q44" t="s">
        <v>93</v>
      </c>
      <c r="R44" t="s">
        <v>96</v>
      </c>
      <c r="S44">
        <v>3</v>
      </c>
    </row>
    <row r="45" spans="1:19" x14ac:dyDescent="0.3">
      <c r="A45" t="s">
        <v>61</v>
      </c>
      <c r="B45" t="s">
        <v>73</v>
      </c>
      <c r="C45">
        <v>11</v>
      </c>
      <c r="Q45" t="s">
        <v>93</v>
      </c>
      <c r="R45" t="s">
        <v>92</v>
      </c>
      <c r="S45">
        <v>2</v>
      </c>
    </row>
    <row r="46" spans="1:19" x14ac:dyDescent="0.3">
      <c r="A46" t="s">
        <v>61</v>
      </c>
      <c r="B46" t="s">
        <v>62</v>
      </c>
      <c r="C46">
        <v>11</v>
      </c>
      <c r="Q46" t="s">
        <v>93</v>
      </c>
      <c r="R46" t="s">
        <v>101</v>
      </c>
      <c r="S46">
        <v>2</v>
      </c>
    </row>
    <row r="47" spans="1:19" x14ac:dyDescent="0.3">
      <c r="A47" t="s">
        <v>61</v>
      </c>
      <c r="B47" t="s">
        <v>76</v>
      </c>
      <c r="C47">
        <v>11</v>
      </c>
      <c r="Q47" t="s">
        <v>93</v>
      </c>
      <c r="R47" t="s">
        <v>115</v>
      </c>
      <c r="S47">
        <v>1</v>
      </c>
    </row>
    <row r="48" spans="1:19" x14ac:dyDescent="0.3">
      <c r="A48" t="s">
        <v>61</v>
      </c>
      <c r="B48" t="s">
        <v>84</v>
      </c>
      <c r="C48">
        <v>11</v>
      </c>
      <c r="Q48" t="s">
        <v>93</v>
      </c>
      <c r="R48" t="s">
        <v>112</v>
      </c>
      <c r="S48">
        <v>1</v>
      </c>
    </row>
    <row r="49" spans="1:3" x14ac:dyDescent="0.3">
      <c r="A49" t="s">
        <v>61</v>
      </c>
      <c r="B49" t="s">
        <v>63</v>
      </c>
      <c r="C49">
        <v>10</v>
      </c>
    </row>
    <row r="50" spans="1:3" x14ac:dyDescent="0.3">
      <c r="A50" t="s">
        <v>61</v>
      </c>
      <c r="B50" t="s">
        <v>83</v>
      </c>
      <c r="C50">
        <v>9</v>
      </c>
    </row>
    <row r="51" spans="1:3" x14ac:dyDescent="0.3">
      <c r="A51" t="s">
        <v>61</v>
      </c>
      <c r="B51" t="s">
        <v>78</v>
      </c>
      <c r="C51">
        <v>9</v>
      </c>
    </row>
    <row r="52" spans="1:3" x14ac:dyDescent="0.3">
      <c r="A52" t="s">
        <v>61</v>
      </c>
      <c r="B52" t="s">
        <v>70</v>
      </c>
      <c r="C52">
        <v>8</v>
      </c>
    </row>
    <row r="53" spans="1:3" x14ac:dyDescent="0.3">
      <c r="A53" t="s">
        <v>61</v>
      </c>
      <c r="B53" t="s">
        <v>66</v>
      </c>
      <c r="C53">
        <v>8</v>
      </c>
    </row>
    <row r="54" spans="1:3" x14ac:dyDescent="0.3">
      <c r="A54" t="s">
        <v>61</v>
      </c>
      <c r="B54" t="s">
        <v>67</v>
      </c>
      <c r="C54">
        <v>7</v>
      </c>
    </row>
    <row r="55" spans="1:3" x14ac:dyDescent="0.3">
      <c r="A55" t="s">
        <v>61</v>
      </c>
      <c r="B55" t="s">
        <v>91</v>
      </c>
      <c r="C55">
        <v>7</v>
      </c>
    </row>
    <row r="56" spans="1:3" x14ac:dyDescent="0.3">
      <c r="A56" t="s">
        <v>61</v>
      </c>
      <c r="B56" t="s">
        <v>88</v>
      </c>
      <c r="C56">
        <v>7</v>
      </c>
    </row>
    <row r="57" spans="1:3" x14ac:dyDescent="0.3">
      <c r="A57" t="s">
        <v>61</v>
      </c>
      <c r="B57" t="s">
        <v>89</v>
      </c>
      <c r="C57">
        <v>6</v>
      </c>
    </row>
    <row r="58" spans="1:3" x14ac:dyDescent="0.3">
      <c r="A58" t="s">
        <v>61</v>
      </c>
      <c r="B58" t="s">
        <v>64</v>
      </c>
      <c r="C58">
        <v>5</v>
      </c>
    </row>
    <row r="59" spans="1:3" x14ac:dyDescent="0.3">
      <c r="A59" t="s">
        <v>61</v>
      </c>
      <c r="B59" t="s">
        <v>75</v>
      </c>
      <c r="C59">
        <v>5</v>
      </c>
    </row>
    <row r="60" spans="1:3" x14ac:dyDescent="0.3">
      <c r="A60" t="s">
        <v>61</v>
      </c>
      <c r="B60" t="s">
        <v>87</v>
      </c>
      <c r="C60">
        <v>5</v>
      </c>
    </row>
    <row r="61" spans="1:3" x14ac:dyDescent="0.3">
      <c r="A61" t="s">
        <v>61</v>
      </c>
      <c r="B61" t="s">
        <v>60</v>
      </c>
      <c r="C61">
        <v>5</v>
      </c>
    </row>
    <row r="62" spans="1:3" x14ac:dyDescent="0.3">
      <c r="A62" t="s">
        <v>61</v>
      </c>
      <c r="B62" t="s">
        <v>85</v>
      </c>
      <c r="C62">
        <v>4</v>
      </c>
    </row>
    <row r="63" spans="1:3" x14ac:dyDescent="0.3">
      <c r="A63" t="s">
        <v>61</v>
      </c>
      <c r="B63" t="s">
        <v>81</v>
      </c>
      <c r="C63">
        <v>4</v>
      </c>
    </row>
    <row r="64" spans="1:3" x14ac:dyDescent="0.3">
      <c r="A64" t="s">
        <v>61</v>
      </c>
      <c r="B64" t="s">
        <v>72</v>
      </c>
      <c r="C64">
        <v>3</v>
      </c>
    </row>
    <row r="65" spans="1:3" x14ac:dyDescent="0.3">
      <c r="A65" t="s">
        <v>61</v>
      </c>
      <c r="B65" t="s">
        <v>80</v>
      </c>
      <c r="C65">
        <v>2</v>
      </c>
    </row>
    <row r="66" spans="1:3" x14ac:dyDescent="0.3">
      <c r="A66" t="s">
        <v>61</v>
      </c>
      <c r="B66" t="s">
        <v>77</v>
      </c>
      <c r="C66">
        <v>2</v>
      </c>
    </row>
    <row r="67" spans="1:3" x14ac:dyDescent="0.3">
      <c r="A67" t="s">
        <v>5</v>
      </c>
      <c r="B67" t="s">
        <v>21</v>
      </c>
      <c r="C67">
        <v>12</v>
      </c>
    </row>
    <row r="68" spans="1:3" x14ac:dyDescent="0.3">
      <c r="A68" t="s">
        <v>5</v>
      </c>
      <c r="B68" t="s">
        <v>19</v>
      </c>
      <c r="C68">
        <v>12</v>
      </c>
    </row>
    <row r="69" spans="1:3" x14ac:dyDescent="0.3">
      <c r="A69" t="s">
        <v>5</v>
      </c>
      <c r="B69" t="s">
        <v>17</v>
      </c>
      <c r="C69">
        <v>12</v>
      </c>
    </row>
    <row r="70" spans="1:3" x14ac:dyDescent="0.3">
      <c r="A70" t="s">
        <v>5</v>
      </c>
      <c r="B70" t="s">
        <v>7</v>
      </c>
      <c r="C70">
        <v>12</v>
      </c>
    </row>
    <row r="71" spans="1:3" x14ac:dyDescent="0.3">
      <c r="A71" t="s">
        <v>5</v>
      </c>
      <c r="B71" t="s">
        <v>15</v>
      </c>
      <c r="C71">
        <v>10</v>
      </c>
    </row>
    <row r="72" spans="1:3" x14ac:dyDescent="0.3">
      <c r="A72" t="s">
        <v>5</v>
      </c>
      <c r="B72" t="s">
        <v>18</v>
      </c>
      <c r="C72">
        <v>9</v>
      </c>
    </row>
    <row r="73" spans="1:3" x14ac:dyDescent="0.3">
      <c r="A73" t="s">
        <v>5</v>
      </c>
      <c r="B73" t="s">
        <v>4</v>
      </c>
      <c r="C73">
        <v>9</v>
      </c>
    </row>
    <row r="74" spans="1:3" x14ac:dyDescent="0.3">
      <c r="A74" t="s">
        <v>5</v>
      </c>
      <c r="B74" t="s">
        <v>20</v>
      </c>
      <c r="C74">
        <v>8</v>
      </c>
    </row>
    <row r="75" spans="1:3" x14ac:dyDescent="0.3">
      <c r="A75" t="s">
        <v>5</v>
      </c>
      <c r="B75" t="s">
        <v>22</v>
      </c>
      <c r="C75">
        <v>7</v>
      </c>
    </row>
    <row r="76" spans="1:3" x14ac:dyDescent="0.3">
      <c r="A76" t="s">
        <v>5</v>
      </c>
      <c r="B76" t="s">
        <v>6</v>
      </c>
      <c r="C76">
        <v>7</v>
      </c>
    </row>
    <row r="77" spans="1:3" x14ac:dyDescent="0.3">
      <c r="A77" t="s">
        <v>5</v>
      </c>
      <c r="B77" t="s">
        <v>8</v>
      </c>
      <c r="C77">
        <v>7</v>
      </c>
    </row>
    <row r="78" spans="1:3" x14ac:dyDescent="0.3">
      <c r="A78" t="s">
        <v>5</v>
      </c>
      <c r="B78" t="s">
        <v>23</v>
      </c>
      <c r="C78">
        <v>7</v>
      </c>
    </row>
    <row r="79" spans="1:3" x14ac:dyDescent="0.3">
      <c r="A79" t="s">
        <v>5</v>
      </c>
      <c r="B79" t="s">
        <v>11</v>
      </c>
      <c r="C79">
        <v>6</v>
      </c>
    </row>
    <row r="80" spans="1:3" x14ac:dyDescent="0.3">
      <c r="A80" t="s">
        <v>5</v>
      </c>
      <c r="B80" t="s">
        <v>16</v>
      </c>
      <c r="C80">
        <v>6</v>
      </c>
    </row>
    <row r="81" spans="1:3" x14ac:dyDescent="0.3">
      <c r="A81" t="s">
        <v>5</v>
      </c>
      <c r="B81" t="s">
        <v>12</v>
      </c>
      <c r="C81">
        <v>6</v>
      </c>
    </row>
    <row r="82" spans="1:3" x14ac:dyDescent="0.3">
      <c r="A82" t="s">
        <v>5</v>
      </c>
      <c r="B82" t="s">
        <v>10</v>
      </c>
      <c r="C82">
        <v>5</v>
      </c>
    </row>
    <row r="83" spans="1:3" x14ac:dyDescent="0.3">
      <c r="A83" t="s">
        <v>5</v>
      </c>
      <c r="B83" t="s">
        <v>9</v>
      </c>
      <c r="C83">
        <v>5</v>
      </c>
    </row>
    <row r="84" spans="1:3" x14ac:dyDescent="0.3">
      <c r="A84" t="s">
        <v>5</v>
      </c>
      <c r="B84" t="s">
        <v>13</v>
      </c>
      <c r="C84">
        <v>1</v>
      </c>
    </row>
    <row r="85" spans="1:3" x14ac:dyDescent="0.3">
      <c r="A85" t="s">
        <v>5</v>
      </c>
      <c r="B85" t="s">
        <v>14</v>
      </c>
      <c r="C85">
        <v>1</v>
      </c>
    </row>
    <row r="86" spans="1:3" x14ac:dyDescent="0.3">
      <c r="A86" t="s">
        <v>93</v>
      </c>
      <c r="B86" t="s">
        <v>105</v>
      </c>
      <c r="C86">
        <v>12</v>
      </c>
    </row>
    <row r="87" spans="1:3" x14ac:dyDescent="0.3">
      <c r="A87" t="s">
        <v>93</v>
      </c>
      <c r="B87" t="s">
        <v>113</v>
      </c>
      <c r="C87">
        <v>12</v>
      </c>
    </row>
    <row r="88" spans="1:3" x14ac:dyDescent="0.3">
      <c r="A88" t="s">
        <v>93</v>
      </c>
      <c r="B88" t="s">
        <v>102</v>
      </c>
      <c r="C88">
        <v>12</v>
      </c>
    </row>
    <row r="89" spans="1:3" x14ac:dyDescent="0.3">
      <c r="A89" t="s">
        <v>93</v>
      </c>
      <c r="B89" t="s">
        <v>103</v>
      </c>
      <c r="C89">
        <v>12</v>
      </c>
    </row>
    <row r="90" spans="1:3" x14ac:dyDescent="0.3">
      <c r="A90" t="s">
        <v>93</v>
      </c>
      <c r="B90" t="s">
        <v>99</v>
      </c>
      <c r="C90">
        <v>12</v>
      </c>
    </row>
    <row r="91" spans="1:3" x14ac:dyDescent="0.3">
      <c r="A91" t="s">
        <v>93</v>
      </c>
      <c r="B91" t="s">
        <v>100</v>
      </c>
      <c r="C91">
        <v>12</v>
      </c>
    </row>
    <row r="92" spans="1:3" x14ac:dyDescent="0.3">
      <c r="A92" t="s">
        <v>93</v>
      </c>
      <c r="B92" t="s">
        <v>94</v>
      </c>
      <c r="C92">
        <v>11</v>
      </c>
    </row>
    <row r="93" spans="1:3" x14ac:dyDescent="0.3">
      <c r="A93" t="s">
        <v>93</v>
      </c>
      <c r="B93" t="s">
        <v>116</v>
      </c>
      <c r="C93">
        <v>11</v>
      </c>
    </row>
    <row r="94" spans="1:3" x14ac:dyDescent="0.3">
      <c r="A94" t="s">
        <v>93</v>
      </c>
      <c r="B94" t="s">
        <v>104</v>
      </c>
      <c r="C94">
        <v>11</v>
      </c>
    </row>
    <row r="95" spans="1:3" x14ac:dyDescent="0.3">
      <c r="A95" t="s">
        <v>93</v>
      </c>
      <c r="B95" t="s">
        <v>107</v>
      </c>
      <c r="C95">
        <v>11</v>
      </c>
    </row>
    <row r="96" spans="1:3" x14ac:dyDescent="0.3">
      <c r="A96" t="s">
        <v>93</v>
      </c>
      <c r="B96" t="s">
        <v>110</v>
      </c>
      <c r="C96">
        <v>10</v>
      </c>
    </row>
    <row r="97" spans="1:3" x14ac:dyDescent="0.3">
      <c r="A97" t="s">
        <v>93</v>
      </c>
      <c r="B97" t="s">
        <v>108</v>
      </c>
      <c r="C97">
        <v>9</v>
      </c>
    </row>
    <row r="98" spans="1:3" x14ac:dyDescent="0.3">
      <c r="A98" t="s">
        <v>93</v>
      </c>
      <c r="B98" t="s">
        <v>109</v>
      </c>
      <c r="C98">
        <v>8</v>
      </c>
    </row>
    <row r="99" spans="1:3" x14ac:dyDescent="0.3">
      <c r="A99" t="s">
        <v>93</v>
      </c>
      <c r="B99" t="s">
        <v>114</v>
      </c>
      <c r="C99">
        <v>7</v>
      </c>
    </row>
    <row r="100" spans="1:3" x14ac:dyDescent="0.3">
      <c r="A100" t="s">
        <v>93</v>
      </c>
      <c r="B100" t="s">
        <v>106</v>
      </c>
      <c r="C100">
        <v>7</v>
      </c>
    </row>
    <row r="101" spans="1:3" x14ac:dyDescent="0.3">
      <c r="A101" t="s">
        <v>93</v>
      </c>
      <c r="B101" t="s">
        <v>95</v>
      </c>
      <c r="C101">
        <v>6</v>
      </c>
    </row>
    <row r="102" spans="1:3" x14ac:dyDescent="0.3">
      <c r="A102" t="s">
        <v>93</v>
      </c>
      <c r="B102" t="s">
        <v>98</v>
      </c>
      <c r="C102">
        <v>5</v>
      </c>
    </row>
    <row r="103" spans="1:3" x14ac:dyDescent="0.3">
      <c r="A103" t="s">
        <v>93</v>
      </c>
      <c r="B103" t="s">
        <v>111</v>
      </c>
      <c r="C103">
        <v>5</v>
      </c>
    </row>
    <row r="104" spans="1:3" x14ac:dyDescent="0.3">
      <c r="A104" t="s">
        <v>93</v>
      </c>
      <c r="B104" t="s">
        <v>97</v>
      </c>
      <c r="C104">
        <v>5</v>
      </c>
    </row>
    <row r="105" spans="1:3" x14ac:dyDescent="0.3">
      <c r="A105" t="s">
        <v>93</v>
      </c>
      <c r="B105" t="s">
        <v>96</v>
      </c>
      <c r="C105">
        <v>3</v>
      </c>
    </row>
    <row r="106" spans="1:3" x14ac:dyDescent="0.3">
      <c r="A106" t="s">
        <v>93</v>
      </c>
      <c r="B106" t="s">
        <v>92</v>
      </c>
      <c r="C106">
        <v>2</v>
      </c>
    </row>
    <row r="107" spans="1:3" x14ac:dyDescent="0.3">
      <c r="A107" t="s">
        <v>93</v>
      </c>
      <c r="B107" t="s">
        <v>101</v>
      </c>
      <c r="C107">
        <v>2</v>
      </c>
    </row>
    <row r="108" spans="1:3" x14ac:dyDescent="0.3">
      <c r="A108" t="s">
        <v>93</v>
      </c>
      <c r="B108" t="s">
        <v>115</v>
      </c>
      <c r="C108">
        <v>1</v>
      </c>
    </row>
    <row r="109" spans="1:3" x14ac:dyDescent="0.3">
      <c r="A109" t="s">
        <v>93</v>
      </c>
      <c r="B109" t="s">
        <v>112</v>
      </c>
      <c r="C109">
        <v>1</v>
      </c>
    </row>
    <row r="110" spans="1:3" x14ac:dyDescent="0.3">
      <c r="A110" t="s">
        <v>118</v>
      </c>
      <c r="B110" t="s">
        <v>129</v>
      </c>
      <c r="C110">
        <v>12</v>
      </c>
    </row>
    <row r="111" spans="1:3" x14ac:dyDescent="0.3">
      <c r="A111" t="s">
        <v>118</v>
      </c>
      <c r="B111" t="s">
        <v>120</v>
      </c>
      <c r="C111">
        <v>12</v>
      </c>
    </row>
    <row r="112" spans="1:3" x14ac:dyDescent="0.3">
      <c r="A112" t="s">
        <v>118</v>
      </c>
      <c r="B112" t="s">
        <v>124</v>
      </c>
      <c r="C112">
        <v>12</v>
      </c>
    </row>
    <row r="113" spans="1:3" x14ac:dyDescent="0.3">
      <c r="A113" t="s">
        <v>118</v>
      </c>
      <c r="B113" t="s">
        <v>127</v>
      </c>
      <c r="C113">
        <v>10</v>
      </c>
    </row>
    <row r="114" spans="1:3" x14ac:dyDescent="0.3">
      <c r="A114" t="s">
        <v>118</v>
      </c>
      <c r="B114" t="s">
        <v>132</v>
      </c>
      <c r="C114">
        <v>10</v>
      </c>
    </row>
    <row r="115" spans="1:3" x14ac:dyDescent="0.3">
      <c r="A115" t="s">
        <v>118</v>
      </c>
      <c r="B115" t="s">
        <v>128</v>
      </c>
      <c r="C115">
        <v>10</v>
      </c>
    </row>
    <row r="116" spans="1:3" x14ac:dyDescent="0.3">
      <c r="A116" t="s">
        <v>118</v>
      </c>
      <c r="B116" t="s">
        <v>125</v>
      </c>
      <c r="C116">
        <v>9</v>
      </c>
    </row>
    <row r="117" spans="1:3" x14ac:dyDescent="0.3">
      <c r="A117" t="s">
        <v>118</v>
      </c>
      <c r="B117" t="s">
        <v>119</v>
      </c>
      <c r="C117">
        <v>9</v>
      </c>
    </row>
    <row r="118" spans="1:3" x14ac:dyDescent="0.3">
      <c r="A118" t="s">
        <v>118</v>
      </c>
      <c r="B118" t="s">
        <v>131</v>
      </c>
      <c r="C118">
        <v>9</v>
      </c>
    </row>
    <row r="119" spans="1:3" x14ac:dyDescent="0.3">
      <c r="A119" t="s">
        <v>118</v>
      </c>
      <c r="B119" t="s">
        <v>123</v>
      </c>
      <c r="C119">
        <v>8</v>
      </c>
    </row>
    <row r="120" spans="1:3" x14ac:dyDescent="0.3">
      <c r="A120" t="s">
        <v>118</v>
      </c>
      <c r="B120" t="s">
        <v>126</v>
      </c>
      <c r="C120">
        <v>8</v>
      </c>
    </row>
    <row r="121" spans="1:3" x14ac:dyDescent="0.3">
      <c r="A121" t="s">
        <v>118</v>
      </c>
      <c r="B121" t="s">
        <v>121</v>
      </c>
      <c r="C121">
        <v>8</v>
      </c>
    </row>
    <row r="122" spans="1:3" x14ac:dyDescent="0.3">
      <c r="A122" t="s">
        <v>118</v>
      </c>
      <c r="B122" t="s">
        <v>122</v>
      </c>
      <c r="C122">
        <v>7</v>
      </c>
    </row>
    <row r="123" spans="1:3" x14ac:dyDescent="0.3">
      <c r="A123" t="s">
        <v>118</v>
      </c>
      <c r="B123" t="s">
        <v>117</v>
      </c>
      <c r="C123">
        <v>6</v>
      </c>
    </row>
    <row r="124" spans="1:3" x14ac:dyDescent="0.3">
      <c r="A124" t="s">
        <v>118</v>
      </c>
      <c r="B124" t="s">
        <v>130</v>
      </c>
      <c r="C124">
        <v>4</v>
      </c>
    </row>
  </sheetData>
  <mergeCells count="1">
    <mergeCell ref="E24:F24"/>
  </mergeCells>
  <pageMargins left="0.7" right="0.7" top="0.75" bottom="0.75" header="0.3" footer="0.3"/>
  <pageSetup orientation="portrait" r:id="rId1"/>
  <drawing r:id="rId2"/>
  <tableParts count="3">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Aktual dan Target Penjualan</vt:lpstr>
      <vt:lpstr>Populasi dan Jumlah Cabang</vt:lpstr>
      <vt:lpstr>Trend</vt:lpstr>
      <vt:lpstr>Spasial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Spreadsheet.id</dc:creator>
  <cp:lastModifiedBy>adityanugrahass</cp:lastModifiedBy>
  <dcterms:created xsi:type="dcterms:W3CDTF">2022-05-16T01:55:00Z</dcterms:created>
  <dcterms:modified xsi:type="dcterms:W3CDTF">2022-12-18T05:22:19Z</dcterms:modified>
</cp:coreProperties>
</file>