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2"/>
  <workbookPr/>
  <xr:revisionPtr revIDLastSave="0" documentId="8_{B7861842-7CEB-4609-9242-52128E702E7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7" i="1" l="1"/>
  <c r="L76" i="1"/>
  <c r="L75" i="1"/>
  <c r="L74" i="1"/>
  <c r="L73" i="1"/>
  <c r="E76" i="1"/>
  <c r="E77" i="1"/>
  <c r="E75" i="1"/>
  <c r="E74" i="1"/>
  <c r="E73" i="1"/>
  <c r="L62" i="1"/>
  <c r="L61" i="1"/>
  <c r="L60" i="1"/>
  <c r="L59" i="1"/>
  <c r="L58" i="1"/>
  <c r="E62" i="1"/>
  <c r="E61" i="1"/>
  <c r="E60" i="1"/>
  <c r="E59" i="1"/>
  <c r="E58" i="1"/>
  <c r="L47" i="1"/>
  <c r="L46" i="1"/>
  <c r="L45" i="1"/>
  <c r="L44" i="1"/>
  <c r="L43" i="1"/>
  <c r="E47" i="1"/>
  <c r="E46" i="1"/>
  <c r="E45" i="1"/>
  <c r="E44" i="1"/>
  <c r="E29" i="1"/>
  <c r="E30" i="1"/>
  <c r="E31" i="1"/>
  <c r="E32" i="1"/>
  <c r="E43" i="1"/>
  <c r="L32" i="1"/>
  <c r="L30" i="1"/>
  <c r="L31" i="1"/>
  <c r="L29" i="1"/>
  <c r="L28" i="1"/>
  <c r="E28" i="1"/>
  <c r="E14" i="1"/>
  <c r="E13" i="1"/>
  <c r="E15" i="1"/>
  <c r="E16" i="1"/>
  <c r="E17" i="1"/>
  <c r="L17" i="1"/>
  <c r="L16" i="1"/>
  <c r="L15" i="1"/>
  <c r="L14" i="1"/>
  <c r="L13" i="1"/>
</calcChain>
</file>

<file path=xl/sharedStrings.xml><?xml version="1.0" encoding="utf-8"?>
<sst xmlns="http://schemas.openxmlformats.org/spreadsheetml/2006/main" count="268" uniqueCount="224">
  <si>
    <t>task 1 - 5-5 examples of vlookup and hlookup</t>
  </si>
  <si>
    <t>Example-1</t>
  </si>
  <si>
    <t>Employee Data</t>
  </si>
  <si>
    <t>Weekely Sales Report</t>
  </si>
  <si>
    <t>Employee ID</t>
  </si>
  <si>
    <t>Name</t>
  </si>
  <si>
    <t>Department</t>
  </si>
  <si>
    <t>Salary (CAD)</t>
  </si>
  <si>
    <t>Mon</t>
  </si>
  <si>
    <t>Tue</t>
  </si>
  <si>
    <t>Wed</t>
  </si>
  <si>
    <t>Thu</t>
  </si>
  <si>
    <t>Fri</t>
  </si>
  <si>
    <t>Sarah</t>
  </si>
  <si>
    <t>Marketing</t>
  </si>
  <si>
    <t>Sales</t>
  </si>
  <si>
    <t>Ben</t>
  </si>
  <si>
    <t>Returns</t>
  </si>
  <si>
    <t>David</t>
  </si>
  <si>
    <t>IT</t>
  </si>
  <si>
    <t>Target</t>
  </si>
  <si>
    <t>Emily</t>
  </si>
  <si>
    <t>HR</t>
  </si>
  <si>
    <t>Chris</t>
  </si>
  <si>
    <t>vlookup</t>
  </si>
  <si>
    <t>Question</t>
  </si>
  <si>
    <t>Answer</t>
  </si>
  <si>
    <t>Column1</t>
  </si>
  <si>
    <t>Column2</t>
  </si>
  <si>
    <t>hlookup</t>
  </si>
  <si>
    <t>Find the department for Employee ID 103.</t>
  </si>
  <si>
    <t>Find the sales for Wednesday.</t>
  </si>
  <si>
    <t>Find the salary for the employee named Ben.</t>
  </si>
  <si>
    <t>Find the returns for Friday.</t>
  </si>
  <si>
    <t>Find the name of the employee with ID 105.</t>
  </si>
  <si>
    <t>Find the sales for Monday.</t>
  </si>
  <si>
    <t>Find the department for Employee ID 102.</t>
  </si>
  <si>
    <t>Find the target for Thursday.</t>
  </si>
  <si>
    <t>Find the salary of the employee named Emily.</t>
  </si>
  <si>
    <t>Find the returns for Tuesday.</t>
  </si>
  <si>
    <t>Example-2</t>
  </si>
  <si>
    <t xml:space="preserve">Product Table </t>
  </si>
  <si>
    <t>Sales Data table</t>
  </si>
  <si>
    <t>Product ID</t>
  </si>
  <si>
    <t>Category</t>
  </si>
  <si>
    <t>Price (CAD)</t>
  </si>
  <si>
    <t>Stock</t>
  </si>
  <si>
    <t>P10</t>
  </si>
  <si>
    <t>Laptop Bag</t>
  </si>
  <si>
    <t>Accessories</t>
  </si>
  <si>
    <t>Online Sales</t>
  </si>
  <si>
    <t>P11</t>
  </si>
  <si>
    <t>USB-C Hub</t>
  </si>
  <si>
    <t>Electronics</t>
  </si>
  <si>
    <t>In-Store Sales</t>
  </si>
  <si>
    <t>P12</t>
  </si>
  <si>
    <t>Journal</t>
  </si>
  <si>
    <t>Stationery</t>
  </si>
  <si>
    <t>Total Sales</t>
  </si>
  <si>
    <t>P13</t>
  </si>
  <si>
    <t>Pen Set</t>
  </si>
  <si>
    <t>Customers</t>
  </si>
  <si>
    <t>P14</t>
  </si>
  <si>
    <t>Power Bank</t>
  </si>
  <si>
    <t>Staff</t>
  </si>
  <si>
    <r>
      <t xml:space="preserve">Find the </t>
    </r>
    <r>
      <rPr>
        <b/>
        <sz val="11"/>
        <color theme="1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for Product ID </t>
    </r>
    <r>
      <rPr>
        <b/>
        <sz val="11"/>
        <color theme="1"/>
        <rFont val="Aptos Narrow"/>
        <family val="2"/>
        <scheme val="minor"/>
      </rPr>
      <t>P14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</si>
  <si>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Online Sales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Wednesday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</si>
  <si>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Stock</t>
    </r>
    <r>
      <rPr>
        <sz val="11"/>
        <color theme="1"/>
        <rFont val="Aptos Narrow"/>
        <family val="2"/>
        <scheme val="minor"/>
      </rPr>
      <t xml:space="preserve"> for the </t>
    </r>
    <r>
      <rPr>
        <b/>
        <sz val="11"/>
        <color theme="1"/>
        <rFont val="Aptos Narrow"/>
        <family val="2"/>
        <scheme val="minor"/>
      </rPr>
      <t>Journal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</si>
  <si>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In-Store Sales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Tuesday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</si>
  <si>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Price</t>
    </r>
    <r>
      <rPr>
        <sz val="11"/>
        <color theme="1"/>
        <rFont val="Aptos Narrow"/>
        <family val="2"/>
        <scheme val="minor"/>
      </rPr>
      <t xml:space="preserve"> for Product ID </t>
    </r>
    <r>
      <rPr>
        <b/>
        <sz val="11"/>
        <color theme="1"/>
        <rFont val="Aptos Narrow"/>
        <family val="2"/>
        <scheme val="minor"/>
      </rPr>
      <t>P11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</si>
  <si>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Staff</t>
    </r>
    <r>
      <rPr>
        <sz val="11"/>
        <color theme="1"/>
        <rFont val="Aptos Narrow"/>
        <family val="2"/>
        <scheme val="minor"/>
      </rPr>
      <t xml:space="preserve"> count for </t>
    </r>
    <r>
      <rPr>
        <b/>
        <sz val="11"/>
        <color theme="1"/>
        <rFont val="Aptos Narrow"/>
        <family val="2"/>
        <scheme val="minor"/>
      </rPr>
      <t>Friday</t>
    </r>
    <r>
      <rPr>
        <sz val="11"/>
        <color theme="1"/>
        <rFont val="Aptos Narrow"/>
        <family val="2"/>
        <scheme val="minor"/>
      </rPr>
      <t>.</t>
    </r>
  </si>
  <si>
    <r>
      <rPr>
        <sz val="11"/>
        <color rgb="FF000000"/>
        <rFont val="Aptos Narrow"/>
        <scheme val="minor"/>
      </rPr>
      <t xml:space="preserve">Find the </t>
    </r>
    <r>
      <rPr>
        <b/>
        <sz val="11"/>
        <color rgb="FF000000"/>
        <rFont val="Aptos Narrow"/>
        <scheme val="minor"/>
      </rPr>
      <t>Name</t>
    </r>
    <r>
      <rPr>
        <sz val="11"/>
        <color rgb="FF000000"/>
        <rFont val="Aptos Narrow"/>
        <scheme val="minor"/>
      </rPr>
      <t xml:space="preserve"> for the product with ID </t>
    </r>
    <r>
      <rPr>
        <b/>
        <sz val="11"/>
        <color rgb="FF000000"/>
        <rFont val="Aptos Narrow"/>
        <scheme val="minor"/>
      </rPr>
      <t>P10</t>
    </r>
    <r>
      <rPr>
        <sz val="11"/>
        <color rgb="FF000000"/>
        <rFont val="Aptos Narrow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</si>
  <si>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Total Sales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Thursday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</si>
  <si>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Stock</t>
    </r>
    <r>
      <rPr>
        <sz val="11"/>
        <color theme="1"/>
        <rFont val="Aptos Narrow"/>
        <family val="2"/>
        <scheme val="minor"/>
      </rPr>
      <t xml:space="preserve"> for the </t>
    </r>
    <r>
      <rPr>
        <b/>
        <sz val="11"/>
        <color theme="1"/>
        <rFont val="Aptos Narrow"/>
        <family val="2"/>
        <scheme val="minor"/>
      </rPr>
      <t>Pen Set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</si>
  <si>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Customers</t>
    </r>
    <r>
      <rPr>
        <sz val="11"/>
        <color theme="1"/>
        <rFont val="Aptos Narrow"/>
        <family val="2"/>
        <scheme val="minor"/>
      </rPr>
      <t xml:space="preserve"> count for </t>
    </r>
    <r>
      <rPr>
        <b/>
        <sz val="11"/>
        <color theme="1"/>
        <rFont val="Aptos Narrow"/>
        <family val="2"/>
        <scheme val="minor"/>
      </rPr>
      <t>Monday</t>
    </r>
    <r>
      <rPr>
        <sz val="11"/>
        <color theme="1"/>
        <rFont val="Aptos Narrow"/>
        <family val="2"/>
        <scheme val="minor"/>
      </rPr>
      <t>.</t>
    </r>
  </si>
  <si>
    <t>Example-3</t>
  </si>
  <si>
    <t>Academics</t>
  </si>
  <si>
    <t>Advertisment</t>
  </si>
  <si>
    <t>Student ID</t>
  </si>
  <si>
    <t>Last Name</t>
  </si>
  <si>
    <t>Major</t>
  </si>
  <si>
    <t>GPA</t>
  </si>
  <si>
    <t>Status</t>
  </si>
  <si>
    <t>Q1</t>
  </si>
  <si>
    <t>Q2</t>
  </si>
  <si>
    <t>Q3</t>
  </si>
  <si>
    <t>Q4</t>
  </si>
  <si>
    <t>S001</t>
  </si>
  <si>
    <t>Chen</t>
  </si>
  <si>
    <t>Science</t>
  </si>
  <si>
    <t>Full-Time</t>
  </si>
  <si>
    <t>Advertising</t>
  </si>
  <si>
    <t>S002</t>
  </si>
  <si>
    <t>Singh</t>
  </si>
  <si>
    <t>Arts</t>
  </si>
  <si>
    <t>Part-Time</t>
  </si>
  <si>
    <t>Utilities</t>
  </si>
  <si>
    <t>S003</t>
  </si>
  <si>
    <t>Patel</t>
  </si>
  <si>
    <t>Business</t>
  </si>
  <si>
    <t>Salaries</t>
  </si>
  <si>
    <t>S004</t>
  </si>
  <si>
    <t>Lee</t>
  </si>
  <si>
    <t>Engineering</t>
  </si>
  <si>
    <t>Total Expenses</t>
  </si>
  <si>
    <t>S005</t>
  </si>
  <si>
    <t>Wong</t>
  </si>
  <si>
    <t>Education</t>
  </si>
  <si>
    <t>Budget</t>
  </si>
  <si>
    <r>
      <rPr>
        <sz val="11"/>
        <color rgb="FF000000"/>
        <rFont val="Aptos Narrow"/>
        <scheme val="minor"/>
      </rPr>
      <t xml:space="preserve">Find the </t>
    </r>
    <r>
      <rPr>
        <b/>
        <sz val="11"/>
        <color rgb="FF000000"/>
        <rFont val="Aptos Narrow"/>
        <scheme val="minor"/>
      </rPr>
      <t>Major</t>
    </r>
    <r>
      <rPr>
        <sz val="11"/>
        <color rgb="FF000000"/>
        <rFont val="Aptos Narrow"/>
        <scheme val="minor"/>
      </rPr>
      <t xml:space="preserve"> for Student ID </t>
    </r>
    <r>
      <rPr>
        <b/>
        <sz val="11"/>
        <color rgb="FF000000"/>
        <rFont val="Aptos Narrow"/>
        <scheme val="minor"/>
      </rPr>
      <t>S003</t>
    </r>
    <r>
      <rPr>
        <sz val="11"/>
        <color rgb="FF000000"/>
        <rFont val="Aptos Narrow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</si>
  <si>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Advertising</t>
    </r>
    <r>
      <rPr>
        <sz val="11"/>
        <color theme="1"/>
        <rFont val="Aptos Narrow"/>
        <family val="2"/>
        <scheme val="minor"/>
      </rPr>
      <t xml:space="preserve"> expense for </t>
    </r>
    <r>
      <rPr>
        <b/>
        <sz val="11"/>
        <color theme="1"/>
        <rFont val="Aptos Narrow"/>
        <family val="2"/>
        <scheme val="minor"/>
      </rPr>
      <t>Q2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</si>
  <si>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for the student named </t>
    </r>
    <r>
      <rPr>
        <b/>
        <sz val="11"/>
        <color theme="1"/>
        <rFont val="Aptos Narrow"/>
        <family val="2"/>
        <scheme val="minor"/>
      </rPr>
      <t>Wong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</si>
  <si>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Salaries</t>
    </r>
    <r>
      <rPr>
        <sz val="11"/>
        <color theme="1"/>
        <rFont val="Aptos Narrow"/>
        <family val="2"/>
        <scheme val="minor"/>
      </rPr>
      <t xml:space="preserve"> expense for </t>
    </r>
    <r>
      <rPr>
        <b/>
        <sz val="11"/>
        <color theme="1"/>
        <rFont val="Aptos Narrow"/>
        <family val="2"/>
        <scheme val="minor"/>
      </rPr>
      <t>Q4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</si>
  <si>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GPA</t>
    </r>
    <r>
      <rPr>
        <sz val="11"/>
        <color theme="1"/>
        <rFont val="Aptos Narrow"/>
        <family val="2"/>
        <scheme val="minor"/>
      </rPr>
      <t xml:space="preserve"> for Student ID </t>
    </r>
    <r>
      <rPr>
        <b/>
        <sz val="11"/>
        <color theme="1"/>
        <rFont val="Aptos Narrow"/>
        <family val="2"/>
        <scheme val="minor"/>
      </rPr>
      <t>S001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</si>
  <si>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Total Expenses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Q1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</si>
  <si>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Major</t>
    </r>
    <r>
      <rPr>
        <sz val="11"/>
        <color theme="1"/>
        <rFont val="Aptos Narrow"/>
        <family val="2"/>
        <scheme val="minor"/>
      </rPr>
      <t xml:space="preserve"> for the student with the last name </t>
    </r>
    <r>
      <rPr>
        <b/>
        <sz val="11"/>
        <color theme="1"/>
        <rFont val="Aptos Narrow"/>
        <family val="2"/>
        <scheme val="minor"/>
      </rPr>
      <t>Singh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</si>
  <si>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Utilities</t>
    </r>
    <r>
      <rPr>
        <sz val="11"/>
        <color theme="1"/>
        <rFont val="Aptos Narrow"/>
        <family val="2"/>
        <scheme val="minor"/>
      </rPr>
      <t xml:space="preserve"> expense for </t>
    </r>
    <r>
      <rPr>
        <b/>
        <sz val="11"/>
        <color theme="1"/>
        <rFont val="Aptos Narrow"/>
        <family val="2"/>
        <scheme val="minor"/>
      </rPr>
      <t>Q3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</si>
  <si>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for Student ID </t>
    </r>
    <r>
      <rPr>
        <b/>
        <sz val="11"/>
        <color theme="1"/>
        <rFont val="Aptos Narrow"/>
        <family val="2"/>
        <scheme val="minor"/>
      </rPr>
      <t>S004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</si>
  <si>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Budget</t>
    </r>
    <r>
      <rPr>
        <sz val="11"/>
        <color theme="1"/>
        <rFont val="Aptos Narrow"/>
        <family val="2"/>
        <scheme val="minor"/>
      </rPr>
      <t xml:space="preserve"> amount for </t>
    </r>
    <r>
      <rPr>
        <b/>
        <sz val="11"/>
        <color theme="1"/>
        <rFont val="Aptos Narrow"/>
        <family val="2"/>
        <scheme val="minor"/>
      </rPr>
      <t>Q4</t>
    </r>
    <r>
      <rPr>
        <sz val="11"/>
        <color theme="1"/>
        <rFont val="Aptos Narrow"/>
        <family val="2"/>
        <scheme val="minor"/>
      </rPr>
      <t>.</t>
    </r>
  </si>
  <si>
    <t>Example-4</t>
  </si>
  <si>
    <t>Library Table</t>
  </si>
  <si>
    <t>Project Table</t>
  </si>
  <si>
    <t>Book ID</t>
  </si>
  <si>
    <t>Title</t>
  </si>
  <si>
    <t>Author</t>
  </si>
  <si>
    <t>Genre</t>
  </si>
  <si>
    <t>Due Date</t>
  </si>
  <si>
    <t>Alpha</t>
  </si>
  <si>
    <t>Beta</t>
  </si>
  <si>
    <t>Gamma</t>
  </si>
  <si>
    <t>Delta</t>
  </si>
  <si>
    <t>Epsilon</t>
  </si>
  <si>
    <t>B201</t>
  </si>
  <si>
    <t>The Great Gatsby</t>
  </si>
  <si>
    <t>Fitzgerald</t>
  </si>
  <si>
    <t>Classic</t>
  </si>
  <si>
    <t>Complete</t>
  </si>
  <si>
    <t>In Progress</t>
  </si>
  <si>
    <t>Testing</t>
  </si>
  <si>
    <t>On Hold</t>
  </si>
  <si>
    <t>Planned</t>
  </si>
  <si>
    <t>B202</t>
  </si>
  <si>
    <t>Orwell</t>
  </si>
  <si>
    <t>Dystopian</t>
  </si>
  <si>
    <t>Start Date</t>
  </si>
  <si>
    <t>B203</t>
  </si>
  <si>
    <t>Sapiens</t>
  </si>
  <si>
    <t>Harari</t>
  </si>
  <si>
    <t>Non-Fiction</t>
  </si>
  <si>
    <t>Team</t>
  </si>
  <si>
    <t>Red</t>
  </si>
  <si>
    <t>Blue</t>
  </si>
  <si>
    <t>Green</t>
  </si>
  <si>
    <t>B204</t>
  </si>
  <si>
    <t>Educated</t>
  </si>
  <si>
    <t>Westover</t>
  </si>
  <si>
    <t>Memoir</t>
  </si>
  <si>
    <t>Budget (k)</t>
  </si>
  <si>
    <t>B205</t>
  </si>
  <si>
    <t>The Alchemist</t>
  </si>
  <si>
    <t>Coelho</t>
  </si>
  <si>
    <t>Fiction</t>
  </si>
  <si>
    <t>Priority</t>
  </si>
  <si>
    <t>High</t>
  </si>
  <si>
    <t>Medium</t>
  </si>
  <si>
    <t>Low</t>
  </si>
  <si>
    <r>
      <t xml:space="preserve">Find the </t>
    </r>
    <r>
      <rPr>
        <b/>
        <sz val="11"/>
        <color theme="1"/>
        <rFont val="Aptos Narrow"/>
        <family val="2"/>
        <scheme val="minor"/>
      </rPr>
      <t>Author</t>
    </r>
    <r>
      <rPr>
        <sz val="11"/>
        <color theme="1"/>
        <rFont val="Aptos Narrow"/>
        <family val="2"/>
        <scheme val="minor"/>
      </rPr>
      <t xml:space="preserve"> of the book with ID </t>
    </r>
    <r>
      <rPr>
        <b/>
        <sz val="11"/>
        <color theme="1"/>
        <rFont val="Aptos Narrow"/>
        <family val="2"/>
        <scheme val="minor"/>
      </rPr>
      <t>B203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</si>
  <si>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of Project </t>
    </r>
    <r>
      <rPr>
        <b/>
        <sz val="11"/>
        <color theme="1"/>
        <rFont val="Aptos Narrow"/>
        <family val="2"/>
        <scheme val="minor"/>
      </rPr>
      <t>Gamma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</si>
  <si>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Genre</t>
    </r>
    <r>
      <rPr>
        <sz val="11"/>
        <color theme="1"/>
        <rFont val="Aptos Narrow"/>
        <family val="2"/>
        <scheme val="minor"/>
      </rPr>
      <t xml:space="preserve"> of the book </t>
    </r>
    <r>
      <rPr>
        <b/>
        <sz val="11"/>
        <color theme="1"/>
        <rFont val="Aptos Narrow"/>
        <family val="2"/>
        <scheme val="minor"/>
      </rPr>
      <t>1984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</si>
  <si>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Start Date</t>
    </r>
    <r>
      <rPr>
        <sz val="11"/>
        <color theme="1"/>
        <rFont val="Aptos Narrow"/>
        <family val="2"/>
        <scheme val="minor"/>
      </rPr>
      <t xml:space="preserve"> for Project </t>
    </r>
    <r>
      <rPr>
        <b/>
        <sz val="11"/>
        <color theme="1"/>
        <rFont val="Aptos Narrow"/>
        <family val="2"/>
        <scheme val="minor"/>
      </rPr>
      <t>Alpha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</si>
  <si>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Due Date</t>
    </r>
    <r>
      <rPr>
        <sz val="11"/>
        <color theme="1"/>
        <rFont val="Aptos Narrow"/>
        <family val="2"/>
        <scheme val="minor"/>
      </rPr>
      <t xml:space="preserve"> for the book </t>
    </r>
    <r>
      <rPr>
        <b/>
        <sz val="11"/>
        <color theme="1"/>
        <rFont val="Aptos Narrow"/>
        <family val="2"/>
        <scheme val="minor"/>
      </rPr>
      <t>The Alchemist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</si>
  <si>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Team</t>
    </r>
    <r>
      <rPr>
        <sz val="11"/>
        <color theme="1"/>
        <rFont val="Aptos Narrow"/>
        <family val="2"/>
        <scheme val="minor"/>
      </rPr>
      <t xml:space="preserve"> for Project </t>
    </r>
    <r>
      <rPr>
        <b/>
        <sz val="11"/>
        <color theme="1"/>
        <rFont val="Aptos Narrow"/>
        <family val="2"/>
        <scheme val="minor"/>
      </rPr>
      <t>Delta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</si>
  <si>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of the book with ID </t>
    </r>
    <r>
      <rPr>
        <b/>
        <sz val="11"/>
        <color theme="1"/>
        <rFont val="Aptos Narrow"/>
        <family val="2"/>
        <scheme val="minor"/>
      </rPr>
      <t>B204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</si>
  <si>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Budget (k)</t>
    </r>
    <r>
      <rPr>
        <sz val="11"/>
        <color theme="1"/>
        <rFont val="Aptos Narrow"/>
        <family val="2"/>
        <scheme val="minor"/>
      </rPr>
      <t xml:space="preserve"> for Project </t>
    </r>
    <r>
      <rPr>
        <b/>
        <sz val="11"/>
        <color theme="1"/>
        <rFont val="Aptos Narrow"/>
        <family val="2"/>
        <scheme val="minor"/>
      </rPr>
      <t>Beta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</si>
  <si>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Genre</t>
    </r>
    <r>
      <rPr>
        <sz val="11"/>
        <color theme="1"/>
        <rFont val="Aptos Narrow"/>
        <family val="2"/>
        <scheme val="minor"/>
      </rPr>
      <t xml:space="preserve"> of the book with ID </t>
    </r>
    <r>
      <rPr>
        <b/>
        <sz val="11"/>
        <color theme="1"/>
        <rFont val="Aptos Narrow"/>
        <family val="2"/>
        <scheme val="minor"/>
      </rPr>
      <t>B201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</si>
  <si>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Priority</t>
    </r>
    <r>
      <rPr>
        <sz val="11"/>
        <color theme="1"/>
        <rFont val="Aptos Narrow"/>
        <family val="2"/>
        <scheme val="minor"/>
      </rPr>
      <t xml:space="preserve"> for Project </t>
    </r>
    <r>
      <rPr>
        <b/>
        <sz val="11"/>
        <color theme="1"/>
        <rFont val="Aptos Narrow"/>
        <family val="2"/>
        <scheme val="minor"/>
      </rPr>
      <t>Epsilon</t>
    </r>
    <r>
      <rPr>
        <sz val="11"/>
        <color theme="1"/>
        <rFont val="Aptos Narrow"/>
        <family val="2"/>
        <scheme val="minor"/>
      </rPr>
      <t>.</t>
    </r>
  </si>
  <si>
    <t>Example-5</t>
  </si>
  <si>
    <t>Country Table</t>
  </si>
  <si>
    <t>Climate Data Table</t>
  </si>
  <si>
    <t>Country Code</t>
  </si>
  <si>
    <t>Country</t>
  </si>
  <si>
    <t>Continent</t>
  </si>
  <si>
    <t>Population (M)</t>
  </si>
  <si>
    <t>Language</t>
  </si>
  <si>
    <t>Jan</t>
  </si>
  <si>
    <t>Feb</t>
  </si>
  <si>
    <t>Mar</t>
  </si>
  <si>
    <t>Apr</t>
  </si>
  <si>
    <t>May</t>
  </si>
  <si>
    <t>AU</t>
  </si>
  <si>
    <t>Australia</t>
  </si>
  <si>
    <t>Oceania</t>
  </si>
  <si>
    <t>English</t>
  </si>
  <si>
    <t>Temp (Avg °C)</t>
  </si>
  <si>
    <t>DE</t>
  </si>
  <si>
    <t>Germany</t>
  </si>
  <si>
    <t>Europe</t>
  </si>
  <si>
    <t>German</t>
  </si>
  <si>
    <t>Rain (mm)</t>
  </si>
  <si>
    <t>IN</t>
  </si>
  <si>
    <t>India</t>
  </si>
  <si>
    <t>Asia</t>
  </si>
  <si>
    <t>Hindi</t>
  </si>
  <si>
    <t>Humidity (%)</t>
  </si>
  <si>
    <t>KE</t>
  </si>
  <si>
    <t>Kenya</t>
  </si>
  <si>
    <t>Africa</t>
  </si>
  <si>
    <t>Swahili</t>
  </si>
  <si>
    <t>Wind Speed (kph)</t>
  </si>
  <si>
    <t>BR</t>
  </si>
  <si>
    <t>Brazil</t>
  </si>
  <si>
    <t>South America</t>
  </si>
  <si>
    <t>Portuguese</t>
  </si>
  <si>
    <t>Sunshine (hours)</t>
  </si>
  <si>
    <r>
      <t xml:space="preserve">Find the </t>
    </r>
    <r>
      <rPr>
        <b/>
        <sz val="11"/>
        <color theme="1"/>
        <rFont val="Aptos Narrow"/>
        <family val="2"/>
        <scheme val="minor"/>
      </rPr>
      <t>Continent</t>
    </r>
    <r>
      <rPr>
        <sz val="11"/>
        <color theme="1"/>
        <rFont val="Aptos Narrow"/>
        <family val="2"/>
        <scheme val="minor"/>
      </rPr>
      <t xml:space="preserve"> for the Country Code </t>
    </r>
    <r>
      <rPr>
        <b/>
        <sz val="11"/>
        <color theme="1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</si>
  <si>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Avg Temp (°C)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Marc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</si>
  <si>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Germany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</si>
  <si>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Rain (mm)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January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</si>
  <si>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Language</t>
    </r>
    <r>
      <rPr>
        <sz val="11"/>
        <color theme="1"/>
        <rFont val="Aptos Narrow"/>
        <family val="2"/>
        <scheme val="minor"/>
      </rPr>
      <t xml:space="preserve"> spoken in </t>
    </r>
    <r>
      <rPr>
        <b/>
        <sz val="11"/>
        <color theme="1"/>
        <rFont val="Aptos Narrow"/>
        <family val="2"/>
        <scheme val="minor"/>
      </rPr>
      <t>Australia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</si>
  <si>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Humidity (%)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May</t>
    </r>
    <r>
      <rPr>
        <sz val="11"/>
        <color theme="1"/>
        <rFont val="Aptos Narrow"/>
        <family val="2"/>
        <scheme val="minor"/>
      </rPr>
      <t>.</t>
    </r>
  </si>
  <si>
    <t>Find the Continent for the Country Code BR.</t>
  </si>
  <si>
    <r>
      <t xml:space="preserve">Find the </t>
    </r>
    <r>
      <rPr>
        <b/>
        <sz val="11"/>
        <color theme="1"/>
        <rFont val="Aptos Narrow"/>
        <family val="2"/>
        <scheme val="minor"/>
      </rPr>
      <t>Wind Speed (kph)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February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</si>
  <si>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for the Country Code </t>
    </r>
    <r>
      <rPr>
        <b/>
        <sz val="11"/>
        <color theme="1"/>
        <rFont val="Aptos Narrow"/>
        <family val="2"/>
        <scheme val="minor"/>
      </rPr>
      <t>KE</t>
    </r>
    <r>
      <rPr>
        <sz val="11"/>
        <color theme="1"/>
        <rFont val="Aptos Narrow"/>
        <family val="2"/>
        <scheme val="minor"/>
      </rPr>
      <t>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</si>
  <si>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Sunshine (hours)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April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</si>
</sst>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sz val="11"/>
      <color rgb="FFFF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3" xfId="0" applyFont="1" applyBorder="1" applyAlignment="1">
      <alignment readingOrder="1"/>
    </xf>
    <xf numFmtId="0" fontId="0" fillId="0" borderId="0" xfId="0" applyBorder="1"/>
    <xf numFmtId="0" fontId="1" fillId="0" borderId="0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0" fillId="0" borderId="8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1" fillId="2" borderId="1" xfId="0" applyFont="1" applyFill="1" applyBorder="1" applyAlignment="1">
      <alignment readingOrder="1"/>
    </xf>
    <xf numFmtId="0" fontId="1" fillId="3" borderId="1" xfId="0" applyFont="1" applyFill="1" applyBorder="1" applyAlignment="1">
      <alignment readingOrder="1"/>
    </xf>
    <xf numFmtId="0" fontId="3" fillId="5" borderId="1" xfId="0" applyFont="1" applyFill="1" applyBorder="1"/>
    <xf numFmtId="0" fontId="0" fillId="4" borderId="1" xfId="0" applyFill="1" applyBorder="1"/>
    <xf numFmtId="0" fontId="1" fillId="0" borderId="10" xfId="0" applyFont="1" applyBorder="1" applyAlignment="1">
      <alignment readingOrder="1"/>
    </xf>
    <xf numFmtId="0" fontId="0" fillId="5" borderId="1" xfId="0" applyFill="1" applyBorder="1"/>
    <xf numFmtId="0" fontId="1" fillId="3" borderId="10" xfId="0" applyFont="1" applyFill="1" applyBorder="1" applyAlignment="1">
      <alignment readingOrder="1"/>
    </xf>
    <xf numFmtId="0" fontId="1" fillId="2" borderId="5" xfId="0" applyFont="1" applyFill="1" applyBorder="1" applyAlignment="1">
      <alignment readingOrder="1"/>
    </xf>
    <xf numFmtId="0" fontId="1" fillId="3" borderId="5" xfId="0" applyFont="1" applyFill="1" applyBorder="1" applyAlignment="1">
      <alignment readingOrder="1"/>
    </xf>
    <xf numFmtId="0" fontId="1" fillId="2" borderId="10" xfId="0" applyFont="1" applyFill="1" applyBorder="1" applyAlignment="1">
      <alignment readingOrder="1"/>
    </xf>
    <xf numFmtId="0" fontId="1" fillId="0" borderId="0" xfId="0" applyFont="1" applyFill="1" applyBorder="1" applyAlignment="1">
      <alignment readingOrder="1"/>
    </xf>
    <xf numFmtId="0" fontId="4" fillId="4" borderId="8" xfId="0" applyFont="1" applyFill="1" applyBorder="1"/>
    <xf numFmtId="0" fontId="3" fillId="0" borderId="1" xfId="0" applyFont="1" applyBorder="1" applyAlignment="1">
      <alignment wrapText="1"/>
    </xf>
    <xf numFmtId="0" fontId="1" fillId="0" borderId="12" xfId="0" applyFont="1" applyBorder="1" applyAlignment="1">
      <alignment readingOrder="1"/>
    </xf>
    <xf numFmtId="0" fontId="1" fillId="0" borderId="13" xfId="0" applyFont="1" applyBorder="1" applyAlignment="1">
      <alignment readingOrder="1"/>
    </xf>
    <xf numFmtId="0" fontId="1" fillId="0" borderId="14" xfId="0" applyFont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3" fillId="0" borderId="1" xfId="0" applyFont="1" applyBorder="1"/>
    <xf numFmtId="0" fontId="0" fillId="0" borderId="9" xfId="0" applyBorder="1"/>
    <xf numFmtId="0" fontId="0" fillId="0" borderId="15" xfId="0" applyBorder="1"/>
    <xf numFmtId="0" fontId="1" fillId="0" borderId="10" xfId="0" applyFont="1" applyFill="1" applyBorder="1" applyAlignment="1">
      <alignment readingOrder="1"/>
    </xf>
    <xf numFmtId="0" fontId="1" fillId="3" borderId="7" xfId="0" applyFont="1" applyFill="1" applyBorder="1" applyAlignment="1">
      <alignment readingOrder="1"/>
    </xf>
    <xf numFmtId="0" fontId="1" fillId="0" borderId="16" xfId="0" applyFont="1" applyFill="1" applyBorder="1" applyAlignment="1">
      <alignment readingOrder="1"/>
    </xf>
    <xf numFmtId="14" fontId="1" fillId="2" borderId="1" xfId="0" applyNumberFormat="1" applyFont="1" applyFill="1" applyBorder="1" applyAlignment="1">
      <alignment readingOrder="1"/>
    </xf>
    <xf numFmtId="14" fontId="1" fillId="0" borderId="12" xfId="0" applyNumberFormat="1" applyFont="1" applyBorder="1" applyAlignment="1">
      <alignment readingOrder="1"/>
    </xf>
    <xf numFmtId="14" fontId="0" fillId="0" borderId="2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000000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8EFE5-A86B-4740-BA8E-721DBBD51932}" name="Table1" displayName="Table1" ref="C12:G25" totalsRowShown="0" headerRowDxfId="24" headerRowBorderDxfId="22" tableBorderDxfId="23">
  <autoFilter ref="C12:G25" xr:uid="{C398EFE5-A86B-4740-BA8E-721DBBD5193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10AEB5A-8CCB-49E3-B37F-8B793DB5F602}" name="vlookup"/>
    <tableColumn id="2" xr3:uid="{2C6F5EC3-CCD3-4B29-8ABD-633729BD0A01}" name="Question"/>
    <tableColumn id="3" xr3:uid="{0024B272-E47A-4EEA-9148-1FEC0EC81984}" name="Answer"/>
    <tableColumn id="4" xr3:uid="{59D92549-FEA7-4AD7-B2C2-1CD2BE8DD579}" name="Column1" dataDxfId="21"/>
    <tableColumn id="5" xr3:uid="{31B28140-75AE-496B-A527-F93A3BF014E7}" name="Column2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9114D6-77EE-4762-B4AD-9262B7820323}" name="Table2" displayName="Table2" ref="C27:E32" totalsRowShown="0" headerRowBorderDxfId="18" tableBorderDxfId="19">
  <autoFilter ref="C27:E32" xr:uid="{5B9114D6-77EE-4762-B4AD-9262B7820323}">
    <filterColumn colId="0" hiddenButton="1"/>
    <filterColumn colId="1" hiddenButton="1"/>
    <filterColumn colId="2" hiddenButton="1"/>
  </autoFilter>
  <tableColumns count="3">
    <tableColumn id="1" xr3:uid="{74D41F8E-148E-4ECA-B237-9437997214D6}" name="vlookup" dataDxfId="17"/>
    <tableColumn id="2" xr3:uid="{605E7B1F-0C6A-4986-A1B1-813044DAECB8}" name="Question" dataDxfId="16"/>
    <tableColumn id="3" xr3:uid="{B988923A-A31A-4158-8C43-4EBB3D971AB4}" name="Answer" dataDxfId="15">
      <calculatedColumnFormula>VLOOKUP(C25,C20:G25,3,FALSE)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D68BF6-896C-4511-9076-4AE15C18B769}" name="Table25" displayName="Table25" ref="C42:E47" totalsRowShown="0" headerRowBorderDxfId="13" tableBorderDxfId="14">
  <autoFilter ref="C42:E47" xr:uid="{1BD68BF6-896C-4511-9076-4AE15C18B769}">
    <filterColumn colId="0" hiddenButton="1"/>
    <filterColumn colId="1" hiddenButton="1"/>
    <filterColumn colId="2" hiddenButton="1"/>
  </autoFilter>
  <tableColumns count="3">
    <tableColumn id="1" xr3:uid="{F46A919F-48DB-47D2-A997-2C0FE592955E}" name="vlookup" dataDxfId="12"/>
    <tableColumn id="2" xr3:uid="{5F041FDF-11C6-49DC-B218-F351EFC9A51A}" name="Question" dataDxfId="11"/>
    <tableColumn id="3" xr3:uid="{A0AA4307-FE1E-4E67-93AE-1E199A576AA3}" name="Answer" dataDxfId="10">
      <calculatedColumnFormula>VLOOKUP(C38,C35:G40,3,FALSE)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EB8D5F-5356-4873-A012-6882E2EA8B56}" name="Table256" displayName="Table256" ref="C57:E62" totalsRowShown="0" headerRowBorderDxfId="8" tableBorderDxfId="9">
  <autoFilter ref="C57:E62" xr:uid="{0BEB8D5F-5356-4873-A012-6882E2EA8B56}">
    <filterColumn colId="0" hiddenButton="1"/>
    <filterColumn colId="1" hiddenButton="1"/>
    <filterColumn colId="2" hiddenButton="1"/>
  </autoFilter>
  <tableColumns count="3">
    <tableColumn id="1" xr3:uid="{7D81B460-D232-41E7-9C80-7593F0D55B2C}" name="vlookup" dataDxfId="7"/>
    <tableColumn id="2" xr3:uid="{60E79FDA-E598-491B-963E-29B281BA16A4}" name="Question" dataDxfId="6"/>
    <tableColumn id="3" xr3:uid="{0855AE25-DD07-4D66-9017-ECA51CB96115}" name="Answer" dataDxfId="5">
      <calculatedColumnFormula>VLOOKUP(C53,C50:G55,3,FALSE)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6DDB34-E927-4E67-9EE2-6B5408201833}" name="Table2567" displayName="Table2567" ref="C72:E77" totalsRowShown="0" headerRowBorderDxfId="3" tableBorderDxfId="4">
  <autoFilter ref="C72:E77" xr:uid="{D16DDB34-E927-4E67-9EE2-6B5408201833}">
    <filterColumn colId="0" hiddenButton="1"/>
    <filterColumn colId="1" hiddenButton="1"/>
    <filterColumn colId="2" hiddenButton="1"/>
  </autoFilter>
  <tableColumns count="3">
    <tableColumn id="1" xr3:uid="{28426A61-EE9B-49F3-B46A-E0B672E1DBD9}" name="vlookup" dataDxfId="2"/>
    <tableColumn id="2" xr3:uid="{62441D47-8EAD-4BA4-9C9B-BF0B0C410771}" name="Question" dataDxfId="1"/>
    <tableColumn id="3" xr3:uid="{0D322825-2967-46E0-97B9-88454ED45902}" name="Answer" dataDxfId="0">
      <calculatedColumnFormula>VLOOKUP(C68,C65:G70,3,FALSE)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77"/>
  <sheetViews>
    <sheetView tabSelected="1" topLeftCell="D60" workbookViewId="0">
      <selection activeCell="N74" sqref="N74"/>
    </sheetView>
  </sheetViews>
  <sheetFormatPr defaultRowHeight="15"/>
  <cols>
    <col min="3" max="3" width="11.7109375" customWidth="1"/>
    <col min="4" max="4" width="36.140625" customWidth="1"/>
    <col min="5" max="6" width="13" bestFit="1" customWidth="1"/>
    <col min="7" max="8" width="11.85546875" customWidth="1"/>
    <col min="10" max="10" width="19.28515625" bestFit="1" customWidth="1"/>
    <col min="11" max="11" width="36.5703125" bestFit="1" customWidth="1"/>
    <col min="12" max="12" width="28.42578125" bestFit="1" customWidth="1"/>
  </cols>
  <sheetData>
    <row r="2" spans="3:15">
      <c r="C2" s="43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4" spans="3:15">
      <c r="C4" s="21" t="s">
        <v>1</v>
      </c>
      <c r="D4" s="19" t="s">
        <v>2</v>
      </c>
      <c r="E4" s="7"/>
      <c r="F4" s="7"/>
      <c r="G4" s="7"/>
      <c r="H4" s="7"/>
      <c r="I4" s="7"/>
      <c r="J4" s="19" t="s">
        <v>3</v>
      </c>
    </row>
    <row r="5" spans="3:15">
      <c r="C5" s="22" t="s">
        <v>4</v>
      </c>
      <c r="D5" s="22" t="s">
        <v>5</v>
      </c>
      <c r="E5" s="17" t="s">
        <v>6</v>
      </c>
      <c r="F5" s="17" t="s">
        <v>7</v>
      </c>
      <c r="G5" s="26"/>
      <c r="H5" s="26"/>
      <c r="I5" s="7"/>
      <c r="J5" s="20"/>
      <c r="K5" s="17" t="s">
        <v>8</v>
      </c>
      <c r="L5" s="17" t="s">
        <v>9</v>
      </c>
      <c r="M5" s="17" t="s">
        <v>10</v>
      </c>
      <c r="N5" s="17" t="s">
        <v>11</v>
      </c>
      <c r="O5" s="17" t="s">
        <v>12</v>
      </c>
    </row>
    <row r="6" spans="3:15">
      <c r="C6" s="16">
        <v>101</v>
      </c>
      <c r="D6" s="16" t="s">
        <v>13</v>
      </c>
      <c r="E6" s="16" t="s">
        <v>14</v>
      </c>
      <c r="F6" s="16">
        <v>60000</v>
      </c>
      <c r="G6" s="26"/>
      <c r="H6" s="26"/>
      <c r="I6" s="7"/>
      <c r="J6" s="16" t="s">
        <v>15</v>
      </c>
      <c r="K6" s="16">
        <v>200</v>
      </c>
      <c r="L6" s="16">
        <v>250</v>
      </c>
      <c r="M6" s="16">
        <v>180</v>
      </c>
      <c r="N6" s="16">
        <v>300</v>
      </c>
      <c r="O6" s="16">
        <v>270</v>
      </c>
    </row>
    <row r="7" spans="3:15">
      <c r="C7" s="16">
        <v>102</v>
      </c>
      <c r="D7" s="16" t="s">
        <v>16</v>
      </c>
      <c r="E7" s="16" t="s">
        <v>15</v>
      </c>
      <c r="F7" s="16">
        <v>65000</v>
      </c>
      <c r="G7" s="26"/>
      <c r="H7" s="26"/>
      <c r="I7" s="7"/>
      <c r="J7" s="16" t="s">
        <v>17</v>
      </c>
      <c r="K7" s="16">
        <v>10</v>
      </c>
      <c r="L7" s="16">
        <v>15</v>
      </c>
      <c r="M7" s="16">
        <v>8</v>
      </c>
      <c r="N7" s="16">
        <v>12</v>
      </c>
      <c r="O7" s="16">
        <v>11</v>
      </c>
    </row>
    <row r="8" spans="3:15">
      <c r="C8" s="16">
        <v>103</v>
      </c>
      <c r="D8" s="16" t="s">
        <v>18</v>
      </c>
      <c r="E8" s="16" t="s">
        <v>19</v>
      </c>
      <c r="F8" s="16">
        <v>70000</v>
      </c>
      <c r="G8" s="26"/>
      <c r="H8" s="26"/>
      <c r="I8" s="7"/>
      <c r="J8" s="16" t="s">
        <v>20</v>
      </c>
      <c r="K8" s="16">
        <v>220</v>
      </c>
      <c r="L8" s="16">
        <v>220</v>
      </c>
      <c r="M8" s="16">
        <v>221</v>
      </c>
      <c r="N8" s="16">
        <v>222</v>
      </c>
      <c r="O8" s="16">
        <v>220</v>
      </c>
    </row>
    <row r="9" spans="3:15">
      <c r="C9" s="16">
        <v>104</v>
      </c>
      <c r="D9" s="16" t="s">
        <v>21</v>
      </c>
      <c r="E9" s="16" t="s">
        <v>22</v>
      </c>
      <c r="F9" s="16">
        <v>58000</v>
      </c>
      <c r="G9" s="26"/>
      <c r="H9" s="26"/>
      <c r="I9" s="7"/>
    </row>
    <row r="10" spans="3:15">
      <c r="C10" s="16">
        <v>105</v>
      </c>
      <c r="D10" s="16" t="s">
        <v>23</v>
      </c>
      <c r="E10" s="16" t="s">
        <v>14</v>
      </c>
      <c r="F10" s="16">
        <v>62000</v>
      </c>
      <c r="G10" s="26"/>
      <c r="H10" s="26"/>
      <c r="I10" s="7"/>
    </row>
    <row r="11" spans="3:15">
      <c r="C11" s="8"/>
      <c r="D11" s="5"/>
      <c r="E11" s="5"/>
      <c r="F11" s="10"/>
      <c r="G11" s="7"/>
      <c r="H11" s="7"/>
      <c r="I11" s="7"/>
    </row>
    <row r="12" spans="3:15">
      <c r="C12" s="20" t="s">
        <v>24</v>
      </c>
      <c r="D12" s="20" t="s">
        <v>25</v>
      </c>
      <c r="E12" s="20" t="s">
        <v>26</v>
      </c>
      <c r="F12" s="20" t="s">
        <v>27</v>
      </c>
      <c r="G12" s="20" t="s">
        <v>28</v>
      </c>
      <c r="H12" s="7"/>
      <c r="I12" s="7"/>
      <c r="J12" s="11" t="s">
        <v>29</v>
      </c>
      <c r="K12" s="11" t="s">
        <v>25</v>
      </c>
      <c r="L12" s="1" t="s">
        <v>26</v>
      </c>
      <c r="M12" s="7"/>
      <c r="N12" s="7"/>
    </row>
    <row r="13" spans="3:15">
      <c r="C13" s="1">
        <v>1</v>
      </c>
      <c r="D13" s="1" t="s">
        <v>30</v>
      </c>
      <c r="E13" s="1" t="str">
        <f>VLOOKUP(C8,C5:F10,3,FALSE)</f>
        <v>IT</v>
      </c>
      <c r="F13" s="7"/>
      <c r="G13" s="7"/>
      <c r="H13" s="7"/>
      <c r="I13" s="7"/>
      <c r="J13" s="4">
        <v>1</v>
      </c>
      <c r="K13" s="4" t="s">
        <v>31</v>
      </c>
      <c r="L13" s="15">
        <f>HLOOKUP(M5,J5:O8,2,FALSE)</f>
        <v>180</v>
      </c>
      <c r="M13" s="6"/>
      <c r="N13" s="6"/>
    </row>
    <row r="14" spans="3:15" ht="29.25" customHeight="1">
      <c r="C14" s="1">
        <v>2</v>
      </c>
      <c r="D14" s="3" t="s">
        <v>32</v>
      </c>
      <c r="E14" s="1">
        <f>VLOOKUP(D7,D5:F10,3,FALSE)</f>
        <v>65000</v>
      </c>
      <c r="F14" s="7"/>
      <c r="G14" s="7"/>
      <c r="H14" s="7"/>
      <c r="I14" s="7"/>
      <c r="J14" s="13">
        <v>2</v>
      </c>
      <c r="K14" s="13" t="s">
        <v>33</v>
      </c>
      <c r="L14" s="4">
        <f>HLOOKUP(O5,J5:O8,3,FALSE)</f>
        <v>11</v>
      </c>
      <c r="M14" s="6"/>
      <c r="N14" s="6"/>
    </row>
    <row r="15" spans="3:15" ht="30.75" customHeight="1">
      <c r="C15" s="1">
        <v>3</v>
      </c>
      <c r="D15" s="3" t="s">
        <v>34</v>
      </c>
      <c r="E15" s="1" t="str">
        <f>VLOOKUP(C10,C5:F10,2,FALSE)</f>
        <v>Chris</v>
      </c>
      <c r="F15" s="7"/>
      <c r="G15" s="7"/>
      <c r="H15" s="7"/>
      <c r="I15" s="7"/>
      <c r="J15" s="14">
        <v>3</v>
      </c>
      <c r="K15" s="14" t="s">
        <v>35</v>
      </c>
      <c r="L15" s="4">
        <f>HLOOKUP(K5,J5:O8,2,FALSE)</f>
        <v>200</v>
      </c>
      <c r="M15" s="6"/>
      <c r="N15" s="6"/>
    </row>
    <row r="16" spans="3:15">
      <c r="C16" s="1">
        <v>4</v>
      </c>
      <c r="D16" s="12" t="s">
        <v>36</v>
      </c>
      <c r="E16" s="1" t="str">
        <f>VLOOKUP(C7,C5:F10,3,FALSE)</f>
        <v>Sales</v>
      </c>
      <c r="F16" s="7"/>
      <c r="G16" s="7"/>
      <c r="H16" s="7"/>
      <c r="I16" s="7"/>
      <c r="J16" s="14">
        <v>4</v>
      </c>
      <c r="K16" s="14" t="s">
        <v>37</v>
      </c>
      <c r="L16" s="4">
        <f>HLOOKUP(N5,J5:O8,4,FALSE)</f>
        <v>222</v>
      </c>
      <c r="M16" s="6"/>
      <c r="N16" s="6"/>
    </row>
    <row r="17" spans="3:15" ht="30" customHeight="1">
      <c r="C17" s="9">
        <v>5</v>
      </c>
      <c r="D17" s="3" t="s">
        <v>38</v>
      </c>
      <c r="E17" s="2">
        <f>VLOOKUP(D9,D5:F10,3,FALSE)</f>
        <v>58000</v>
      </c>
      <c r="F17" s="7"/>
      <c r="G17" s="7"/>
      <c r="H17" s="7"/>
      <c r="I17" s="7"/>
      <c r="J17" s="14">
        <v>5</v>
      </c>
      <c r="K17" s="14" t="s">
        <v>39</v>
      </c>
      <c r="L17" s="4">
        <f>HLOOKUP(L5,J5:O8,3,FALSE)</f>
        <v>15</v>
      </c>
      <c r="M17" s="6"/>
      <c r="N17" s="6"/>
    </row>
    <row r="18" spans="3:15">
      <c r="C18" s="7"/>
      <c r="D18" s="7"/>
      <c r="E18" s="7"/>
      <c r="F18" s="7"/>
      <c r="G18" s="7"/>
      <c r="H18" s="7"/>
      <c r="I18" s="7"/>
    </row>
    <row r="19" spans="3:15">
      <c r="C19" s="18" t="s">
        <v>40</v>
      </c>
      <c r="D19" s="19" t="s">
        <v>41</v>
      </c>
      <c r="I19" s="7"/>
      <c r="J19" s="27" t="s">
        <v>42</v>
      </c>
    </row>
    <row r="20" spans="3:15">
      <c r="C20" s="22" t="s">
        <v>43</v>
      </c>
      <c r="D20" s="22" t="s">
        <v>5</v>
      </c>
      <c r="E20" s="17" t="s">
        <v>44</v>
      </c>
      <c r="F20" s="24" t="s">
        <v>45</v>
      </c>
      <c r="G20" s="17" t="s">
        <v>46</v>
      </c>
      <c r="J20" s="1"/>
      <c r="K20" s="17" t="s">
        <v>8</v>
      </c>
      <c r="L20" s="17" t="s">
        <v>9</v>
      </c>
      <c r="M20" s="17" t="s">
        <v>10</v>
      </c>
      <c r="N20" s="17" t="s">
        <v>11</v>
      </c>
      <c r="O20" s="17" t="s">
        <v>12</v>
      </c>
    </row>
    <row r="21" spans="3:15">
      <c r="C21" s="16" t="s">
        <v>47</v>
      </c>
      <c r="D21" s="16" t="s">
        <v>48</v>
      </c>
      <c r="E21" s="16" t="s">
        <v>49</v>
      </c>
      <c r="F21" s="23">
        <v>45</v>
      </c>
      <c r="G21" s="25">
        <v>150</v>
      </c>
      <c r="J21" s="17" t="s">
        <v>50</v>
      </c>
      <c r="K21" s="16">
        <v>120</v>
      </c>
      <c r="L21" s="16">
        <v>150</v>
      </c>
      <c r="M21" s="16">
        <v>90</v>
      </c>
      <c r="N21" s="16">
        <v>210</v>
      </c>
      <c r="O21" s="16">
        <v>180</v>
      </c>
    </row>
    <row r="22" spans="3:15">
      <c r="C22" s="16" t="s">
        <v>51</v>
      </c>
      <c r="D22" s="16" t="s">
        <v>52</v>
      </c>
      <c r="E22" s="16" t="s">
        <v>53</v>
      </c>
      <c r="F22" s="23">
        <v>25</v>
      </c>
      <c r="G22" s="16">
        <v>220</v>
      </c>
      <c r="J22" s="17" t="s">
        <v>54</v>
      </c>
      <c r="K22" s="16">
        <v>80</v>
      </c>
      <c r="L22" s="16">
        <v>100</v>
      </c>
      <c r="M22" s="16">
        <v>95</v>
      </c>
      <c r="N22" s="16">
        <v>110</v>
      </c>
      <c r="O22" s="16">
        <v>120</v>
      </c>
    </row>
    <row r="23" spans="3:15">
      <c r="C23" s="16" t="s">
        <v>55</v>
      </c>
      <c r="D23" s="16" t="s">
        <v>56</v>
      </c>
      <c r="E23" s="16" t="s">
        <v>57</v>
      </c>
      <c r="F23" s="23">
        <v>12</v>
      </c>
      <c r="G23" s="16">
        <v>310</v>
      </c>
      <c r="J23" s="17" t="s">
        <v>58</v>
      </c>
      <c r="K23" s="16">
        <v>200</v>
      </c>
      <c r="L23" s="16">
        <v>250</v>
      </c>
      <c r="M23" s="16">
        <v>185</v>
      </c>
      <c r="N23" s="16">
        <v>320</v>
      </c>
      <c r="O23" s="16">
        <v>300</v>
      </c>
    </row>
    <row r="24" spans="3:15">
      <c r="C24" s="16" t="s">
        <v>59</v>
      </c>
      <c r="D24" s="16" t="s">
        <v>60</v>
      </c>
      <c r="E24" s="16" t="s">
        <v>57</v>
      </c>
      <c r="F24" s="23">
        <v>8</v>
      </c>
      <c r="G24" s="16">
        <v>190</v>
      </c>
      <c r="J24" s="17" t="s">
        <v>61</v>
      </c>
      <c r="K24" s="16">
        <v>25</v>
      </c>
      <c r="L24" s="16">
        <v>30</v>
      </c>
      <c r="M24" s="16">
        <v>22</v>
      </c>
      <c r="N24" s="16">
        <v>40</v>
      </c>
      <c r="O24" s="16">
        <v>35</v>
      </c>
    </row>
    <row r="25" spans="3:15">
      <c r="C25" s="16" t="s">
        <v>62</v>
      </c>
      <c r="D25" s="16" t="s">
        <v>63</v>
      </c>
      <c r="E25" s="16" t="s">
        <v>53</v>
      </c>
      <c r="F25" s="23">
        <v>35</v>
      </c>
      <c r="G25" s="16">
        <v>80</v>
      </c>
      <c r="J25" s="17" t="s">
        <v>64</v>
      </c>
      <c r="K25" s="16">
        <v>5</v>
      </c>
      <c r="L25" s="16">
        <v>5</v>
      </c>
      <c r="M25" s="16">
        <v>4</v>
      </c>
      <c r="N25" s="16">
        <v>6</v>
      </c>
      <c r="O25" s="16">
        <v>7</v>
      </c>
    </row>
    <row r="27" spans="3:15">
      <c r="C27" s="30" t="s">
        <v>24</v>
      </c>
      <c r="D27" s="31" t="s">
        <v>25</v>
      </c>
      <c r="E27" s="30" t="s">
        <v>26</v>
      </c>
      <c r="J27" s="11" t="s">
        <v>29</v>
      </c>
      <c r="K27" s="1" t="s">
        <v>25</v>
      </c>
      <c r="L27" s="2" t="s">
        <v>26</v>
      </c>
    </row>
    <row r="28" spans="3:15">
      <c r="C28" s="29">
        <v>1</v>
      </c>
      <c r="D28" s="4" t="s">
        <v>65</v>
      </c>
      <c r="E28" s="32" t="str">
        <f>VLOOKUP(C25,C20:G25,3,FALSE)</f>
        <v>Electronics</v>
      </c>
      <c r="J28" s="14">
        <v>1</v>
      </c>
      <c r="K28" s="4" t="s">
        <v>66</v>
      </c>
      <c r="L28" s="15">
        <f>HLOOKUP(M20,J20:O25,2,FALSE)</f>
        <v>90</v>
      </c>
    </row>
    <row r="29" spans="3:15">
      <c r="C29" s="29">
        <v>2</v>
      </c>
      <c r="D29" t="s">
        <v>67</v>
      </c>
      <c r="E29" s="9">
        <f>VLOOKUP(D23,D20:G25,4,FALSE)</f>
        <v>310</v>
      </c>
      <c r="J29" s="13">
        <v>2</v>
      </c>
      <c r="K29" s="4" t="s">
        <v>68</v>
      </c>
      <c r="L29" s="15">
        <f>HLOOKUP(L20,J20:O25,3,FALSE)</f>
        <v>100</v>
      </c>
    </row>
    <row r="30" spans="3:15">
      <c r="C30" s="29">
        <v>3</v>
      </c>
      <c r="D30" s="4" t="s">
        <v>69</v>
      </c>
      <c r="E30" s="29">
        <f>VLOOKUP(C22,C21:G25,4,FALSE)</f>
        <v>25</v>
      </c>
      <c r="J30" s="14">
        <v>3</v>
      </c>
      <c r="K30" s="4" t="s">
        <v>70</v>
      </c>
      <c r="L30" s="15">
        <f>HLOOKUP(O20,J20:O25,6,FALSE)</f>
        <v>7</v>
      </c>
    </row>
    <row r="31" spans="3:15" ht="15" customHeight="1">
      <c r="C31" s="29">
        <v>4</v>
      </c>
      <c r="D31" s="28" t="s">
        <v>71</v>
      </c>
      <c r="E31" s="29" t="str">
        <f>VLOOKUP(C21,C20:G25,2,FALSE)</f>
        <v>Laptop Bag</v>
      </c>
      <c r="J31" s="14">
        <v>4</v>
      </c>
      <c r="K31" s="4" t="s">
        <v>72</v>
      </c>
      <c r="L31" s="15">
        <f>HLOOKUP(N20,J20:O25,4,FALSE)</f>
        <v>320</v>
      </c>
    </row>
    <row r="32" spans="3:15">
      <c r="C32" s="29">
        <v>5</v>
      </c>
      <c r="D32" s="4" t="s">
        <v>73</v>
      </c>
      <c r="E32" s="29">
        <f>VLOOKUP(D24,D20:G25,4,FALSE)</f>
        <v>190</v>
      </c>
      <c r="J32" s="14">
        <v>5</v>
      </c>
      <c r="K32" s="4" t="s">
        <v>74</v>
      </c>
      <c r="L32" s="15">
        <f>HLOOKUP(K20,J20:O25,5,FALSE)</f>
        <v>25</v>
      </c>
    </row>
    <row r="34" spans="3:14">
      <c r="C34" s="4" t="s">
        <v>75</v>
      </c>
      <c r="D34" s="19" t="s">
        <v>76</v>
      </c>
      <c r="J34" s="19" t="s">
        <v>77</v>
      </c>
    </row>
    <row r="35" spans="3:14">
      <c r="C35" s="22" t="s">
        <v>78</v>
      </c>
      <c r="D35" s="22" t="s">
        <v>79</v>
      </c>
      <c r="E35" s="22" t="s">
        <v>80</v>
      </c>
      <c r="F35" s="22" t="s">
        <v>81</v>
      </c>
      <c r="G35" s="22" t="s">
        <v>82</v>
      </c>
      <c r="J35" s="22"/>
      <c r="K35" s="22" t="s">
        <v>83</v>
      </c>
      <c r="L35" s="22" t="s">
        <v>84</v>
      </c>
      <c r="M35" s="22" t="s">
        <v>85</v>
      </c>
      <c r="N35" s="22" t="s">
        <v>86</v>
      </c>
    </row>
    <row r="36" spans="3:14">
      <c r="C36" s="16" t="s">
        <v>87</v>
      </c>
      <c r="D36" s="16" t="s">
        <v>88</v>
      </c>
      <c r="E36" s="16" t="s">
        <v>89</v>
      </c>
      <c r="F36" s="16">
        <v>3.8</v>
      </c>
      <c r="G36" s="16" t="s">
        <v>90</v>
      </c>
      <c r="J36" s="16" t="s">
        <v>91</v>
      </c>
      <c r="K36" s="16">
        <v>10</v>
      </c>
      <c r="L36" s="16">
        <v>12</v>
      </c>
      <c r="M36" s="16">
        <v>15</v>
      </c>
      <c r="N36" s="16">
        <v>18</v>
      </c>
    </row>
    <row r="37" spans="3:14">
      <c r="C37" s="16" t="s">
        <v>92</v>
      </c>
      <c r="D37" s="16" t="s">
        <v>93</v>
      </c>
      <c r="E37" s="16" t="s">
        <v>94</v>
      </c>
      <c r="F37" s="16">
        <v>3.2</v>
      </c>
      <c r="G37" s="16" t="s">
        <v>95</v>
      </c>
      <c r="J37" s="16" t="s">
        <v>96</v>
      </c>
      <c r="K37" s="16">
        <v>5</v>
      </c>
      <c r="L37" s="16">
        <v>4</v>
      </c>
      <c r="M37" s="16">
        <v>5</v>
      </c>
      <c r="N37" s="16">
        <v>6</v>
      </c>
    </row>
    <row r="38" spans="3:14">
      <c r="C38" s="16" t="s">
        <v>97</v>
      </c>
      <c r="D38" s="16" t="s">
        <v>98</v>
      </c>
      <c r="E38" s="16" t="s">
        <v>99</v>
      </c>
      <c r="F38" s="16">
        <v>3.5</v>
      </c>
      <c r="G38" s="16" t="s">
        <v>90</v>
      </c>
      <c r="J38" s="16" t="s">
        <v>100</v>
      </c>
      <c r="K38" s="16">
        <v>45</v>
      </c>
      <c r="L38" s="16">
        <v>48</v>
      </c>
      <c r="M38" s="16">
        <v>50</v>
      </c>
      <c r="N38" s="16">
        <v>52</v>
      </c>
    </row>
    <row r="39" spans="3:14">
      <c r="C39" s="16" t="s">
        <v>101</v>
      </c>
      <c r="D39" s="16" t="s">
        <v>102</v>
      </c>
      <c r="E39" s="16" t="s">
        <v>103</v>
      </c>
      <c r="F39" s="16">
        <v>3.9</v>
      </c>
      <c r="G39" s="16" t="s">
        <v>90</v>
      </c>
      <c r="J39" s="16" t="s">
        <v>104</v>
      </c>
      <c r="K39" s="16">
        <v>60</v>
      </c>
      <c r="L39" s="16">
        <v>64</v>
      </c>
      <c r="M39" s="16">
        <v>70</v>
      </c>
      <c r="N39" s="16">
        <v>76</v>
      </c>
    </row>
    <row r="40" spans="3:14">
      <c r="C40" s="16" t="s">
        <v>105</v>
      </c>
      <c r="D40" s="16" t="s">
        <v>106</v>
      </c>
      <c r="E40" s="16" t="s">
        <v>107</v>
      </c>
      <c r="F40" s="16">
        <v>3.6</v>
      </c>
      <c r="G40" s="16" t="s">
        <v>95</v>
      </c>
      <c r="J40" s="16" t="s">
        <v>108</v>
      </c>
      <c r="K40" s="16">
        <v>70</v>
      </c>
      <c r="L40" s="16">
        <v>70</v>
      </c>
      <c r="M40" s="16">
        <v>70</v>
      </c>
      <c r="N40" s="16">
        <v>70</v>
      </c>
    </row>
    <row r="42" spans="3:14">
      <c r="C42" s="30" t="s">
        <v>24</v>
      </c>
      <c r="D42" s="31" t="s">
        <v>25</v>
      </c>
      <c r="E42" s="30" t="s">
        <v>26</v>
      </c>
      <c r="J42" s="11" t="s">
        <v>29</v>
      </c>
      <c r="K42" s="33" t="s">
        <v>25</v>
      </c>
      <c r="L42" s="2" t="s">
        <v>26</v>
      </c>
    </row>
    <row r="43" spans="3:14">
      <c r="C43" s="29">
        <v>1</v>
      </c>
      <c r="D43" s="34" t="s">
        <v>109</v>
      </c>
      <c r="E43" s="29" t="str">
        <f t="shared" ref="E43:E47" si="0">VLOOKUP(C38,C35:G40,3,FALSE)</f>
        <v>Business</v>
      </c>
      <c r="J43" s="14">
        <v>1</v>
      </c>
      <c r="K43" s="4" t="s">
        <v>110</v>
      </c>
      <c r="L43" s="15">
        <f>HLOOKUP(L35,J35:N40,2,FALSE)</f>
        <v>12</v>
      </c>
    </row>
    <row r="44" spans="3:14" ht="29.25">
      <c r="C44" s="29">
        <v>2</v>
      </c>
      <c r="D44" s="3" t="s">
        <v>111</v>
      </c>
      <c r="E44" s="29" t="str">
        <f>VLOOKUP(D40,D35:G40,4,FALSE)</f>
        <v>Part-Time</v>
      </c>
      <c r="J44" s="13">
        <v>2</v>
      </c>
      <c r="K44" s="4" t="s">
        <v>112</v>
      </c>
      <c r="L44" s="15">
        <f>HLOOKUP(N35,J35:N40,4,FALSE)</f>
        <v>52</v>
      </c>
    </row>
    <row r="45" spans="3:14">
      <c r="C45" s="29">
        <v>3</v>
      </c>
      <c r="D45" s="4" t="s">
        <v>113</v>
      </c>
      <c r="E45" s="29">
        <f>VLOOKUP(C36,C35:G40,4,FALSE)</f>
        <v>3.8</v>
      </c>
      <c r="J45" s="14">
        <v>3</v>
      </c>
      <c r="K45" s="4" t="s">
        <v>114</v>
      </c>
      <c r="L45" s="15">
        <f>HLOOKUP(K35,J35:N40,5,FALSE)</f>
        <v>60</v>
      </c>
    </row>
    <row r="46" spans="3:14" ht="29.25">
      <c r="C46" s="29">
        <v>4</v>
      </c>
      <c r="D46" s="3" t="s">
        <v>115</v>
      </c>
      <c r="E46" s="29" t="str">
        <f>VLOOKUP(D37,D35:G40,2,FALSE)</f>
        <v>Arts</v>
      </c>
      <c r="J46" s="14">
        <v>4</v>
      </c>
      <c r="K46" s="4" t="s">
        <v>116</v>
      </c>
      <c r="L46" s="15">
        <f>HLOOKUP(M35,J35:N40,3,FALSE)</f>
        <v>5</v>
      </c>
    </row>
    <row r="47" spans="3:14">
      <c r="C47" s="29">
        <v>5</v>
      </c>
      <c r="D47" s="4" t="s">
        <v>117</v>
      </c>
      <c r="E47" s="29" t="str">
        <f>VLOOKUP(C39,C35:G40,5,FALSE)</f>
        <v>Full-Time</v>
      </c>
      <c r="J47" s="14">
        <v>5</v>
      </c>
      <c r="K47" s="4" t="s">
        <v>118</v>
      </c>
      <c r="L47" s="15">
        <f>HLOOKUP(N35,J35:N40,6,FALSE)</f>
        <v>70</v>
      </c>
    </row>
    <row r="49" spans="3:15">
      <c r="C49" s="38" t="s">
        <v>119</v>
      </c>
      <c r="D49" s="19" t="s">
        <v>120</v>
      </c>
      <c r="E49" s="39"/>
      <c r="J49" s="19" t="s">
        <v>121</v>
      </c>
    </row>
    <row r="50" spans="3:15">
      <c r="C50" s="22" t="s">
        <v>122</v>
      </c>
      <c r="D50" s="22" t="s">
        <v>123</v>
      </c>
      <c r="E50" s="22" t="s">
        <v>124</v>
      </c>
      <c r="F50" s="22" t="s">
        <v>125</v>
      </c>
      <c r="G50" s="22" t="s">
        <v>126</v>
      </c>
      <c r="J50" s="1"/>
      <c r="K50" s="22" t="s">
        <v>127</v>
      </c>
      <c r="L50" s="22" t="s">
        <v>128</v>
      </c>
      <c r="M50" s="22" t="s">
        <v>129</v>
      </c>
      <c r="N50" s="22" t="s">
        <v>130</v>
      </c>
      <c r="O50" s="22" t="s">
        <v>131</v>
      </c>
    </row>
    <row r="51" spans="3:15">
      <c r="C51" s="16" t="s">
        <v>132</v>
      </c>
      <c r="D51" s="16" t="s">
        <v>133</v>
      </c>
      <c r="E51" s="16" t="s">
        <v>134</v>
      </c>
      <c r="F51" s="16" t="s">
        <v>135</v>
      </c>
      <c r="G51" s="40">
        <v>45366</v>
      </c>
      <c r="J51" s="22" t="s">
        <v>82</v>
      </c>
      <c r="K51" s="16" t="s">
        <v>136</v>
      </c>
      <c r="L51" s="16" t="s">
        <v>137</v>
      </c>
      <c r="M51" s="16" t="s">
        <v>138</v>
      </c>
      <c r="N51" s="16" t="s">
        <v>139</v>
      </c>
      <c r="O51" s="16" t="s">
        <v>140</v>
      </c>
    </row>
    <row r="52" spans="3:15">
      <c r="C52" s="16" t="s">
        <v>141</v>
      </c>
      <c r="D52" s="16">
        <v>1984</v>
      </c>
      <c r="E52" s="16" t="s">
        <v>142</v>
      </c>
      <c r="F52" s="16" t="s">
        <v>143</v>
      </c>
      <c r="G52" s="40">
        <v>45371</v>
      </c>
      <c r="J52" s="22" t="s">
        <v>144</v>
      </c>
      <c r="K52" s="40">
        <v>45292</v>
      </c>
      <c r="L52" s="40">
        <v>45323</v>
      </c>
      <c r="M52" s="40">
        <v>45352</v>
      </c>
      <c r="N52" s="40">
        <v>45366</v>
      </c>
      <c r="O52" s="40">
        <v>45383</v>
      </c>
    </row>
    <row r="53" spans="3:15">
      <c r="C53" s="16" t="s">
        <v>145</v>
      </c>
      <c r="D53" s="16" t="s">
        <v>146</v>
      </c>
      <c r="E53" s="16" t="s">
        <v>147</v>
      </c>
      <c r="F53" s="16" t="s">
        <v>148</v>
      </c>
      <c r="G53" s="40">
        <v>45376</v>
      </c>
      <c r="J53" s="22" t="s">
        <v>149</v>
      </c>
      <c r="K53" s="16" t="s">
        <v>150</v>
      </c>
      <c r="L53" s="16" t="s">
        <v>151</v>
      </c>
      <c r="M53" s="16" t="s">
        <v>152</v>
      </c>
      <c r="N53" s="16" t="s">
        <v>150</v>
      </c>
      <c r="O53" s="16" t="s">
        <v>151</v>
      </c>
    </row>
    <row r="54" spans="3:15">
      <c r="C54" s="16" t="s">
        <v>153</v>
      </c>
      <c r="D54" s="16" t="s">
        <v>154</v>
      </c>
      <c r="E54" s="16" t="s">
        <v>155</v>
      </c>
      <c r="F54" s="16" t="s">
        <v>156</v>
      </c>
      <c r="G54" s="40">
        <v>45381</v>
      </c>
      <c r="J54" s="22" t="s">
        <v>157</v>
      </c>
      <c r="K54" s="16">
        <v>10</v>
      </c>
      <c r="L54" s="16">
        <v>15</v>
      </c>
      <c r="M54" s="16">
        <v>8</v>
      </c>
      <c r="N54" s="16">
        <v>12</v>
      </c>
      <c r="O54" s="16">
        <v>10</v>
      </c>
    </row>
    <row r="55" spans="3:15">
      <c r="C55" s="16" t="s">
        <v>158</v>
      </c>
      <c r="D55" s="16" t="s">
        <v>159</v>
      </c>
      <c r="E55" s="16" t="s">
        <v>160</v>
      </c>
      <c r="F55" s="16" t="s">
        <v>161</v>
      </c>
      <c r="G55" s="40">
        <v>45387</v>
      </c>
      <c r="J55" s="22" t="s">
        <v>162</v>
      </c>
      <c r="K55" s="16" t="s">
        <v>163</v>
      </c>
      <c r="L55" s="16" t="s">
        <v>163</v>
      </c>
      <c r="M55" s="16" t="s">
        <v>164</v>
      </c>
      <c r="N55" s="16" t="s">
        <v>165</v>
      </c>
      <c r="O55" s="16" t="s">
        <v>164</v>
      </c>
    </row>
    <row r="57" spans="3:15">
      <c r="C57" s="30" t="s">
        <v>24</v>
      </c>
      <c r="D57" s="1" t="s">
        <v>25</v>
      </c>
      <c r="E57" s="30" t="s">
        <v>26</v>
      </c>
      <c r="J57" s="11" t="s">
        <v>29</v>
      </c>
      <c r="K57" s="1" t="s">
        <v>25</v>
      </c>
      <c r="L57" s="2" t="s">
        <v>26</v>
      </c>
    </row>
    <row r="58" spans="3:15">
      <c r="C58" s="29">
        <v>1</v>
      </c>
      <c r="D58" s="4" t="s">
        <v>166</v>
      </c>
      <c r="E58" s="29" t="str">
        <f t="shared" ref="E58:E62" si="1">VLOOKUP(C53,C50:G55,3,FALSE)</f>
        <v>Harari</v>
      </c>
      <c r="J58" s="14">
        <v>1</v>
      </c>
      <c r="K58" s="4" t="s">
        <v>167</v>
      </c>
      <c r="L58" s="15" t="str">
        <f>HLOOKUP(M50,J50:O55,2,FALSE)</f>
        <v>Testing</v>
      </c>
    </row>
    <row r="59" spans="3:15">
      <c r="C59" s="29">
        <v>2</v>
      </c>
      <c r="D59" s="4" t="s">
        <v>168</v>
      </c>
      <c r="E59" s="29" t="str">
        <f>VLOOKUP(D52,D50:G55,3,FALSE)</f>
        <v>Dystopian</v>
      </c>
      <c r="J59" s="13">
        <v>2</v>
      </c>
      <c r="K59" s="4" t="s">
        <v>169</v>
      </c>
      <c r="L59" s="42">
        <f>HLOOKUP(K50,J50:O55,3,FALSE)</f>
        <v>45292</v>
      </c>
    </row>
    <row r="60" spans="3:15" ht="29.25">
      <c r="C60" s="29">
        <v>3</v>
      </c>
      <c r="D60" s="3" t="s">
        <v>170</v>
      </c>
      <c r="E60" s="41">
        <f>VLOOKUP(D55,D50:G55,4,FALSE)</f>
        <v>45387</v>
      </c>
      <c r="J60" s="14">
        <v>3</v>
      </c>
      <c r="K60" s="4" t="s">
        <v>171</v>
      </c>
      <c r="L60" s="15" t="str">
        <f>HLOOKUP(N50,J50:O55,4,FALSE)</f>
        <v>Red</v>
      </c>
    </row>
    <row r="61" spans="3:15">
      <c r="C61" s="29">
        <v>4</v>
      </c>
      <c r="D61" s="4" t="s">
        <v>172</v>
      </c>
      <c r="E61" s="29" t="str">
        <f>VLOOKUP(C54,C50:G55,2,FALSE)</f>
        <v>Educated</v>
      </c>
      <c r="J61" s="35">
        <v>4</v>
      </c>
      <c r="K61" s="4" t="s">
        <v>173</v>
      </c>
      <c r="L61" s="36">
        <f>HLOOKUP(L50,J50:O55,5,FALSE)</f>
        <v>15</v>
      </c>
    </row>
    <row r="62" spans="3:15">
      <c r="C62" s="29">
        <v>5</v>
      </c>
      <c r="D62" s="4" t="s">
        <v>174</v>
      </c>
      <c r="E62" s="29" t="str">
        <f>VLOOKUP(C51,C50:G55,4,FALSE)</f>
        <v>Classic</v>
      </c>
      <c r="J62" s="14">
        <v>5</v>
      </c>
      <c r="K62" s="4" t="s">
        <v>175</v>
      </c>
      <c r="L62" s="15" t="str">
        <f>HLOOKUP(O50,J50:O55,6,FALSE)</f>
        <v>Medium</v>
      </c>
    </row>
    <row r="64" spans="3:15">
      <c r="C64" s="22" t="s">
        <v>176</v>
      </c>
      <c r="D64" s="19" t="s">
        <v>177</v>
      </c>
      <c r="J64" s="19" t="s">
        <v>178</v>
      </c>
    </row>
    <row r="65" spans="3:15">
      <c r="C65" s="22" t="s">
        <v>179</v>
      </c>
      <c r="D65" s="22" t="s">
        <v>180</v>
      </c>
      <c r="E65" s="22" t="s">
        <v>181</v>
      </c>
      <c r="F65" s="22" t="s">
        <v>182</v>
      </c>
      <c r="G65" s="22" t="s">
        <v>183</v>
      </c>
      <c r="J65" s="37"/>
      <c r="K65" s="22" t="s">
        <v>184</v>
      </c>
      <c r="L65" s="22" t="s">
        <v>185</v>
      </c>
      <c r="M65" s="22" t="s">
        <v>186</v>
      </c>
      <c r="N65" s="22" t="s">
        <v>187</v>
      </c>
      <c r="O65" s="22" t="s">
        <v>188</v>
      </c>
    </row>
    <row r="66" spans="3:15">
      <c r="C66" s="16" t="s">
        <v>189</v>
      </c>
      <c r="D66" s="16" t="s">
        <v>190</v>
      </c>
      <c r="E66" s="16" t="s">
        <v>191</v>
      </c>
      <c r="F66" s="16">
        <v>26</v>
      </c>
      <c r="G66" s="16" t="s">
        <v>192</v>
      </c>
      <c r="J66" s="22" t="s">
        <v>193</v>
      </c>
      <c r="K66" s="16">
        <v>10</v>
      </c>
      <c r="L66" s="16">
        <v>12</v>
      </c>
      <c r="M66" s="16">
        <v>15</v>
      </c>
      <c r="N66" s="16">
        <v>18</v>
      </c>
      <c r="O66" s="16">
        <v>20</v>
      </c>
    </row>
    <row r="67" spans="3:15">
      <c r="C67" s="16" t="s">
        <v>194</v>
      </c>
      <c r="D67" s="16" t="s">
        <v>195</v>
      </c>
      <c r="E67" s="16" t="s">
        <v>196</v>
      </c>
      <c r="F67" s="16">
        <v>84</v>
      </c>
      <c r="G67" s="16" t="s">
        <v>197</v>
      </c>
      <c r="J67" s="22" t="s">
        <v>198</v>
      </c>
      <c r="K67" s="16">
        <v>50</v>
      </c>
      <c r="L67" s="16">
        <v>45</v>
      </c>
      <c r="M67" s="16">
        <v>60</v>
      </c>
      <c r="N67" s="16">
        <v>70</v>
      </c>
      <c r="O67" s="16">
        <v>80</v>
      </c>
    </row>
    <row r="68" spans="3:15">
      <c r="C68" s="16" t="s">
        <v>199</v>
      </c>
      <c r="D68" s="16" t="s">
        <v>200</v>
      </c>
      <c r="E68" s="16" t="s">
        <v>201</v>
      </c>
      <c r="F68" s="16">
        <v>1448</v>
      </c>
      <c r="G68" s="16" t="s">
        <v>202</v>
      </c>
      <c r="J68" s="22" t="s">
        <v>203</v>
      </c>
      <c r="K68" s="16">
        <v>70</v>
      </c>
      <c r="L68" s="16">
        <v>72</v>
      </c>
      <c r="M68" s="16">
        <v>75</v>
      </c>
      <c r="N68" s="16">
        <v>78</v>
      </c>
      <c r="O68" s="16">
        <v>80</v>
      </c>
    </row>
    <row r="69" spans="3:15">
      <c r="C69" s="16" t="s">
        <v>204</v>
      </c>
      <c r="D69" s="16" t="s">
        <v>205</v>
      </c>
      <c r="E69" s="16" t="s">
        <v>206</v>
      </c>
      <c r="F69" s="16">
        <v>53</v>
      </c>
      <c r="G69" s="16" t="s">
        <v>207</v>
      </c>
      <c r="J69" s="22" t="s">
        <v>208</v>
      </c>
      <c r="K69" s="16">
        <v>15</v>
      </c>
      <c r="L69" s="16">
        <v>14</v>
      </c>
      <c r="M69" s="16">
        <v>12</v>
      </c>
      <c r="N69" s="16">
        <v>10</v>
      </c>
      <c r="O69" s="16">
        <v>9</v>
      </c>
    </row>
    <row r="70" spans="3:15">
      <c r="C70" s="16" t="s">
        <v>209</v>
      </c>
      <c r="D70" s="16" t="s">
        <v>210</v>
      </c>
      <c r="E70" s="16" t="s">
        <v>211</v>
      </c>
      <c r="F70" s="16">
        <v>214</v>
      </c>
      <c r="G70" s="16" t="s">
        <v>212</v>
      </c>
      <c r="J70" s="22" t="s">
        <v>213</v>
      </c>
      <c r="K70" s="16">
        <v>5</v>
      </c>
      <c r="L70" s="16">
        <v>6</v>
      </c>
      <c r="M70" s="16">
        <v>7</v>
      </c>
      <c r="N70" s="16">
        <v>8</v>
      </c>
      <c r="O70" s="16">
        <v>9</v>
      </c>
    </row>
    <row r="72" spans="3:15">
      <c r="C72" s="30" t="s">
        <v>24</v>
      </c>
      <c r="D72" s="33" t="s">
        <v>25</v>
      </c>
      <c r="E72" s="30" t="s">
        <v>26</v>
      </c>
      <c r="J72" s="11" t="s">
        <v>29</v>
      </c>
      <c r="K72" s="33" t="s">
        <v>25</v>
      </c>
      <c r="L72" s="2" t="s">
        <v>26</v>
      </c>
    </row>
    <row r="73" spans="3:15" ht="29.25">
      <c r="C73" s="29">
        <v>1</v>
      </c>
      <c r="D73" s="3" t="s">
        <v>214</v>
      </c>
      <c r="E73" s="29" t="str">
        <f t="shared" ref="E73:E77" si="2">VLOOKUP(C68,C65:G70,3,FALSE)</f>
        <v>Asia</v>
      </c>
      <c r="J73" s="14">
        <v>1</v>
      </c>
      <c r="K73" s="4" t="s">
        <v>215</v>
      </c>
      <c r="L73" s="15">
        <f>HLOOKUP(M65,J65:O70,2,FALSE)</f>
        <v>15</v>
      </c>
    </row>
    <row r="74" spans="3:15">
      <c r="C74" s="29">
        <v>2</v>
      </c>
      <c r="D74" s="4" t="s">
        <v>216</v>
      </c>
      <c r="E74" s="29">
        <f>VLOOKUP(D67,D65:G70,3,FALSE)</f>
        <v>84</v>
      </c>
      <c r="J74" s="13">
        <v>2</v>
      </c>
      <c r="K74" s="4" t="s">
        <v>217</v>
      </c>
      <c r="L74" s="15">
        <f>HLOOKUP(K65,J65:O70,3,FALSE)</f>
        <v>50</v>
      </c>
    </row>
    <row r="75" spans="3:15">
      <c r="C75" s="29">
        <v>3</v>
      </c>
      <c r="D75" s="4" t="s">
        <v>218</v>
      </c>
      <c r="E75" s="29" t="str">
        <f>VLOOKUP(D66,D65:G70,4,FALSE)</f>
        <v>English</v>
      </c>
      <c r="J75" s="14">
        <v>3</v>
      </c>
      <c r="K75" s="4" t="s">
        <v>219</v>
      </c>
      <c r="L75" s="15">
        <f>HLOOKUP(O65,J65:O70,4,FALSE)</f>
        <v>80</v>
      </c>
    </row>
    <row r="76" spans="3:15" ht="29.25">
      <c r="C76" s="29">
        <v>4</v>
      </c>
      <c r="D76" s="3" t="s">
        <v>220</v>
      </c>
      <c r="E76" s="29" t="str">
        <f>VLOOKUP(D70,D65:G70,2,FALSE)</f>
        <v>South America</v>
      </c>
      <c r="J76" s="35">
        <v>4</v>
      </c>
      <c r="K76" s="4" t="s">
        <v>221</v>
      </c>
      <c r="L76" s="36">
        <f>HLOOKUP(L65,J65:O70,5,FALSE)</f>
        <v>14</v>
      </c>
    </row>
    <row r="77" spans="3:15" ht="29.25">
      <c r="C77" s="29">
        <v>5</v>
      </c>
      <c r="D77" s="3" t="s">
        <v>222</v>
      </c>
      <c r="E77" s="29">
        <f>VLOOKUP(C69,C65:G70,4,FALSE)</f>
        <v>53</v>
      </c>
      <c r="J77" s="14">
        <v>5</v>
      </c>
      <c r="K77" s="4" t="s">
        <v>223</v>
      </c>
      <c r="L77" s="15">
        <f>HLOOKUP(N65,J65:O70,6,FALSE)</f>
        <v>8</v>
      </c>
    </row>
  </sheetData>
  <mergeCells count="1">
    <mergeCell ref="C2:O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2025-09-26T03:04:13Z</dcterms:created>
  <dcterms:modified xsi:type="dcterms:W3CDTF">2025-09-26T10:20:36Z</dcterms:modified>
  <cp:category/>
  <cp:contentStatus/>
</cp:coreProperties>
</file>