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65\Downloads\JP Morgan\"/>
    </mc:Choice>
  </mc:AlternateContent>
  <xr:revisionPtr revIDLastSave="0" documentId="13_ncr:1_{86D7CD4E-6951-4712-9064-5A2F77F65AAE}" xr6:coauthVersionLast="47" xr6:coauthVersionMax="47" xr10:uidLastSave="{00000000-0000-0000-0000-000000000000}"/>
  <bookViews>
    <workbookView xWindow="-110" yWindow="-110" windowWidth="21820" windowHeight="14020" activeTab="2" xr2:uid="{88D75A90-26BD-438C-8A87-D80F31A6A432}"/>
  </bookViews>
  <sheets>
    <sheet name="Sheet1" sheetId="1" r:id="rId1"/>
    <sheet name="Tables" sheetId="2" r:id="rId2"/>
    <sheet name="DAshboard" sheetId="3" r:id="rId3"/>
  </sheets>
  <definedNames>
    <definedName name="data">Table5[#All]</definedName>
    <definedName name="dataset">Sheet1!$A$1:$R$62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1" l="1"/>
  <c r="R10" i="1"/>
  <c r="R6" i="1"/>
  <c r="R4" i="1"/>
  <c r="R5" i="1"/>
  <c r="R7" i="1"/>
  <c r="R8" i="1"/>
  <c r="R9" i="1"/>
  <c r="R11" i="1"/>
  <c r="R12" i="1"/>
  <c r="R13" i="1"/>
  <c r="R14" i="1"/>
  <c r="R15" i="1"/>
  <c r="R16" i="1"/>
  <c r="R17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3" i="1"/>
</calcChain>
</file>

<file path=xl/sharedStrings.xml><?xml version="1.0" encoding="utf-8"?>
<sst xmlns="http://schemas.openxmlformats.org/spreadsheetml/2006/main" count="392" uniqueCount="279">
  <si>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</si>
  <si>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</si>
  <si>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</si>
  <si>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</si>
  <si>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</si>
  <si>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</si>
  <si>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</si>
  <si>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</si>
  <si>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</si>
  <si>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</si>
  <si>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</si>
  <si>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</si>
  <si>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</si>
  <si>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</si>
  <si>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</si>
  <si>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</si>
  <si>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</si>
  <si>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</si>
  <si>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</si>
  <si>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</si>
  <si>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</si>
  <si>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SB 2</t>
  </si>
  <si>
    <t>3685 Morningview Lane, New York NY 10013</t>
  </si>
  <si>
    <t>Lawson Moore</t>
  </si>
  <si>
    <t>(711) 426-7350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</si>
  <si>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</si>
  <si>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</si>
  <si>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</si>
  <si>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</si>
  <si>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</si>
  <si>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</si>
  <si>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</si>
  <si>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</si>
  <si>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</si>
  <si>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</si>
  <si>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</si>
  <si>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</si>
  <si>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</si>
  <si>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</si>
  <si>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</si>
  <si>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</si>
  <si>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</si>
  <si>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</si>
  <si>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</si>
  <si>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</si>
  <si>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</si>
  <si>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</si>
  <si>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</si>
  <si>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</si>
  <si>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</si>
  <si>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</si>
  <si>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</si>
  <si>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</si>
  <si>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</si>
  <si>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</si>
  <si>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</si>
  <si>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</si>
  <si>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</si>
  <si>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</si>
  <si>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</si>
  <si>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</si>
  <si>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</si>
  <si>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</si>
  <si>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</si>
  <si>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</si>
  <si>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</si>
  <si>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</si>
  <si>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</si>
  <si>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</si>
  <si>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</si>
  <si>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</si>
  <si>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</si>
  <si>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</si>
  <si>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</si>
  <si>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</si>
  <si>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</si>
  <si>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</si>
  <si>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</si>
  <si>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</si>
  <si>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</si>
  <si>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</si>
  <si>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</si>
  <si>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</si>
  <si>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</si>
  <si>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</si>
  <si>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</si>
  <si>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</si>
  <si>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</si>
  <si>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</si>
  <si>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</si>
  <si>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</si>
  <si>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</si>
  <si>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</si>
  <si>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</si>
  <si>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</si>
  <si>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</si>
  <si>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</si>
  <si>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</si>
  <si>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</si>
  <si>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</si>
  <si>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</si>
  <si>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</si>
  <si>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</si>
  <si>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</si>
  <si>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</si>
  <si>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</si>
  <si>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</si>
  <si>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</si>
  <si>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</si>
  <si>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</si>
  <si>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</si>
  <si>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</si>
  <si>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</si>
  <si>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</si>
  <si>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</si>
  <si>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</si>
  <si>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</si>
  <si>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</si>
  <si>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</si>
  <si>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</si>
  <si>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</si>
  <si>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</si>
  <si>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</si>
  <si>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</si>
  <si>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</si>
  <si>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</si>
  <si>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</si>
  <si>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</si>
  <si>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</si>
  <si>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</si>
  <si>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</si>
  <si>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</si>
  <si>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</si>
  <si>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</si>
  <si>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</si>
  <si>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</si>
  <si>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</si>
  <si>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</si>
  <si>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</si>
  <si>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</si>
  <si>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</si>
  <si>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</si>
  <si>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</si>
  <si>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</si>
  <si>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</si>
  <si>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</si>
  <si>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</si>
  <si>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</si>
  <si>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</si>
  <si>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</si>
  <si>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</si>
  <si>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</si>
  <si>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</si>
  <si>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</si>
  <si>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</si>
  <si>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</si>
  <si>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</si>
  <si>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</si>
  <si>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</si>
  <si>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</si>
  <si>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</si>
  <si>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</si>
  <si>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</si>
  <si>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</si>
  <si>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</si>
  <si>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</si>
  <si>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</si>
  <si>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</si>
  <si>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</si>
  <si>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</si>
  <si>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</si>
  <si>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</si>
  <si>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</si>
  <si>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</si>
  <si>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</si>
  <si>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</si>
  <si>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</si>
  <si>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</si>
  <si>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</si>
  <si>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</si>
  <si>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</si>
  <si>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</si>
  <si>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</si>
  <si>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</si>
  <si>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</si>
  <si>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</si>
  <si>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</si>
  <si>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</si>
  <si>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</si>
  <si>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</si>
  <si>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</si>
  <si>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</si>
  <si>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</si>
  <si>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</si>
  <si>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</si>
  <si>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</si>
  <si>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</si>
  <si>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</si>
  <si>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</si>
  <si>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</si>
  <si>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</si>
  <si>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</si>
  <si>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</si>
  <si>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</si>
  <si>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</si>
  <si>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</si>
  <si>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</si>
  <si>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</si>
  <si>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</si>
  <si>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</si>
  <si>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</si>
  <si>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</si>
  <si>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</si>
  <si>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</si>
  <si>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</si>
  <si>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</si>
  <si>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</si>
  <si>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</si>
  <si>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</si>
  <si>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</si>
  <si>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</si>
  <si>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</si>
  <si>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</si>
  <si>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</si>
  <si>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</si>
  <si>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</si>
  <si>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</si>
  <si>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</si>
  <si>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</si>
  <si>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</si>
  <si>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</si>
  <si>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</si>
  <si>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</si>
  <si>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</si>
  <si>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</si>
  <si>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</si>
  <si>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</si>
  <si>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</si>
  <si>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</si>
  <si>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</si>
  <si>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</si>
  <si>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</si>
  <si>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</si>
  <si>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</si>
  <si>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</si>
  <si>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</si>
  <si>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</si>
  <si>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</si>
  <si>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</si>
  <si>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</si>
  <si>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</si>
  <si>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</si>
  <si>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</si>
  <si>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</si>
  <si>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</si>
  <si>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</si>
  <si>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</si>
  <si>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</si>
  <si>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Row Labels</t>
  </si>
  <si>
    <t>Grand Total</t>
  </si>
  <si>
    <t>2017</t>
  </si>
  <si>
    <t>2018</t>
  </si>
  <si>
    <t>2019</t>
  </si>
  <si>
    <t>2020</t>
  </si>
  <si>
    <t>2021</t>
  </si>
  <si>
    <t>Sum of 5 YR CAGR</t>
  </si>
  <si>
    <t>Brooke Ha1</t>
  </si>
  <si>
    <t>323 0rth Edgewood St, Bronx NY 10457</t>
  </si>
  <si>
    <t>(All)</t>
  </si>
  <si>
    <t>Count of Product 1</t>
  </si>
  <si>
    <t>Count of Product 2</t>
  </si>
  <si>
    <t>Count of Product 3</t>
  </si>
  <si>
    <t>Sum of 2019</t>
  </si>
  <si>
    <t>Sum of 2017</t>
  </si>
  <si>
    <t>Sum of 2018</t>
  </si>
  <si>
    <t>Sum of 2020</t>
  </si>
  <si>
    <t>Sum of 2021</t>
  </si>
  <si>
    <t>Count of 5 YR CAGR</t>
  </si>
  <si>
    <t>Sales Data Analysis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</si>
</sst>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3" borderId="0" xfId="0" applyFill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1" fillId="0" borderId="0" xfId="0" applyNumberFormat="1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" fontId="1" fillId="4" borderId="0" xfId="0" applyNumberFormat="1" applyFont="1" applyFill="1"/>
    <xf numFmtId="1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4"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4.xlsx]Tables!PivotTable3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Tables!$B$1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Tables!$A$2:$A$5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Tables!$B$2:$B$5</c:f>
              <c:numCache>
                <c:formatCode>0.00%</c:formatCode>
                <c:ptCount val="4"/>
                <c:pt idx="0">
                  <c:v>8.5506287871844915</c:v>
                </c:pt>
                <c:pt idx="1">
                  <c:v>8.1539188189382408</c:v>
                </c:pt>
                <c:pt idx="2">
                  <c:v>6.8184218949947519</c:v>
                </c:pt>
                <c:pt idx="3">
                  <c:v>7.5376239352269696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4-4F30-9C4E-EA05AEE3A76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4.xlsx]Tables!PivotTable3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CAGR by Account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 cap="rnd"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>
            <a:solidFill>
              <a:schemeClr val="accent2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 cap="rnd">
            <a:solidFill>
              <a:schemeClr val="accent2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 cap="rnd">
            <a:solidFill>
              <a:schemeClr val="accent2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 cap="rnd">
            <a:solidFill>
              <a:schemeClr val="accent2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Tables!$B$1</c:f>
              <c:strCache>
                <c:ptCount val="1"/>
                <c:pt idx="0">
                  <c:v>Total</c:v>
                </c:pt>
              </c:strCache>
            </c:strRef>
          </c:tx>
          <c:spPr>
            <a:ln cap="rnd">
              <a:solidFill>
                <a:schemeClr val="accent2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 cap="rnd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98-46B8-B98E-3075719354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 cap="rnd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98-46B8-B98E-3075719354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 cap="rnd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98-46B8-B98E-3075719354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 cap="rnd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98-46B8-B98E-30757193548D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Tables!$A$2:$A$5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Tables!$B$2:$B$5</c:f>
              <c:numCache>
                <c:formatCode>0.00%</c:formatCode>
                <c:ptCount val="4"/>
                <c:pt idx="0">
                  <c:v>8.5506287871844915</c:v>
                </c:pt>
                <c:pt idx="1">
                  <c:v>8.1539188189382408</c:v>
                </c:pt>
                <c:pt idx="2">
                  <c:v>6.8184218949947519</c:v>
                </c:pt>
                <c:pt idx="3">
                  <c:v>7.5376239352269696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98-46B8-B98E-3075719354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alpha val="7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4.xlsx]Tables!PivotTable6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400" b="1"/>
              <a:t>Sum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Tables!$K$6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Tables!$K$7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Tables!$K$7</c:f>
              <c:numCache>
                <c:formatCode>General</c:formatCode>
                <c:ptCount val="1"/>
                <c:pt idx="0">
                  <c:v>189976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5-4AAF-837F-ADAF92A27936}"/>
            </c:ext>
          </c:extLst>
        </c:ser>
        <c:ser>
          <c:idx val="1"/>
          <c:order val="1"/>
          <c:tx>
            <c:strRef>
              <c:f>Tables!$L$6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Tables!$K$7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Tables!$L$7</c:f>
              <c:numCache>
                <c:formatCode>General</c:formatCode>
                <c:ptCount val="1"/>
                <c:pt idx="0">
                  <c:v>242995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5-4AAF-837F-ADAF92A27936}"/>
            </c:ext>
          </c:extLst>
        </c:ser>
        <c:ser>
          <c:idx val="2"/>
          <c:order val="2"/>
          <c:tx>
            <c:strRef>
              <c:f>Tables!$M$6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Tables!$K$7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Tables!$M$7</c:f>
              <c:numCache>
                <c:formatCode>General</c:formatCode>
                <c:ptCount val="1"/>
                <c:pt idx="0">
                  <c:v>288449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5-4AAF-837F-ADAF92A27936}"/>
            </c:ext>
          </c:extLst>
        </c:ser>
        <c:ser>
          <c:idx val="3"/>
          <c:order val="3"/>
          <c:tx>
            <c:strRef>
              <c:f>Tables!$N$6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Tables!$K$7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Tables!$N$7</c:f>
              <c:numCache>
                <c:formatCode>General</c:formatCode>
                <c:ptCount val="1"/>
                <c:pt idx="0">
                  <c:v>350234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35-4AAF-837F-ADAF92A27936}"/>
            </c:ext>
          </c:extLst>
        </c:ser>
        <c:ser>
          <c:idx val="4"/>
          <c:order val="4"/>
          <c:tx>
            <c:strRef>
              <c:f>Tables!$O$6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Tables!$K$7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Tables!$O$7</c:f>
              <c:numCache>
                <c:formatCode>General</c:formatCode>
                <c:ptCount val="1"/>
                <c:pt idx="0">
                  <c:v>409194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35-4AAF-837F-ADAF92A279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6146975"/>
        <c:axId val="1106146015"/>
      </c:barChart>
      <c:catAx>
        <c:axId val="1106146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146015"/>
        <c:crosses val="autoZero"/>
        <c:auto val="1"/>
        <c:lblAlgn val="ctr"/>
        <c:lblOffset val="100"/>
        <c:noMultiLvlLbl val="0"/>
      </c:catAx>
      <c:valAx>
        <c:axId val="11061460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14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4.xlsx]Tables!PivotTable8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tx1"/>
                </a:solidFill>
              </a:rPr>
              <a:t>Sales</a:t>
            </a:r>
            <a:r>
              <a:rPr lang="en-IN" sz="1600" b="1" baseline="0">
                <a:solidFill>
                  <a:schemeClr val="tx1"/>
                </a:solidFill>
              </a:rPr>
              <a:t> by Account Type and Year</a:t>
            </a:r>
            <a:endParaRPr lang="en-IN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6476055204801274"/>
          <c:y val="2.957933649647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Tables!$N$16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Tables!$M$17:$M$21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Tables!$N$17:$N$21</c:f>
              <c:numCache>
                <c:formatCode>General</c:formatCode>
                <c:ptCount val="4"/>
                <c:pt idx="0">
                  <c:v>65032</c:v>
                </c:pt>
                <c:pt idx="1">
                  <c:v>67275</c:v>
                </c:pt>
                <c:pt idx="2">
                  <c:v>60121</c:v>
                </c:pt>
                <c:pt idx="3">
                  <c:v>50567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4-430C-A214-B8101A030A67}"/>
            </c:ext>
          </c:extLst>
        </c:ser>
        <c:ser>
          <c:idx val="1"/>
          <c:order val="1"/>
          <c:tx>
            <c:strRef>
              <c:f>Tables!$O$16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Tables!$M$17:$M$21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Tables!$O$17:$O$21</c:f>
              <c:numCache>
                <c:formatCode>General</c:formatCode>
                <c:ptCount val="4"/>
                <c:pt idx="0">
                  <c:v>77731</c:v>
                </c:pt>
                <c:pt idx="1">
                  <c:v>79646</c:v>
                </c:pt>
                <c:pt idx="2">
                  <c:v>60760</c:v>
                </c:pt>
                <c:pt idx="3">
                  <c:v>70312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4-430C-A214-B8101A030A67}"/>
            </c:ext>
          </c:extLst>
        </c:ser>
        <c:ser>
          <c:idx val="2"/>
          <c:order val="2"/>
          <c:tx>
            <c:strRef>
              <c:f>Tables!$P$16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Tables!$M$17:$M$21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Tables!$P$17:$P$21</c:f>
              <c:numCache>
                <c:formatCode>General</c:formatCode>
                <c:ptCount val="4"/>
                <c:pt idx="0">
                  <c:v>89595</c:v>
                </c:pt>
                <c:pt idx="1">
                  <c:v>102065</c:v>
                </c:pt>
                <c:pt idx="2">
                  <c:v>75991</c:v>
                </c:pt>
                <c:pt idx="3">
                  <c:v>82583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F4-430C-A214-B8101A030A67}"/>
            </c:ext>
          </c:extLst>
        </c:ser>
        <c:ser>
          <c:idx val="3"/>
          <c:order val="3"/>
          <c:tx>
            <c:strRef>
              <c:f>Tables!$Q$16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Tables!$M$17:$M$21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Tables!$Q$17:$Q$21</c:f>
              <c:numCache>
                <c:formatCode>General</c:formatCode>
                <c:ptCount val="4"/>
                <c:pt idx="0">
                  <c:v>102185</c:v>
                </c:pt>
                <c:pt idx="1">
                  <c:v>112270</c:v>
                </c:pt>
                <c:pt idx="2">
                  <c:v>94147</c:v>
                </c:pt>
                <c:pt idx="3">
                  <c:v>100592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F4-430C-A214-B8101A030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196191"/>
        <c:axId val="1685482015"/>
      </c:barChart>
      <c:catAx>
        <c:axId val="110919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482015"/>
        <c:crosses val="autoZero"/>
        <c:auto val="1"/>
        <c:lblAlgn val="ctr"/>
        <c:lblOffset val="100"/>
        <c:noMultiLvlLbl val="0"/>
      </c:catAx>
      <c:valAx>
        <c:axId val="168548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19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4.xlsx]Tables!PivotTable9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Sales</a:t>
            </a:r>
            <a:r>
              <a:rPr lang="en-IN" b="1" baseline="0">
                <a:solidFill>
                  <a:schemeClr val="tx1"/>
                </a:solidFill>
              </a:rPr>
              <a:t> by Social Media Promotion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Tables!$B$24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Tables!$A$25:$A$27</c:f>
              <c:strCache>
                <c:ptCount val="2"/>
                <c:pt idx="0">
                  <c:v>1</c:v>
                </c:pt>
                <c:pt idx="1">
                  <c:v>0</c:v>
                </c:pt>
              </c:strCache>
            </c:strRef>
          </c:cat>
          <c:val>
            <c:numRef>
              <c:f>Tables!$B$25:$B$27</c:f>
              <c:numCache>
                <c:formatCode>General</c:formatCode>
                <c:ptCount val="2"/>
                <c:pt idx="0">
                  <c:v>69213</c:v>
                </c:pt>
                <c:pt idx="1">
                  <c:v>173782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2-4262-884C-45B7A517E9A5}"/>
            </c:ext>
          </c:extLst>
        </c:ser>
        <c:ser>
          <c:idx val="1"/>
          <c:order val="1"/>
          <c:tx>
            <c:strRef>
              <c:f>Tables!$C$24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Tables!$A$25:$A$27</c:f>
              <c:strCache>
                <c:ptCount val="2"/>
                <c:pt idx="0">
                  <c:v>1</c:v>
                </c:pt>
                <c:pt idx="1">
                  <c:v>0</c:v>
                </c:pt>
              </c:strCache>
            </c:strRef>
          </c:cat>
          <c:val>
            <c:numRef>
              <c:f>Tables!$C$25:$C$27</c:f>
              <c:numCache>
                <c:formatCode>General</c:formatCode>
                <c:ptCount val="2"/>
                <c:pt idx="0">
                  <c:v>108377</c:v>
                </c:pt>
                <c:pt idx="1">
                  <c:v>180072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2-4262-884C-45B7A517E9A5}"/>
            </c:ext>
          </c:extLst>
        </c:ser>
        <c:ser>
          <c:idx val="2"/>
          <c:order val="2"/>
          <c:tx>
            <c:strRef>
              <c:f>Tables!$D$24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Tables!$A$25:$A$27</c:f>
              <c:strCache>
                <c:ptCount val="2"/>
                <c:pt idx="0">
                  <c:v>1</c:v>
                </c:pt>
                <c:pt idx="1">
                  <c:v>0</c:v>
                </c:pt>
              </c:strCache>
            </c:strRef>
          </c:cat>
          <c:val>
            <c:numRef>
              <c:f>Tables!$D$25:$D$27</c:f>
              <c:numCache>
                <c:formatCode>General</c:formatCode>
                <c:ptCount val="2"/>
                <c:pt idx="0">
                  <c:v>158226</c:v>
                </c:pt>
                <c:pt idx="1">
                  <c:v>192008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2-4262-884C-45B7A517E9A5}"/>
            </c:ext>
          </c:extLst>
        </c:ser>
        <c:ser>
          <c:idx val="3"/>
          <c:order val="3"/>
          <c:tx>
            <c:strRef>
              <c:f>Tables!$E$24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Tables!$A$25:$A$27</c:f>
              <c:strCache>
                <c:ptCount val="2"/>
                <c:pt idx="0">
                  <c:v>1</c:v>
                </c:pt>
                <c:pt idx="1">
                  <c:v>0</c:v>
                </c:pt>
              </c:strCache>
            </c:strRef>
          </c:cat>
          <c:val>
            <c:numRef>
              <c:f>Tables!$E$25:$E$27</c:f>
              <c:numCache>
                <c:formatCode>General</c:formatCode>
                <c:ptCount val="2"/>
                <c:pt idx="0">
                  <c:v>211010</c:v>
                </c:pt>
                <c:pt idx="1">
                  <c:v>198184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F2-4262-884C-45B7A517E9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86023135"/>
        <c:axId val="1686028415"/>
      </c:barChart>
      <c:catAx>
        <c:axId val="1686023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28415"/>
        <c:crosses val="autoZero"/>
        <c:auto val="1"/>
        <c:lblAlgn val="ctr"/>
        <c:lblOffset val="100"/>
        <c:noMultiLvlLbl val="0"/>
      </c:catAx>
      <c:valAx>
        <c:axId val="168602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23135"/>
        <c:crosses val="autoZero"/>
        <c:crossBetween val="between"/>
      </c:valAx>
      <c:spPr>
        <a:noFill/>
        <a:ln>
          <a:noFill/>
        </a:ln>
        <a:effectLst>
          <a:softEdge rad="7493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4.xlsx]Tables!PivotTable10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tx1"/>
                </a:solidFill>
              </a:rPr>
              <a:t>Top 5</a:t>
            </a:r>
            <a:r>
              <a:rPr lang="en-IN" sz="1400" b="1" baseline="0">
                <a:solidFill>
                  <a:schemeClr val="tx1"/>
                </a:solidFill>
              </a:rPr>
              <a:t> Acoounts by Unit sales and Year</a:t>
            </a:r>
            <a:endParaRPr lang="en-IN" sz="14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1913873887997506"/>
          <c:y val="1.0851203006959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837685472825532E-2"/>
          <c:y val="6.8223412163223848E-2"/>
          <c:w val="0.88172238803606917"/>
          <c:h val="0.842916532716094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Tables!$J$25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Tables!$I$26:$I$50</c:f>
              <c:multiLvlStrCache>
                <c:ptCount val="20"/>
                <c:lvl>
                  <c:pt idx="0">
                    <c:v>MB 9</c:v>
                  </c:pt>
                  <c:pt idx="1">
                    <c:v>MB 7</c:v>
                  </c:pt>
                  <c:pt idx="2">
                    <c:v>MB 3</c:v>
                  </c:pt>
                  <c:pt idx="3">
                    <c:v>MB 10</c:v>
                  </c:pt>
                  <c:pt idx="4">
                    <c:v>MB 1</c:v>
                  </c:pt>
                  <c:pt idx="5">
                    <c:v>OR 7</c:v>
                  </c:pt>
                  <c:pt idx="6">
                    <c:v>OR 6</c:v>
                  </c:pt>
                  <c:pt idx="7">
                    <c:v>OR 5</c:v>
                  </c:pt>
                  <c:pt idx="8">
                    <c:v>OR 4</c:v>
                  </c:pt>
                  <c:pt idx="9">
                    <c:v>OR 12</c:v>
                  </c:pt>
                  <c:pt idx="10">
                    <c:v>SB 8</c:v>
                  </c:pt>
                  <c:pt idx="11">
                    <c:v>SB 4</c:v>
                  </c:pt>
                  <c:pt idx="12">
                    <c:v>SB 3</c:v>
                  </c:pt>
                  <c:pt idx="13">
                    <c:v>SB 14</c:v>
                  </c:pt>
                  <c:pt idx="14">
                    <c:v>SB 1</c:v>
                  </c:pt>
                  <c:pt idx="15">
                    <c:v>WD 9</c:v>
                  </c:pt>
                  <c:pt idx="16">
                    <c:v>WD 7</c:v>
                  </c:pt>
                  <c:pt idx="17">
                    <c:v>WD 6</c:v>
                  </c:pt>
                  <c:pt idx="18">
                    <c:v>WD 5</c:v>
                  </c:pt>
                  <c:pt idx="19">
                    <c:v>WD 13</c:v>
                  </c:pt>
                </c:lvl>
                <c:lvl>
                  <c:pt idx="0">
                    <c:v>Medium Business</c:v>
                  </c:pt>
                  <c:pt idx="5">
                    <c:v>Online Retailer</c:v>
                  </c:pt>
                  <c:pt idx="10">
                    <c:v>Small Business</c:v>
                  </c:pt>
                  <c:pt idx="15">
                    <c:v>Wholesale Distributor</c:v>
                  </c:pt>
                </c:lvl>
              </c:multiLvlStrCache>
            </c:multiLvlStrRef>
          </c:cat>
          <c:val>
            <c:numRef>
              <c:f>Tables!$J$26:$J$50</c:f>
              <c:numCache>
                <c:formatCode>General</c:formatCode>
                <c:ptCount val="20"/>
                <c:pt idx="0">
                  <c:v>6877</c:v>
                </c:pt>
                <c:pt idx="1">
                  <c:v>5476</c:v>
                </c:pt>
                <c:pt idx="2">
                  <c:v>8495</c:v>
                </c:pt>
                <c:pt idx="3">
                  <c:v>8443</c:v>
                </c:pt>
                <c:pt idx="4">
                  <c:v>7443</c:v>
                </c:pt>
                <c:pt idx="5">
                  <c:v>8733</c:v>
                </c:pt>
                <c:pt idx="6">
                  <c:v>8803</c:v>
                </c:pt>
                <c:pt idx="7">
                  <c:v>4366</c:v>
                </c:pt>
                <c:pt idx="8">
                  <c:v>8451</c:v>
                </c:pt>
                <c:pt idx="9">
                  <c:v>5819</c:v>
                </c:pt>
                <c:pt idx="10">
                  <c:v>9024</c:v>
                </c:pt>
                <c:pt idx="11">
                  <c:v>4499</c:v>
                </c:pt>
                <c:pt idx="12">
                  <c:v>4302</c:v>
                </c:pt>
                <c:pt idx="13">
                  <c:v>6510</c:v>
                </c:pt>
                <c:pt idx="14">
                  <c:v>7208</c:v>
                </c:pt>
                <c:pt idx="15">
                  <c:v>6233</c:v>
                </c:pt>
                <c:pt idx="16">
                  <c:v>8550</c:v>
                </c:pt>
                <c:pt idx="17">
                  <c:v>5718</c:v>
                </c:pt>
                <c:pt idx="18">
                  <c:v>8835</c:v>
                </c:pt>
                <c:pt idx="19">
                  <c:v>8222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3-481D-B67A-1CF730DEFC45}"/>
            </c:ext>
          </c:extLst>
        </c:ser>
        <c:ser>
          <c:idx val="1"/>
          <c:order val="1"/>
          <c:tx>
            <c:strRef>
              <c:f>Tables!$K$25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Tables!$I$26:$I$50</c:f>
              <c:multiLvlStrCache>
                <c:ptCount val="20"/>
                <c:lvl>
                  <c:pt idx="0">
                    <c:v>MB 9</c:v>
                  </c:pt>
                  <c:pt idx="1">
                    <c:v>MB 7</c:v>
                  </c:pt>
                  <c:pt idx="2">
                    <c:v>MB 3</c:v>
                  </c:pt>
                  <c:pt idx="3">
                    <c:v>MB 10</c:v>
                  </c:pt>
                  <c:pt idx="4">
                    <c:v>MB 1</c:v>
                  </c:pt>
                  <c:pt idx="5">
                    <c:v>OR 7</c:v>
                  </c:pt>
                  <c:pt idx="6">
                    <c:v>OR 6</c:v>
                  </c:pt>
                  <c:pt idx="7">
                    <c:v>OR 5</c:v>
                  </c:pt>
                  <c:pt idx="8">
                    <c:v>OR 4</c:v>
                  </c:pt>
                  <c:pt idx="9">
                    <c:v>OR 12</c:v>
                  </c:pt>
                  <c:pt idx="10">
                    <c:v>SB 8</c:v>
                  </c:pt>
                  <c:pt idx="11">
                    <c:v>SB 4</c:v>
                  </c:pt>
                  <c:pt idx="12">
                    <c:v>SB 3</c:v>
                  </c:pt>
                  <c:pt idx="13">
                    <c:v>SB 14</c:v>
                  </c:pt>
                  <c:pt idx="14">
                    <c:v>SB 1</c:v>
                  </c:pt>
                  <c:pt idx="15">
                    <c:v>WD 9</c:v>
                  </c:pt>
                  <c:pt idx="16">
                    <c:v>WD 7</c:v>
                  </c:pt>
                  <c:pt idx="17">
                    <c:v>WD 6</c:v>
                  </c:pt>
                  <c:pt idx="18">
                    <c:v>WD 5</c:v>
                  </c:pt>
                  <c:pt idx="19">
                    <c:v>WD 13</c:v>
                  </c:pt>
                </c:lvl>
                <c:lvl>
                  <c:pt idx="0">
                    <c:v>Medium Business</c:v>
                  </c:pt>
                  <c:pt idx="5">
                    <c:v>Online Retailer</c:v>
                  </c:pt>
                  <c:pt idx="10">
                    <c:v>Small Business</c:v>
                  </c:pt>
                  <c:pt idx="15">
                    <c:v>Wholesale Distributor</c:v>
                  </c:pt>
                </c:lvl>
              </c:multiLvlStrCache>
            </c:multiLvlStrRef>
          </c:cat>
          <c:val>
            <c:numRef>
              <c:f>Tables!$K$26:$K$50</c:f>
              <c:numCache>
                <c:formatCode>General</c:formatCode>
                <c:ptCount val="20"/>
                <c:pt idx="0">
                  <c:v>9570</c:v>
                </c:pt>
                <c:pt idx="1">
                  <c:v>9983</c:v>
                </c:pt>
                <c:pt idx="2">
                  <c:v>9236</c:v>
                </c:pt>
                <c:pt idx="3">
                  <c:v>9571</c:v>
                </c:pt>
                <c:pt idx="4">
                  <c:v>9225</c:v>
                </c:pt>
                <c:pt idx="5">
                  <c:v>9909</c:v>
                </c:pt>
                <c:pt idx="6">
                  <c:v>9338</c:v>
                </c:pt>
                <c:pt idx="7">
                  <c:v>9482</c:v>
                </c:pt>
                <c:pt idx="8">
                  <c:v>9585</c:v>
                </c:pt>
                <c:pt idx="9">
                  <c:v>9589</c:v>
                </c:pt>
                <c:pt idx="10">
                  <c:v>9759</c:v>
                </c:pt>
                <c:pt idx="11">
                  <c:v>9428</c:v>
                </c:pt>
                <c:pt idx="12">
                  <c:v>9768</c:v>
                </c:pt>
                <c:pt idx="13">
                  <c:v>9271</c:v>
                </c:pt>
                <c:pt idx="14">
                  <c:v>9093</c:v>
                </c:pt>
                <c:pt idx="15">
                  <c:v>9681</c:v>
                </c:pt>
                <c:pt idx="16">
                  <c:v>9272</c:v>
                </c:pt>
                <c:pt idx="17">
                  <c:v>9822</c:v>
                </c:pt>
                <c:pt idx="18">
                  <c:v>9766</c:v>
                </c:pt>
                <c:pt idx="19">
                  <c:v>9686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3-481D-B67A-1CF730DEF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3"/>
        <c:axId val="1686022655"/>
        <c:axId val="1686025535"/>
      </c:barChart>
      <c:catAx>
        <c:axId val="1686022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25535"/>
        <c:crosses val="autoZero"/>
        <c:auto val="1"/>
        <c:lblAlgn val="ctr"/>
        <c:lblOffset val="100"/>
        <c:noMultiLvlLbl val="0"/>
      </c:catAx>
      <c:valAx>
        <c:axId val="168602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2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246122472933923"/>
          <c:y val="0.95618738559464245"/>
          <c:w val="0.45288980019036063"/>
          <c:h val="3.9672857232771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4.xlsx]Tables!PivotTable11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Sales</a:t>
            </a:r>
            <a:r>
              <a:rPr lang="en-IN" sz="1800" b="1" baseline="0"/>
              <a:t> by Coupons</a:t>
            </a:r>
            <a:endParaRPr lang="en-I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Tables!$P$26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Tables!$O$27:$O$29</c:f>
              <c:strCache>
                <c:ptCount val="2"/>
                <c:pt idx="0">
                  <c:v>1</c:v>
                </c:pt>
                <c:pt idx="1">
                  <c:v>0</c:v>
                </c:pt>
              </c:strCache>
            </c:strRef>
          </c:cat>
          <c:val>
            <c:numRef>
              <c:f>Tables!$P$27:$P$29</c:f>
              <c:numCache>
                <c:formatCode>General</c:formatCode>
                <c:ptCount val="2"/>
                <c:pt idx="0">
                  <c:v>159301</c:v>
                </c:pt>
                <c:pt idx="1">
                  <c:v>249893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5-46D6-A8D7-6CDC9673DCD0}"/>
            </c:ext>
          </c:extLst>
        </c:ser>
        <c:ser>
          <c:idx val="1"/>
          <c:order val="1"/>
          <c:tx>
            <c:strRef>
              <c:f>Tables!$Q$26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Tables!$O$27:$O$29</c:f>
              <c:strCache>
                <c:ptCount val="2"/>
                <c:pt idx="0">
                  <c:v>1</c:v>
                </c:pt>
                <c:pt idx="1">
                  <c:v>0</c:v>
                </c:pt>
              </c:strCache>
            </c:strRef>
          </c:cat>
          <c:val>
            <c:numRef>
              <c:f>Tables!$Q$27:$Q$29</c:f>
              <c:numCache>
                <c:formatCode>General</c:formatCode>
                <c:ptCount val="2"/>
                <c:pt idx="0">
                  <c:v>120568</c:v>
                </c:pt>
                <c:pt idx="1">
                  <c:v>229666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5-46D6-A8D7-6CDC9673DC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85484415"/>
        <c:axId val="1685483455"/>
      </c:barChart>
      <c:catAx>
        <c:axId val="1685484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483455"/>
        <c:crosses val="autoZero"/>
        <c:auto val="1"/>
        <c:lblAlgn val="ctr"/>
        <c:lblOffset val="100"/>
        <c:noMultiLvlLbl val="0"/>
      </c:catAx>
      <c:valAx>
        <c:axId val="168548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48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78296</xdr:colOff>
      <xdr:row>8</xdr:row>
      <xdr:rowOff>181992</xdr:rowOff>
    </xdr:from>
    <xdr:to>
      <xdr:col>8</xdr:col>
      <xdr:colOff>741655</xdr:colOff>
      <xdr:row>23</xdr:row>
      <xdr:rowOff>150921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E7977-8BC8-E17A-A703-32507AD84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254558</xdr:colOff>
      <xdr:row>2</xdr:row>
      <xdr:rowOff>101020</xdr:rowOff>
    </xdr:from>
    <xdr:to>
      <xdr:col>7</xdr:col>
      <xdr:colOff>559358</xdr:colOff>
      <xdr:row>17</xdr:row>
      <xdr:rowOff>81970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2D7BA-6725-492B-AFEC-4121AB22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145466</xdr:colOff>
      <xdr:row>2</xdr:row>
      <xdr:rowOff>106216</xdr:rowOff>
    </xdr:from>
    <xdr:to>
      <xdr:col>15</xdr:col>
      <xdr:colOff>452575</xdr:colOff>
      <xdr:row>17</xdr:row>
      <xdr:rowOff>87166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F4B8D2-3D43-47C5-95A7-528D9A7CA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100672</xdr:colOff>
      <xdr:row>18</xdr:row>
      <xdr:rowOff>139391</xdr:rowOff>
    </xdr:from>
    <xdr:to>
      <xdr:col>8</xdr:col>
      <xdr:colOff>77439</xdr:colOff>
      <xdr:row>34</xdr:row>
      <xdr:rowOff>38721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27EC84-E2EF-42A9-AA3E-1BA5E541E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170366</xdr:colOff>
      <xdr:row>18</xdr:row>
      <xdr:rowOff>178109</xdr:rowOff>
    </xdr:from>
    <xdr:to>
      <xdr:col>15</xdr:col>
      <xdr:colOff>534329</xdr:colOff>
      <xdr:row>34</xdr:row>
      <xdr:rowOff>23232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AB37CA-798F-4D1A-A410-E8BD9F7B8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85062</xdr:colOff>
      <xdr:row>40</xdr:row>
      <xdr:rowOff>148937</xdr:rowOff>
    </xdr:from>
    <xdr:to>
      <xdr:col>8</xdr:col>
      <xdr:colOff>104571</xdr:colOff>
      <xdr:row>68</xdr:row>
      <xdr:rowOff>10482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176D5D-29C8-427B-84BC-9CC2D15EA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264839</xdr:colOff>
      <xdr:row>41</xdr:row>
      <xdr:rowOff>25921</xdr:rowOff>
    </xdr:from>
    <xdr:to>
      <xdr:col>14</xdr:col>
      <xdr:colOff>203970</xdr:colOff>
      <xdr:row>53</xdr:row>
      <xdr:rowOff>153940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17B2D6-F81C-4D03-95C1-B48CBCEE4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865" refreshedDate="45137.518123032409" createdVersion="8" refreshedVersion="8" minRefreshableVersion="3" recordCount="60" xr:uid="{A9FBF2E5-BB5E-40D8-A74E-F0AAEB198E40}">
  <cacheSource type="worksheet">
    <worksheetSource name="Table5"/>
  </cacheSource>
  <cacheFields count="18">
    <cacheField name="Account Name" numFmtId="0">
      <sharedItems count="60">
        <s v="SB 1"/>
        <s v="SB 2"/>
        <s v="SB 3"/>
        <s v="SB 4"/>
        <s v="SB 5"/>
        <s v="SB 6"/>
        <s v="SB 7"/>
        <s v="SB 8"/>
        <s v="SB 9"/>
        <s v="SB 10"/>
        <s v="SB 11"/>
        <s v="SB 12"/>
        <s v="SB 13"/>
        <s v="SB 14"/>
        <s v="SB 15"/>
        <s v="MB 1"/>
        <s v="MB 2"/>
        <s v="MB 3"/>
        <s v="MB 4"/>
        <s v="MB 5"/>
        <s v="MB 6"/>
        <s v="MB 7"/>
        <s v="MB 8"/>
        <s v="MB 9"/>
        <s v="MB 10"/>
        <s v="MB 11"/>
        <s v="MB 12"/>
        <s v="MB 13"/>
        <s v="MB 14"/>
        <s v="MB 15"/>
        <s v="OR 1"/>
        <s v="OR 2"/>
        <s v="OR 3"/>
        <s v="OR 4"/>
        <s v="OR 5"/>
        <s v="OR 6"/>
        <s v="OR 7"/>
        <s v="OR 8"/>
        <s v="OR 9"/>
        <s v="OR 10"/>
        <s v="OR 11"/>
        <s v="OR 12"/>
        <s v="OR 13"/>
        <s v="OR 14"/>
        <s v="OR 15"/>
        <s v="WD 1"/>
        <s v="WD 2"/>
        <s v="WD 3"/>
        <s v="WD 4"/>
        <s v="WD 5"/>
        <s v="WD 6"/>
        <s v="WD 7"/>
        <s v="WD 8"/>
        <s v="WD 9"/>
        <s v="WD 10"/>
        <s v="WD 11"/>
        <s v="WD 12"/>
        <s v="WD 13"/>
        <s v="WD 14"/>
        <s v="WD 15"/>
      </sharedItems>
    </cacheField>
    <cacheField name="Account Address" numFmtId="0">
      <sharedItems/>
    </cacheField>
    <cacheField name="Decision Maker" numFmtId="0">
      <sharedItems/>
    </cacheField>
    <cacheField name="Phone Number" numFmtId="0">
      <sharedItems/>
    </cacheField>
    <cacheField name="Account Type" numFmtId="0">
      <sharedItems count="4">
        <s v="Small Business"/>
        <s v="Medium Business"/>
        <s v="Online Retailer"/>
        <s v="Wholesale Distributor"/>
      </sharedItems>
    </cacheField>
    <cacheField name="Product 1" numFmtId="0">
      <sharedItems containsSemiMixedTypes="0" containsString="0" containsNumber="1" containsInteger="1" minValue="1" maxValue="1"/>
    </cacheField>
    <cacheField name="Product 2" numFmtId="0">
      <sharedItems containsSemiMixedTypes="0" containsString="0" containsNumber="1" containsInteger="1" minValue="0" maxValue="1"/>
    </cacheField>
    <cacheField name="Product 3" numFmtId="0">
      <sharedItems containsSemiMixedTypes="0" containsString="0" containsNumber="1" containsInteger="1" minValue="0" maxValue="1"/>
    </cacheField>
    <cacheField name="Social Media" numFmtId="0">
      <sharedItems containsSemiMixedTypes="0" containsString="0" containsNumber="1" containsInteger="1" minValue="0" maxValue="1" count="2">
        <n v="1"/>
        <n v="0"/>
      </sharedItems>
    </cacheField>
    <cacheField name="Coupons" numFmtId="0">
      <sharedItems containsSemiMixedTypes="0" containsString="0" containsNumber="1" containsInteger="1" minValue="0" maxValue="1" count="2">
        <n v="1"/>
        <n v="0"/>
      </sharedItems>
    </cacheField>
    <cacheField name="Catalog Inclusion" numFmtId="0">
      <sharedItems containsSemiMixedTypes="0" containsString="0" containsNumber="1" containsInteger="1" minValue="0" maxValue="1" count="2">
        <n v="1"/>
        <n v="0"/>
      </sharedItems>
    </cacheField>
    <cacheField name="Posters" numFmtId="0">
      <sharedItems containsSemiMixedTypes="0" containsString="0" containsNumber="1" containsInteger="1" minValue="0" maxValue="1"/>
    </cacheField>
    <cacheField name="2017" numFmtId="0">
      <sharedItems containsSemiMixedTypes="0" containsString="0" containsNumber="1" containsInteger="1" minValue="24" maxValue="9791"/>
    </cacheField>
    <cacheField name="2018" numFmtId="0">
      <sharedItems containsSemiMixedTypes="0" containsString="0" containsNumber="1" containsInteger="1" minValue="286" maxValue="9610"/>
    </cacheField>
    <cacheField name="2019" numFmtId="0">
      <sharedItems containsSemiMixedTypes="0" containsString="0" containsNumber="1" containsInteger="1" minValue="747" maxValue="8390"/>
    </cacheField>
    <cacheField name="2020" numFmtId="0">
      <sharedItems containsSemiMixedTypes="0" containsString="0" containsNumber="1" containsInteger="1" minValue="338" maxValue="9024"/>
    </cacheField>
    <cacheField name="2021" numFmtId="0">
      <sharedItems containsSemiMixedTypes="0" containsString="0" containsNumber="1" containsInteger="1" minValue="44" maxValue="9983"/>
    </cacheField>
    <cacheField name="5 YR CAGR" numFmtId="9">
      <sharedItems containsSemiMixedTypes="0" containsString="0" containsNumber="1" minValue="-0.72898466539472961" maxValue="3.34981470046995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2131 Patterson Road, Brooklyn NY 11201"/>
    <s v="Dorothy Rizzo"/>
    <s v="(880) 283-6803"/>
    <x v="0"/>
    <n v="1"/>
    <n v="1"/>
    <n v="1"/>
    <x v="0"/>
    <x v="0"/>
    <x v="0"/>
    <n v="1"/>
    <n v="1982"/>
    <n v="5388"/>
    <n v="7063"/>
    <n v="7208"/>
    <n v="9093"/>
    <n v="0.46352749292411066"/>
  </r>
  <r>
    <x v="1"/>
    <s v="3685 Morningview Lane, New York NY 10013"/>
    <s v="Lawson Moore"/>
    <s v="(711) 426-7350"/>
    <x v="0"/>
    <n v="1"/>
    <n v="1"/>
    <n v="1"/>
    <x v="1"/>
    <x v="0"/>
    <x v="0"/>
    <n v="1"/>
    <n v="2786"/>
    <n v="3804"/>
    <n v="4121"/>
    <n v="6210"/>
    <n v="6909"/>
    <n v="0.25489826874508914"/>
  </r>
  <r>
    <x v="2"/>
    <s v="2285 Ladybug Drive, New York NY 10013"/>
    <s v="Vin Hudson"/>
    <s v="(952) 952-5573"/>
    <x v="0"/>
    <n v="1"/>
    <n v="1"/>
    <n v="1"/>
    <x v="0"/>
    <x v="0"/>
    <x v="0"/>
    <n v="1"/>
    <n v="1209"/>
    <n v="1534"/>
    <n v="1634"/>
    <n v="4302"/>
    <n v="9768"/>
    <n v="0.68595057009486848"/>
  </r>
  <r>
    <x v="3"/>
    <s v="2930 Southern Street, New York NY 10005"/>
    <s v="Susana Huels"/>
    <s v="(491) 505-6064"/>
    <x v="0"/>
    <n v="1"/>
    <n v="1"/>
    <n v="1"/>
    <x v="0"/>
    <x v="0"/>
    <x v="0"/>
    <n v="1"/>
    <n v="906"/>
    <n v="1251"/>
    <n v="2897"/>
    <n v="4499"/>
    <n v="9428"/>
    <n v="0.79606828454142997"/>
  </r>
  <r>
    <x v="4"/>
    <s v="2807 Geraldine Lane, New York NY 10004"/>
    <s v="Shanna Hettinger"/>
    <s v="(412) 570-0596"/>
    <x v="0"/>
    <n v="1"/>
    <n v="1"/>
    <n v="0"/>
    <x v="0"/>
    <x v="0"/>
    <x v="0"/>
    <n v="1"/>
    <n v="1421"/>
    <n v="1893"/>
    <n v="2722"/>
    <n v="4410"/>
    <n v="5873"/>
    <n v="0.42582583880267388"/>
  </r>
  <r>
    <x v="5"/>
    <s v="7778 Cherry Road, Bronx NY 10467"/>
    <s v="Roy McGlynn"/>
    <s v="(594) 807-4187"/>
    <x v="0"/>
    <n v="1"/>
    <n v="1"/>
    <n v="1"/>
    <x v="1"/>
    <x v="0"/>
    <x v="0"/>
    <n v="0"/>
    <n v="2341"/>
    <n v="6105"/>
    <n v="7777"/>
    <n v="7891"/>
    <n v="8758"/>
    <n v="0.390755806385503"/>
  </r>
  <r>
    <x v="6"/>
    <s v="48 Winchester Avenue, New York NY 10024"/>
    <s v="Lorena Posacco"/>
    <s v="(678) 294-8103"/>
    <x v="0"/>
    <n v="1"/>
    <n v="0"/>
    <n v="0"/>
    <x v="1"/>
    <x v="1"/>
    <x v="0"/>
    <n v="0"/>
    <n v="9252"/>
    <n v="8499"/>
    <n v="991"/>
    <n v="448"/>
    <n v="211"/>
    <n v="-0.61139202601329412"/>
  </r>
  <r>
    <x v="7"/>
    <s v="8735 Squaw Creek Drive, Brooklyn NY 11214"/>
    <s v="Juanita Wisozk"/>
    <s v="(305) 531-1310"/>
    <x v="0"/>
    <n v="1"/>
    <n v="0"/>
    <n v="1"/>
    <x v="0"/>
    <x v="1"/>
    <x v="0"/>
    <n v="0"/>
    <n v="1581"/>
    <n v="4799"/>
    <n v="6582"/>
    <n v="9024"/>
    <n v="9759"/>
    <n v="0.57622554654037406"/>
  </r>
  <r>
    <x v="8"/>
    <s v="267 Third Road, New York NY 10034"/>
    <s v="Velma Riley"/>
    <s v="(697) 543-0310"/>
    <x v="0"/>
    <n v="1"/>
    <n v="0"/>
    <n v="0"/>
    <x v="1"/>
    <x v="1"/>
    <x v="0"/>
    <n v="0"/>
    <n v="9766"/>
    <n v="8049"/>
    <n v="5556"/>
    <n v="5202"/>
    <n v="2373"/>
    <n v="-0.29790601141591733"/>
  </r>
  <r>
    <x v="9"/>
    <s v="102 Coffee Court, Bronx NY 10461"/>
    <s v="Holly Gaines"/>
    <s v="(277) 456-4626"/>
    <x v="0"/>
    <n v="1"/>
    <n v="1"/>
    <n v="0"/>
    <x v="0"/>
    <x v="1"/>
    <x v="0"/>
    <n v="0"/>
    <n v="1530"/>
    <n v="1620"/>
    <n v="2027"/>
    <n v="4881"/>
    <n v="6002"/>
    <n v="0.40734683274409145"/>
  </r>
  <r>
    <x v="10"/>
    <s v="44 W. Pheasant Street, Brooklyn NY 11233"/>
    <s v="Gary Brown"/>
    <s v="(459) 968-9453"/>
    <x v="0"/>
    <n v="1"/>
    <n v="0"/>
    <n v="0"/>
    <x v="1"/>
    <x v="1"/>
    <x v="1"/>
    <n v="0"/>
    <n v="7555"/>
    <n v="6551"/>
    <n v="5188"/>
    <n v="3436"/>
    <n v="2359"/>
    <n v="-0.25247905109930902"/>
  </r>
  <r>
    <x v="11"/>
    <s v="7488 N. Marconi Ave, Brooklyn NY 11237"/>
    <s v="Jeffrey Akins"/>
    <s v="(313) 417-8968"/>
    <x v="0"/>
    <n v="1"/>
    <n v="0"/>
    <n v="0"/>
    <x v="1"/>
    <x v="1"/>
    <x v="1"/>
    <n v="0"/>
    <n v="1532"/>
    <n v="2678"/>
    <n v="4068"/>
    <n v="4278"/>
    <n v="5382"/>
    <n v="0.3690560602470212"/>
  </r>
  <r>
    <x v="12"/>
    <s v="9575 Shipley Court, Brooklyn NY 11201"/>
    <s v="Tim Young"/>
    <s v="(876) 653-1727"/>
    <x v="0"/>
    <n v="1"/>
    <n v="0"/>
    <n v="1"/>
    <x v="0"/>
    <x v="0"/>
    <x v="0"/>
    <n v="1"/>
    <n v="24"/>
    <n v="1797"/>
    <n v="3548"/>
    <n v="3668"/>
    <n v="8592"/>
    <n v="3.3498147004699526"/>
  </r>
  <r>
    <x v="13"/>
    <s v="8156 Lake View Street, New York, NY 10025"/>
    <s v="Debra Kroll"/>
    <s v="(628) 832-4986"/>
    <x v="0"/>
    <n v="1"/>
    <n v="1"/>
    <n v="1"/>
    <x v="0"/>
    <x v="0"/>
    <x v="0"/>
    <n v="1"/>
    <n v="861"/>
    <n v="1314"/>
    <n v="1810"/>
    <n v="6510"/>
    <n v="9271"/>
    <n v="0.81146879617010592"/>
  </r>
  <r>
    <x v="14"/>
    <s v="44 Madison Dr, New York NY 10032"/>
    <s v="Kelly Boyd"/>
    <s v="(220) 929-0797"/>
    <x v="0"/>
    <n v="1"/>
    <n v="1"/>
    <n v="0"/>
    <x v="1"/>
    <x v="1"/>
    <x v="1"/>
    <n v="0"/>
    <n v="9058"/>
    <n v="4839"/>
    <n v="4776"/>
    <n v="4024"/>
    <n v="369"/>
    <n v="-0.55073921414194782"/>
  </r>
  <r>
    <x v="15"/>
    <s v="9848 Linden St, New York NY 10011"/>
    <s v="Dan Hill"/>
    <s v="(248) 450-0797"/>
    <x v="1"/>
    <n v="1"/>
    <n v="1"/>
    <n v="0"/>
    <x v="1"/>
    <x v="1"/>
    <x v="1"/>
    <n v="0"/>
    <n v="3501"/>
    <n v="7079"/>
    <n v="7438"/>
    <n v="7443"/>
    <n v="9225"/>
    <n v="0.27407081068210992"/>
  </r>
  <r>
    <x v="16"/>
    <s v="805 South Pilgrim Court, Brooklyn NY 11225"/>
    <s v="Javier George"/>
    <s v="(964) 214-3742"/>
    <x v="1"/>
    <n v="1"/>
    <n v="1"/>
    <n v="0"/>
    <x v="1"/>
    <x v="1"/>
    <x v="1"/>
    <n v="0"/>
    <n v="3916"/>
    <n v="4218"/>
    <n v="5072"/>
    <n v="5201"/>
    <n v="7588"/>
    <n v="0.17983468576187267"/>
  </r>
  <r>
    <x v="17"/>
    <s v="9132 Redwood Rd, Bronx NY 10466"/>
    <s v="Christopher Evans"/>
    <s v="(831) 406-6300"/>
    <x v="1"/>
    <n v="1"/>
    <n v="1"/>
    <n v="0"/>
    <x v="0"/>
    <x v="1"/>
    <x v="0"/>
    <n v="0"/>
    <n v="700"/>
    <n v="5721"/>
    <n v="6247"/>
    <n v="8495"/>
    <n v="9236"/>
    <n v="0.90588403033885334"/>
  </r>
  <r>
    <x v="18"/>
    <s v="3 Warren Drive, New York NY 10040"/>
    <s v="Julie Ross"/>
    <s v="(778) 387-0744"/>
    <x v="1"/>
    <n v="1"/>
    <n v="1"/>
    <n v="0"/>
    <x v="1"/>
    <x v="1"/>
    <x v="1"/>
    <n v="0"/>
    <n v="9773"/>
    <n v="9179"/>
    <n v="8390"/>
    <n v="8256"/>
    <n v="3815"/>
    <n v="-0.20956409258224717"/>
  </r>
  <r>
    <x v="19"/>
    <s v="402 Bridgeton Lane, Bronx NY 10468"/>
    <s v="Bill Callahan"/>
    <s v="(617) 419-7996"/>
    <x v="1"/>
    <n v="1"/>
    <n v="1"/>
    <n v="0"/>
    <x v="0"/>
    <x v="1"/>
    <x v="0"/>
    <n v="0"/>
    <n v="73"/>
    <n v="3485"/>
    <n v="4592"/>
    <n v="5143"/>
    <n v="8100"/>
    <n v="2.2455667067018901"/>
  </r>
  <r>
    <x v="20"/>
    <s v="6 E. Nichols Ave, New York NY 10027"/>
    <s v="Anthony Brooks"/>
    <s v="(349) 801-7566"/>
    <x v="1"/>
    <n v="1"/>
    <n v="1"/>
    <n v="0"/>
    <x v="0"/>
    <x v="1"/>
    <x v="0"/>
    <n v="0"/>
    <n v="238"/>
    <n v="1235"/>
    <n v="1822"/>
    <n v="7074"/>
    <n v="8207"/>
    <n v="1.4232703532020747"/>
  </r>
  <r>
    <x v="21"/>
    <s v="323 0rth Edgewood St, Bronx NY 10457"/>
    <s v="Charlotte Leroux"/>
    <s v="(784) 634-6873"/>
    <x v="1"/>
    <n v="1"/>
    <n v="1"/>
    <n v="0"/>
    <x v="0"/>
    <x v="1"/>
    <x v="0"/>
    <n v="0"/>
    <n v="1368"/>
    <n v="3447"/>
    <n v="4535"/>
    <n v="5476"/>
    <n v="9983"/>
    <n v="0.64359095818904954"/>
  </r>
  <r>
    <x v="22"/>
    <s v="484 Thorne St, New York NY 10128"/>
    <s v="Nina Coulter"/>
    <s v="(938) 752-9381"/>
    <x v="1"/>
    <n v="1"/>
    <n v="0"/>
    <n v="0"/>
    <x v="1"/>
    <x v="0"/>
    <x v="1"/>
    <n v="0"/>
    <n v="8331"/>
    <n v="7667"/>
    <n v="5952"/>
    <n v="1998"/>
    <n v="375"/>
    <n v="-0.53938981874158332"/>
  </r>
  <r>
    <x v="23"/>
    <s v="861 Gonzales Lane, Bronx NY 10472"/>
    <s v="Mia Ang"/>
    <s v="(253) 861-1301"/>
    <x v="1"/>
    <n v="1"/>
    <n v="1"/>
    <n v="0"/>
    <x v="0"/>
    <x v="0"/>
    <x v="0"/>
    <n v="0"/>
    <n v="1779"/>
    <n v="2124"/>
    <n v="2844"/>
    <n v="6877"/>
    <n v="9570"/>
    <n v="0.52294422157633269"/>
  </r>
  <r>
    <x v="24"/>
    <s v="267 Randall Mill Dr, New York NY 10033"/>
    <s v="Kathy Rogers"/>
    <s v="(939) 738-6471"/>
    <x v="1"/>
    <n v="1"/>
    <n v="1"/>
    <n v="0"/>
    <x v="0"/>
    <x v="0"/>
    <x v="0"/>
    <n v="0"/>
    <n v="570"/>
    <n v="1322"/>
    <n v="7279"/>
    <n v="8443"/>
    <n v="9571"/>
    <n v="1.0242801438529217"/>
  </r>
  <r>
    <x v="25"/>
    <s v="12 Lees Creek St, Brooklyn NY 11211"/>
    <s v="Rita Varga"/>
    <s v="(754) 696-3109"/>
    <x v="1"/>
    <n v="1"/>
    <n v="0"/>
    <n v="0"/>
    <x v="1"/>
    <x v="0"/>
    <x v="1"/>
    <n v="0"/>
    <n v="6156"/>
    <n v="6110"/>
    <n v="5791"/>
    <n v="1759"/>
    <n v="969"/>
    <n v="-0.37012221518144006"/>
  </r>
  <r>
    <x v="26"/>
    <s v="240 W. Manhattan St, Bronx NY 10462"/>
    <s v="Mel Berkowitz"/>
    <s v="(967) 547-1542"/>
    <x v="1"/>
    <n v="1"/>
    <n v="1"/>
    <n v="0"/>
    <x v="0"/>
    <x v="0"/>
    <x v="0"/>
    <n v="0"/>
    <n v="209"/>
    <n v="621"/>
    <n v="3098"/>
    <n v="7118"/>
    <n v="8433"/>
    <n v="1.5203389637502625"/>
  </r>
  <r>
    <x v="27"/>
    <s v="62 Lower River Road, Staten Island, NY 10306"/>
    <s v="Debra Martin"/>
    <s v="(743) 960-6716"/>
    <x v="1"/>
    <n v="1"/>
    <n v="1"/>
    <n v="0"/>
    <x v="1"/>
    <x v="1"/>
    <x v="1"/>
    <n v="0"/>
    <n v="6309"/>
    <n v="6227"/>
    <n v="5123"/>
    <n v="4968"/>
    <n v="3857"/>
    <n v="-0.11575568185753915"/>
  </r>
  <r>
    <x v="28"/>
    <s v="48 S. Brandywine St, New York NY 10002"/>
    <s v="Deshaun Fletcher"/>
    <s v="(845) 304-6511"/>
    <x v="1"/>
    <n v="1"/>
    <n v="1"/>
    <n v="0"/>
    <x v="0"/>
    <x v="1"/>
    <x v="0"/>
    <n v="0"/>
    <n v="712"/>
    <n v="4182"/>
    <n v="6087"/>
    <n v="7494"/>
    <n v="8599"/>
    <n v="0.86419779018759768"/>
  </r>
  <r>
    <x v="29"/>
    <s v="5 Tallwood St, Brooklyn NY 11233"/>
    <s v="Kari Lenz"/>
    <s v="(886) 554-5339"/>
    <x v="1"/>
    <n v="1"/>
    <n v="1"/>
    <n v="0"/>
    <x v="1"/>
    <x v="1"/>
    <x v="1"/>
    <n v="0"/>
    <n v="2390"/>
    <n v="2415"/>
    <n v="3461"/>
    <n v="3850"/>
    <n v="4657"/>
    <n v="0.18148193130433588"/>
  </r>
  <r>
    <x v="30"/>
    <s v="77 Stillwater St, Brooklyn NY 11213"/>
    <s v="John Mackey"/>
    <s v="(831) 581-1892"/>
    <x v="2"/>
    <n v="1"/>
    <n v="1"/>
    <n v="1"/>
    <x v="1"/>
    <x v="1"/>
    <x v="0"/>
    <n v="0"/>
    <n v="2519"/>
    <n v="3938"/>
    <n v="5190"/>
    <n v="8203"/>
    <n v="8780"/>
    <n v="0.36636455401735013"/>
  </r>
  <r>
    <x v="31"/>
    <s v="7061 Bishop St, Yonkers NY 10701"/>
    <s v="Raymond Heywin"/>
    <s v="(571) 843-1746"/>
    <x v="2"/>
    <n v="1"/>
    <n v="1"/>
    <n v="1"/>
    <x v="0"/>
    <x v="0"/>
    <x v="0"/>
    <n v="0"/>
    <n v="138"/>
    <n v="286"/>
    <n v="6750"/>
    <n v="8254"/>
    <n v="8656"/>
    <n v="1.8142296888697582"/>
  </r>
  <r>
    <x v="32"/>
    <s v="7223 Cedarwood Ave, Brooklyn NY 11221"/>
    <s v="Janie Roberson"/>
    <s v="(924) 516-6566"/>
    <x v="2"/>
    <n v="1"/>
    <n v="1"/>
    <n v="1"/>
    <x v="1"/>
    <x v="1"/>
    <x v="0"/>
    <n v="1"/>
    <n v="8873"/>
    <n v="8484"/>
    <n v="7883"/>
    <n v="7499"/>
    <n v="6592"/>
    <n v="-7.1596691853915484E-2"/>
  </r>
  <r>
    <x v="33"/>
    <s v="62 Lafayette Ave, Bronx NY 10462"/>
    <s v="Brooke Ha1"/>
    <s v="(247) 999-3394"/>
    <x v="2"/>
    <n v="1"/>
    <n v="1"/>
    <n v="1"/>
    <x v="1"/>
    <x v="1"/>
    <x v="0"/>
    <n v="1"/>
    <n v="3297"/>
    <n v="4866"/>
    <n v="4928"/>
    <n v="8451"/>
    <n v="9585"/>
    <n v="0.30577482876902251"/>
  </r>
  <r>
    <x v="34"/>
    <s v="7839 Elm St, Staten Island NY 10306"/>
    <s v="Lee Niemeyer"/>
    <s v="(920) 451-3973"/>
    <x v="2"/>
    <n v="1"/>
    <n v="1"/>
    <n v="1"/>
    <x v="0"/>
    <x v="0"/>
    <x v="0"/>
    <n v="1"/>
    <n v="1092"/>
    <n v="3140"/>
    <n v="4123"/>
    <n v="4366"/>
    <n v="9482"/>
    <n v="0.71660086943635504"/>
  </r>
  <r>
    <x v="35"/>
    <s v="429 Stonybrook Dr, Brooklyn NY 11203"/>
    <s v="Stephen Harris"/>
    <s v="(258) 948-7479"/>
    <x v="2"/>
    <n v="1"/>
    <n v="1"/>
    <n v="1"/>
    <x v="1"/>
    <x v="1"/>
    <x v="0"/>
    <n v="1"/>
    <n v="2541"/>
    <n v="3794"/>
    <n v="3984"/>
    <n v="8803"/>
    <n v="9338"/>
    <n v="0.38456165928272146"/>
  </r>
  <r>
    <x v="36"/>
    <s v="640 Beechwood Dr, Bronx NY 10461"/>
    <s v="Juan Scott"/>
    <s v="(357) 532-0838"/>
    <x v="2"/>
    <n v="1"/>
    <n v="1"/>
    <n v="1"/>
    <x v="0"/>
    <x v="0"/>
    <x v="0"/>
    <n v="1"/>
    <n v="742"/>
    <n v="3751"/>
    <n v="4423"/>
    <n v="8733"/>
    <n v="9909"/>
    <n v="0.91164163510334228"/>
  </r>
  <r>
    <x v="37"/>
    <s v="9453 N. Wagon Lane, Brooklyn NY 11237"/>
    <s v="Kurt Issacs"/>
    <s v="(454) 903-5770"/>
    <x v="2"/>
    <n v="1"/>
    <n v="0"/>
    <n v="0"/>
    <x v="1"/>
    <x v="1"/>
    <x v="0"/>
    <n v="1"/>
    <n v="7703"/>
    <n v="6957"/>
    <n v="3898"/>
    <n v="1857"/>
    <n v="1512"/>
    <n v="-0.33438519484677687"/>
  </r>
  <r>
    <x v="38"/>
    <s v="81 San Carlos Road, Bronx NY 10463"/>
    <s v="Dominique Johnson"/>
    <s v="(336) 448-7026"/>
    <x v="2"/>
    <n v="1"/>
    <n v="1"/>
    <n v="1"/>
    <x v="0"/>
    <x v="0"/>
    <x v="0"/>
    <n v="1"/>
    <n v="488"/>
    <n v="5535"/>
    <n v="5775"/>
    <n v="7661"/>
    <n v="9206"/>
    <n v="1.084072328017021"/>
  </r>
  <r>
    <x v="39"/>
    <s v="596 Coffee St, Bronx NY 10472"/>
    <s v="Larry Alaimo"/>
    <s v="(242) 869-1226"/>
    <x v="2"/>
    <n v="1"/>
    <n v="1"/>
    <n v="1"/>
    <x v="0"/>
    <x v="0"/>
    <x v="0"/>
    <n v="1"/>
    <n v="376"/>
    <n v="889"/>
    <n v="4373"/>
    <n v="6803"/>
    <n v="7578"/>
    <n v="1.1188084145320056"/>
  </r>
  <r>
    <x v="40"/>
    <s v="92 Princess St, New York NY 10033"/>
    <s v="Carlos Moya"/>
    <s v="(485) 453-8693"/>
    <x v="2"/>
    <n v="1"/>
    <n v="0"/>
    <n v="0"/>
    <x v="1"/>
    <x v="1"/>
    <x v="0"/>
    <n v="1"/>
    <n v="7840"/>
    <n v="5804"/>
    <n v="4259"/>
    <n v="4243"/>
    <n v="907"/>
    <n v="-0.41679289513417705"/>
  </r>
  <r>
    <x v="41"/>
    <s v="9151 River St, Brooklyn NY 11230"/>
    <s v="Shaun Salvatore"/>
    <s v="(691) 657-1498"/>
    <x v="2"/>
    <n v="1"/>
    <n v="1"/>
    <n v="1"/>
    <x v="0"/>
    <x v="0"/>
    <x v="0"/>
    <n v="1"/>
    <n v="1038"/>
    <n v="3615"/>
    <n v="3712"/>
    <n v="5819"/>
    <n v="9589"/>
    <n v="0.74338775485751718"/>
  </r>
  <r>
    <x v="42"/>
    <s v="424 Hall Ave, New York NY 10128"/>
    <s v="Annie Fuentes"/>
    <s v="(462) 693-6254"/>
    <x v="2"/>
    <n v="1"/>
    <n v="1"/>
    <n v="0"/>
    <x v="1"/>
    <x v="1"/>
    <x v="1"/>
    <n v="0"/>
    <n v="8891"/>
    <n v="5952"/>
    <n v="5914"/>
    <n v="5405"/>
    <n v="4031"/>
    <n v="-0.17943016656995925"/>
  </r>
  <r>
    <x v="43"/>
    <s v="81 Crescent St, Brooklyn NY 11210"/>
    <s v="Maria Sawyer"/>
    <s v="(881) 243-5276"/>
    <x v="2"/>
    <n v="1"/>
    <n v="1"/>
    <n v="1"/>
    <x v="0"/>
    <x v="1"/>
    <x v="1"/>
    <n v="0"/>
    <n v="1290"/>
    <n v="4033"/>
    <n v="6956"/>
    <n v="7929"/>
    <n v="8834"/>
    <n v="0.61767741115573149"/>
  </r>
  <r>
    <x v="44"/>
    <s v="7217 Birch Hill Dr, New York NY 10009"/>
    <s v="Darnell Straughter"/>
    <s v="(680) 628-4625"/>
    <x v="2"/>
    <n v="1"/>
    <n v="1"/>
    <n v="1"/>
    <x v="0"/>
    <x v="0"/>
    <x v="1"/>
    <n v="0"/>
    <n v="431"/>
    <n v="6231"/>
    <n v="7478"/>
    <n v="8039"/>
    <n v="8271"/>
    <n v="1.0930046233022455"/>
  </r>
  <r>
    <x v="45"/>
    <s v="7184 Center Court, Brooklyn NY 11208"/>
    <s v="Richard Breaux"/>
    <s v="(685) 981-8556"/>
    <x v="3"/>
    <n v="1"/>
    <n v="0"/>
    <n v="0"/>
    <x v="1"/>
    <x v="1"/>
    <x v="0"/>
    <n v="0"/>
    <n v="8156"/>
    <n v="1245"/>
    <n v="791"/>
    <n v="338"/>
    <n v="44"/>
    <n v="-0.72898466539472961"/>
  </r>
  <r>
    <x v="46"/>
    <s v="815 2nd St, New York NY 10028"/>
    <s v="Craig Collins"/>
    <s v="(828) 840-2736"/>
    <x v="3"/>
    <n v="1"/>
    <n v="1"/>
    <n v="1"/>
    <x v="1"/>
    <x v="1"/>
    <x v="0"/>
    <n v="0"/>
    <n v="299"/>
    <n v="657"/>
    <n v="6238"/>
    <n v="8922"/>
    <n v="9081"/>
    <n v="1.3475541667800686"/>
  </r>
  <r>
    <x v="47"/>
    <s v="9875 Franklin Rd, Brooklyn NY 11223"/>
    <s v="Donna Lam"/>
    <s v="(931) 618-9558"/>
    <x v="3"/>
    <n v="1"/>
    <n v="1"/>
    <n v="1"/>
    <x v="1"/>
    <x v="1"/>
    <x v="0"/>
    <n v="0"/>
    <n v="1323"/>
    <n v="4963"/>
    <n v="6292"/>
    <n v="6728"/>
    <n v="8202"/>
    <n v="0.57793816418173161"/>
  </r>
  <r>
    <x v="48"/>
    <s v="601 Bank Ave, Brooklyn NY 11218"/>
    <s v="Teresa Vasbinder"/>
    <s v="(261) 690-0303"/>
    <x v="3"/>
    <n v="1"/>
    <n v="0"/>
    <n v="0"/>
    <x v="1"/>
    <x v="1"/>
    <x v="0"/>
    <n v="0"/>
    <n v="8466"/>
    <n v="4079"/>
    <n v="2797"/>
    <n v="2245"/>
    <n v="1696"/>
    <n v="-0.33098339677163802"/>
  </r>
  <r>
    <x v="49"/>
    <s v="21 Yukon St, Bronx NY 10451"/>
    <s v="Andre Mobley"/>
    <s v="(597) 701-9429"/>
    <x v="3"/>
    <n v="1"/>
    <n v="1"/>
    <n v="1"/>
    <x v="1"/>
    <x v="1"/>
    <x v="0"/>
    <n v="0"/>
    <n v="870"/>
    <n v="2428"/>
    <n v="7386"/>
    <n v="8835"/>
    <n v="9766"/>
    <n v="0.83041416010220881"/>
  </r>
  <r>
    <x v="50"/>
    <s v="18 N. Woodland Ave, New York NY 10025"/>
    <s v="Ray Hernandez"/>
    <s v="(609) 345-8163"/>
    <x v="3"/>
    <n v="1"/>
    <n v="1"/>
    <n v="1"/>
    <x v="1"/>
    <x v="1"/>
    <x v="0"/>
    <n v="0"/>
    <n v="1497"/>
    <n v="1768"/>
    <n v="2804"/>
    <n v="5718"/>
    <n v="9822"/>
    <n v="0.60045892388204325"/>
  </r>
  <r>
    <x v="51"/>
    <s v="65 Lower River Ave, Bronx NY 10465"/>
    <s v="Thomas Stewart"/>
    <s v="(381) 643-1230"/>
    <x v="3"/>
    <n v="1"/>
    <n v="1"/>
    <n v="1"/>
    <x v="1"/>
    <x v="1"/>
    <x v="0"/>
    <n v="0"/>
    <n v="1082"/>
    <n v="3353"/>
    <n v="6351"/>
    <n v="8550"/>
    <n v="9272"/>
    <n v="0.71094693671276654"/>
  </r>
  <r>
    <x v="52"/>
    <s v="8680 Alderwood St, New York NY 10032"/>
    <s v="Henry Lange"/>
    <s v="(293) 473-1512"/>
    <x v="3"/>
    <n v="1"/>
    <n v="1"/>
    <n v="0"/>
    <x v="1"/>
    <x v="1"/>
    <x v="0"/>
    <n v="0"/>
    <n v="9791"/>
    <n v="9610"/>
    <n v="7534"/>
    <n v="5080"/>
    <n v="4936"/>
    <n v="-0.15736979056747447"/>
  </r>
  <r>
    <x v="53"/>
    <s v="8388 Gonzales St, Brooklyn NY 11228"/>
    <s v="Danielle Tomas"/>
    <s v="(459) 261-2301"/>
    <x v="3"/>
    <n v="1"/>
    <n v="1"/>
    <n v="1"/>
    <x v="1"/>
    <x v="1"/>
    <x v="0"/>
    <n v="0"/>
    <n v="1357"/>
    <n v="4189"/>
    <n v="5407"/>
    <n v="6233"/>
    <n v="9681"/>
    <n v="0.63431246502429839"/>
  </r>
  <r>
    <x v="54"/>
    <s v="9760 Taylor Dr, Brooklyn NY 11211"/>
    <s v="Joe Schimke"/>
    <s v="(936) 816-9148"/>
    <x v="3"/>
    <n v="1"/>
    <n v="0"/>
    <n v="0"/>
    <x v="1"/>
    <x v="1"/>
    <x v="0"/>
    <n v="0"/>
    <n v="576"/>
    <n v="2628"/>
    <n v="3612"/>
    <n v="5066"/>
    <n v="5156"/>
    <n v="0.72970725225475852"/>
  </r>
  <r>
    <x v="55"/>
    <s v="419 E. Henry Ave, New York NY 10031"/>
    <s v="Carlos Jackson"/>
    <s v="(201) 363-0653"/>
    <x v="3"/>
    <n v="1"/>
    <n v="1"/>
    <n v="1"/>
    <x v="1"/>
    <x v="1"/>
    <x v="0"/>
    <n v="0"/>
    <n v="128"/>
    <n v="416"/>
    <n v="747"/>
    <n v="1028"/>
    <n v="6357"/>
    <n v="1.6546701130112136"/>
  </r>
  <r>
    <x v="56"/>
    <s v="8083 8th St, Brooklyn NY 11209"/>
    <s v="Russell Wallace"/>
    <s v="(237) 890-0247"/>
    <x v="3"/>
    <n v="1"/>
    <n v="0"/>
    <n v="0"/>
    <x v="1"/>
    <x v="1"/>
    <x v="1"/>
    <n v="0"/>
    <n v="8034"/>
    <n v="6541"/>
    <n v="3311"/>
    <n v="3254"/>
    <n v="2687"/>
    <n v="-0.23952671916055424"/>
  </r>
  <r>
    <x v="57"/>
    <s v="2 Rock Maple Ave, New York NY 10029"/>
    <s v="Shameka West"/>
    <s v="(488) 656-0761"/>
    <x v="3"/>
    <n v="1"/>
    <n v="1"/>
    <n v="1"/>
    <x v="1"/>
    <x v="1"/>
    <x v="1"/>
    <n v="0"/>
    <n v="1263"/>
    <n v="2517"/>
    <n v="8042"/>
    <n v="8222"/>
    <n v="9686"/>
    <n v="0.66412244620782168"/>
  </r>
  <r>
    <x v="58"/>
    <s v="9577 Nicolls Ave, Staten Island NY 10312"/>
    <s v="Kevin Fleming"/>
    <s v="(650) 848-8284"/>
    <x v="3"/>
    <n v="1"/>
    <n v="1"/>
    <n v="1"/>
    <x v="1"/>
    <x v="1"/>
    <x v="1"/>
    <n v="0"/>
    <n v="1032"/>
    <n v="3919"/>
    <n v="4466"/>
    <n v="5568"/>
    <n v="6476"/>
    <n v="0.58272982283102692"/>
  </r>
  <r>
    <x v="59"/>
    <s v="174 Del Monte St, Brooklyn NY 11224"/>
    <s v="Anna Grey"/>
    <s v="(980) 437-1451"/>
    <x v="3"/>
    <n v="1"/>
    <n v="1"/>
    <n v="1"/>
    <x v="1"/>
    <x v="1"/>
    <x v="1"/>
    <n v="0"/>
    <n v="1014"/>
    <n v="2254"/>
    <n v="4534"/>
    <n v="6796"/>
    <n v="7730"/>
    <n v="0.661634056133426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CB5E0-E73D-41ED-BC54-FA57D1D799DD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16:C19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5 YR CAGR" fld="17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6E43D-9254-449D-969B-DE4F4269787F}" name="PivotTable1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4:O35" firstHeaderRow="0" firstDataRow="1" firstDataCol="0"/>
  <pivotFields count="18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Count of Product 1" fld="5" subtotal="count" baseField="0" baseItem="0"/>
    <dataField name="Count of Product 2" fld="6" subtotal="count" baseField="0" baseItem="0"/>
    <dataField name="Count of Product 3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CB7A1-D4C4-422D-A0DC-CA93C3BA2EC3}" name="PivotTable1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O26:Q29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numFmtId="9" showAll="0"/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21" fld="16" baseField="0" baseItem="0"/>
    <dataField name="Sum of 2020" fld="1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96D00-2B08-4CE5-81AF-1A45048E670D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K6:O7" firstHeaderRow="0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numFmtId="9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5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57DA11-5EFC-4521-A15F-797026E1DB50}" name="PivotTable10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I25:K50" firstHeaderRow="0" firstDataRow="1" firstDataCol="1"/>
  <pivotFields count="18">
    <pivotField axis="axisRow" showAll="0" measureFilter="1" sortType="descending">
      <items count="61">
        <item x="53"/>
        <item x="52"/>
        <item x="51"/>
        <item x="50"/>
        <item x="49"/>
        <item x="48"/>
        <item x="47"/>
        <item x="46"/>
        <item x="59"/>
        <item x="58"/>
        <item x="57"/>
        <item x="56"/>
        <item x="55"/>
        <item x="54"/>
        <item x="45"/>
        <item x="8"/>
        <item x="7"/>
        <item x="6"/>
        <item x="5"/>
        <item x="4"/>
        <item x="3"/>
        <item x="2"/>
        <item x="1"/>
        <item x="14"/>
        <item x="13"/>
        <item x="12"/>
        <item x="11"/>
        <item x="10"/>
        <item x="9"/>
        <item x="0"/>
        <item x="38"/>
        <item x="37"/>
        <item x="36"/>
        <item x="35"/>
        <item x="34"/>
        <item x="33"/>
        <item x="32"/>
        <item x="31"/>
        <item x="44"/>
        <item x="43"/>
        <item x="42"/>
        <item x="41"/>
        <item x="40"/>
        <item x="39"/>
        <item x="30"/>
        <item x="23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15"/>
        <item t="default"/>
      </items>
    </pivotField>
    <pivotField showAll="0"/>
    <pivotField showAll="0"/>
    <pivotField showAll="0"/>
    <pivotField axis="axisRow" showAll="0" includeNewItemsInFilter="1" sumSubtotal="1">
      <items count="5">
        <item x="1"/>
        <item x="2"/>
        <item x="0"/>
        <item x="3"/>
        <item t="sum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numFmtId="9" showAll="0"/>
  </pivotFields>
  <rowFields count="2">
    <field x="4"/>
    <field x="0"/>
  </rowFields>
  <rowItems count="25">
    <i>
      <x/>
    </i>
    <i r="1">
      <x v="45"/>
    </i>
    <i r="1">
      <x v="47"/>
    </i>
    <i r="1">
      <x v="51"/>
    </i>
    <i r="1">
      <x v="58"/>
    </i>
    <i r="1">
      <x v="59"/>
    </i>
    <i>
      <x v="1"/>
    </i>
    <i r="1">
      <x v="32"/>
    </i>
    <i r="1">
      <x v="33"/>
    </i>
    <i r="1">
      <x v="34"/>
    </i>
    <i r="1">
      <x v="35"/>
    </i>
    <i r="1">
      <x v="41"/>
    </i>
    <i>
      <x v="2"/>
    </i>
    <i r="1">
      <x v="16"/>
    </i>
    <i r="1">
      <x v="20"/>
    </i>
    <i r="1">
      <x v="21"/>
    </i>
    <i r="1">
      <x v="24"/>
    </i>
    <i r="1">
      <x v="29"/>
    </i>
    <i>
      <x v="3"/>
    </i>
    <i r="1">
      <x/>
    </i>
    <i r="1">
      <x v="2"/>
    </i>
    <i r="1">
      <x v="3"/>
    </i>
    <i r="1">
      <x v="4"/>
    </i>
    <i r="1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20" fld="15" baseField="0" baseItem="0"/>
    <dataField name="Sum of 2021" fld="16" baseField="0" baseItem="0"/>
  </dataFields>
  <chartFormats count="2">
    <chartFormat chart="2" format="1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2" iMeasureFld="1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4C5C52-C15E-4F03-9DCB-F3E78BD360DD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10" firstHeaderRow="1" firstDataRow="1" firstDataCol="1" rowPageCount="1" colPageCount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9" showAll="0"/>
  </pivotFields>
  <rowFields count="2">
    <field x="9"/>
    <field x="1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pageFields count="1">
    <pageField fld="8" hier="-1"/>
  </pageFields>
  <dataFields count="1">
    <dataField name="Sum of 5 YR CAGR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23858-B20A-47CF-860D-9E7F7C3282E9}" name="PivotTable3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1">
  <location ref="A1:B5" firstHeaderRow="1" firstDataRow="1" firstDataCol="1"/>
  <pivotFields count="18"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5 YR CAGR" fld="17" baseField="4" baseItem="0" numFmtId="10"/>
  </dataFields>
  <formats count="3">
    <format dxfId="11">
      <pivotArea collapsedLevelsAreSubtotals="1" fieldPosition="0">
        <references count="1">
          <reference field="4" count="1">
            <x v="0"/>
          </reference>
        </references>
      </pivotArea>
    </format>
    <format dxfId="10">
      <pivotArea dataOnly="0" labelOnly="1" outline="0" axis="axisValues" fieldPosition="0"/>
    </format>
    <format dxfId="6">
      <pivotArea outline="0" collapsedLevelsAreSubtotals="1" fieldPosition="0"/>
    </format>
  </formats>
  <chartFormats count="6"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5359A-896A-4AFE-A1B4-EAE20118AA7E}" name="PivotTable9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4:E27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numFmtId="9" showAll="0"/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4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051B18-3069-4047-A824-E973D8F2F53C}" name="PivotTable8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M16:Q21" firstHeaderRow="0" firstDataRow="1" firstDataCol="1"/>
  <pivotFields count="18"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numFmtId="9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4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7ECB76-5CF4-4094-B84C-69EB9E7189A7}" name="Table5" displayName="Table5" ref="A2:R62" totalsRowShown="0" headerRowDxfId="13">
  <autoFilter ref="A2:R62" xr:uid="{5B7ECB76-5CF4-4094-B84C-69EB9E7189A7}"/>
  <tableColumns count="18">
    <tableColumn id="1" xr3:uid="{2894C42A-9B6C-47FE-A333-A624232986F0}" name="Account Name"/>
    <tableColumn id="2" xr3:uid="{F23C0095-4790-4A50-8932-C60313434369}" name="Account Address"/>
    <tableColumn id="3" xr3:uid="{E1B84158-93C8-4555-AEC7-50A5115BF6BB}" name="Decision Maker"/>
    <tableColumn id="4" xr3:uid="{20FE3961-4CB3-4C14-9737-B7FB50D74C48}" name="Phone Number"/>
    <tableColumn id="5" xr3:uid="{E423B025-C085-41A6-B03C-D10CDD4B1BB6}" name="Account Type"/>
    <tableColumn id="6" xr3:uid="{FDDA5EB4-46B6-48D3-8E68-7D0CE9665B3E}" name="Product 1"/>
    <tableColumn id="7" xr3:uid="{15ADDF9D-4836-450C-901B-19F9F6E70FF9}" name="Product 2"/>
    <tableColumn id="8" xr3:uid="{7786EA5F-585A-40C8-A50F-DBE48931FE9E}" name="Product 3"/>
    <tableColumn id="9" xr3:uid="{097F4A55-490F-4796-91E8-AF2142ADB695}" name="Social Media"/>
    <tableColumn id="10" xr3:uid="{7198CF3D-5A16-4841-883E-D966361DE534}" name="Coupons"/>
    <tableColumn id="11" xr3:uid="{7B98FF53-29BA-43BA-8096-364453372A6B}" name="Catalog Inclusion"/>
    <tableColumn id="12" xr3:uid="{1361F0E8-E9E1-4AA9-B387-58917990B36E}" name="Posters"/>
    <tableColumn id="13" xr3:uid="{F8781608-9AFD-4796-8FA0-35F141D236FB}" name="2017"/>
    <tableColumn id="14" xr3:uid="{DBF7CFAE-4DFF-4B7C-878A-F905A1FD46A8}" name="2018"/>
    <tableColumn id="15" xr3:uid="{4A3509D5-0ADF-459A-952C-1DDA399D1C6B}" name="2019"/>
    <tableColumn id="16" xr3:uid="{133EF1DB-30C2-49E6-848E-A6F0A3B6F600}" name="2020"/>
    <tableColumn id="17" xr3:uid="{2F91449E-9480-4AEA-8565-8A42C9DD5A0B}" name="2021"/>
    <tableColumn id="18" xr3:uid="{F429FB55-1A50-4280-B866-CFDC3C3D134C}" name="5 YR CAGR" dataDxfId="12">
      <calculatedColumnFormula>_xlfn.RRI($Q$2-$M$2,M3,Q3)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2"/>
  <sheetViews>
    <sheetView topLeftCell="G1" workbookViewId="0">
      <selection activeCell="R2" sqref="R2"/>
    </sheetView>
  </sheetViews>
  <sheetFormatPr defaultRowHeight="14.5" x14ac:dyDescent="0.35"/>
  <cols>
    <col min="1" max="1" width="15" customWidth="1"/>
    <col min="2" max="2" width="41.1796875" customWidth="1"/>
    <col min="3" max="3" width="21.1796875" customWidth="1"/>
    <col min="4" max="4" width="16.7265625" customWidth="1"/>
    <col min="5" max="5" width="21.1796875" customWidth="1"/>
    <col min="6" max="8" width="10.90625" customWidth="1"/>
    <col min="9" max="9" width="13.26953125" customWidth="1"/>
    <col min="10" max="10" width="10.1796875" customWidth="1"/>
    <col min="11" max="11" width="17" customWidth="1"/>
    <col min="12" max="12" width="9.08984375" customWidth="1"/>
    <col min="18" max="18" width="11.453125" customWidth="1"/>
  </cols>
  <sheetData>
    <row r="1" spans="1:18" x14ac:dyDescent="0.35">
      <c r="A1" s="1"/>
      <c r="B1" s="1"/>
      <c r="C1" s="1"/>
      <c r="D1" s="1"/>
      <c r="E1" s="1"/>
      <c r="F1" s="12" t="s">
        <v>0</v>
      </c>
      <c r="G1" s="13"/>
      <c r="H1" s="13"/>
      <c r="I1" s="8" t="s">
        <v>1</v>
      </c>
      <c r="J1" s="9"/>
      <c r="K1" s="9"/>
      <c r="L1" s="9"/>
      <c r="M1" s="10" t="s">
        <v>2</v>
      </c>
      <c r="N1" s="11"/>
      <c r="O1" s="11"/>
      <c r="P1" s="11"/>
      <c r="Q1" s="11"/>
      <c r="R1" s="2"/>
    </row>
    <row r="2" spans="1:18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7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260</v>
      </c>
      <c r="N2" s="1" t="s">
        <v>261</v>
      </c>
      <c r="O2" s="1" t="s">
        <v>262</v>
      </c>
      <c r="P2" s="1" t="s">
        <v>263</v>
      </c>
      <c r="Q2" s="1" t="s">
        <v>264</v>
      </c>
      <c r="R2" s="1" t="s">
        <v>15</v>
      </c>
    </row>
    <row r="3" spans="1:18" x14ac:dyDescent="0.35">
      <c r="A3" t="s">
        <v>16</v>
      </c>
      <c r="B3" t="s">
        <v>17</v>
      </c>
      <c r="C3" t="s">
        <v>18</v>
      </c>
      <c r="D3" t="s">
        <v>19</v>
      </c>
      <c r="E3" t="s">
        <v>20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1982</v>
      </c>
      <c r="N3">
        <v>5388</v>
      </c>
      <c r="O3">
        <v>7063</v>
      </c>
      <c r="P3">
        <v>7208</v>
      </c>
      <c r="Q3">
        <v>9093</v>
      </c>
      <c r="R3" s="3">
        <f t="shared" ref="R3:R34" si="0">_xlfn.RRI($Q$2-$M$2,M3,Q3)</f>
        <v>0.46352749292411066</v>
      </c>
    </row>
    <row r="4" spans="1:18" x14ac:dyDescent="0.35">
      <c r="A4" t="s">
        <v>21</v>
      </c>
      <c r="B4" t="s">
        <v>22</v>
      </c>
      <c r="C4" t="s">
        <v>23</v>
      </c>
      <c r="D4" t="s">
        <v>24</v>
      </c>
      <c r="E4" t="s">
        <v>20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M4">
        <v>2786</v>
      </c>
      <c r="N4">
        <v>3804</v>
      </c>
      <c r="O4">
        <v>4121</v>
      </c>
      <c r="P4">
        <v>6210</v>
      </c>
      <c r="Q4">
        <v>6909</v>
      </c>
      <c r="R4" s="3">
        <f t="shared" si="0"/>
        <v>0.25489826874508914</v>
      </c>
    </row>
    <row r="5" spans="1:18" x14ac:dyDescent="0.35">
      <c r="A5" t="s">
        <v>25</v>
      </c>
      <c r="B5" t="s">
        <v>26</v>
      </c>
      <c r="C5" t="s">
        <v>27</v>
      </c>
      <c r="D5" t="s">
        <v>28</v>
      </c>
      <c r="E5" t="s">
        <v>20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1209</v>
      </c>
      <c r="N5">
        <v>1534</v>
      </c>
      <c r="O5">
        <v>1634</v>
      </c>
      <c r="P5">
        <v>4302</v>
      </c>
      <c r="Q5">
        <v>9768</v>
      </c>
      <c r="R5" s="3">
        <f t="shared" si="0"/>
        <v>0.68595057009486848</v>
      </c>
    </row>
    <row r="6" spans="1:18" x14ac:dyDescent="0.35">
      <c r="A6" t="s">
        <v>29</v>
      </c>
      <c r="B6" t="s">
        <v>30</v>
      </c>
      <c r="C6" t="s">
        <v>31</v>
      </c>
      <c r="D6" t="s">
        <v>32</v>
      </c>
      <c r="E6" t="s">
        <v>20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906</v>
      </c>
      <c r="N6">
        <v>1251</v>
      </c>
      <c r="O6">
        <v>2897</v>
      </c>
      <c r="P6">
        <v>4499</v>
      </c>
      <c r="Q6">
        <v>9428</v>
      </c>
      <c r="R6" s="3">
        <f t="shared" si="0"/>
        <v>0.79606828454142997</v>
      </c>
    </row>
    <row r="7" spans="1:18" x14ac:dyDescent="0.35">
      <c r="A7" t="s">
        <v>33</v>
      </c>
      <c r="B7" t="s">
        <v>34</v>
      </c>
      <c r="C7" t="s">
        <v>35</v>
      </c>
      <c r="D7" t="s">
        <v>36</v>
      </c>
      <c r="E7" t="s">
        <v>20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1421</v>
      </c>
      <c r="N7">
        <v>1893</v>
      </c>
      <c r="O7">
        <v>2722</v>
      </c>
      <c r="P7">
        <v>4410</v>
      </c>
      <c r="Q7">
        <v>5873</v>
      </c>
      <c r="R7" s="3">
        <f t="shared" si="0"/>
        <v>0.42582583880267388</v>
      </c>
    </row>
    <row r="8" spans="1:18" x14ac:dyDescent="0.35">
      <c r="A8" t="s">
        <v>37</v>
      </c>
      <c r="B8" t="s">
        <v>38</v>
      </c>
      <c r="C8" t="s">
        <v>39</v>
      </c>
      <c r="D8" t="s">
        <v>40</v>
      </c>
      <c r="E8" t="s">
        <v>20</v>
      </c>
      <c r="F8">
        <v>1</v>
      </c>
      <c r="G8">
        <v>1</v>
      </c>
      <c r="H8">
        <v>1</v>
      </c>
      <c r="I8">
        <v>0</v>
      </c>
      <c r="J8">
        <v>1</v>
      </c>
      <c r="K8">
        <v>1</v>
      </c>
      <c r="L8">
        <v>0</v>
      </c>
      <c r="M8">
        <v>2341</v>
      </c>
      <c r="N8">
        <v>6105</v>
      </c>
      <c r="O8">
        <v>7777</v>
      </c>
      <c r="P8">
        <v>7891</v>
      </c>
      <c r="Q8">
        <v>8758</v>
      </c>
      <c r="R8" s="3">
        <f t="shared" si="0"/>
        <v>0.390755806385503</v>
      </c>
    </row>
    <row r="9" spans="1:18" x14ac:dyDescent="0.35">
      <c r="A9" t="s">
        <v>41</v>
      </c>
      <c r="B9" t="s">
        <v>42</v>
      </c>
      <c r="C9" t="s">
        <v>43</v>
      </c>
      <c r="D9" t="s">
        <v>44</v>
      </c>
      <c r="E9" t="s">
        <v>20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9252</v>
      </c>
      <c r="N9">
        <v>8499</v>
      </c>
      <c r="O9">
        <v>991</v>
      </c>
      <c r="P9">
        <v>448</v>
      </c>
      <c r="Q9">
        <v>211</v>
      </c>
      <c r="R9" s="3">
        <f t="shared" si="0"/>
        <v>-0.61139202601329412</v>
      </c>
    </row>
    <row r="10" spans="1:18" x14ac:dyDescent="0.35">
      <c r="A10" t="s">
        <v>45</v>
      </c>
      <c r="B10" t="s">
        <v>46</v>
      </c>
      <c r="C10" t="s">
        <v>47</v>
      </c>
      <c r="D10" t="s">
        <v>48</v>
      </c>
      <c r="E10" t="s">
        <v>20</v>
      </c>
      <c r="F10">
        <v>1</v>
      </c>
      <c r="G10">
        <v>0</v>
      </c>
      <c r="H10">
        <v>1</v>
      </c>
      <c r="I10">
        <v>1</v>
      </c>
      <c r="J10">
        <v>0</v>
      </c>
      <c r="K10">
        <v>1</v>
      </c>
      <c r="L10">
        <v>0</v>
      </c>
      <c r="M10">
        <v>1581</v>
      </c>
      <c r="N10">
        <v>4799</v>
      </c>
      <c r="O10">
        <v>6582</v>
      </c>
      <c r="P10">
        <v>9024</v>
      </c>
      <c r="Q10">
        <v>9759</v>
      </c>
      <c r="R10" s="3">
        <f t="shared" si="0"/>
        <v>0.57622554654037406</v>
      </c>
    </row>
    <row r="11" spans="1:18" x14ac:dyDescent="0.35">
      <c r="A11" t="s">
        <v>49</v>
      </c>
      <c r="B11" t="s">
        <v>50</v>
      </c>
      <c r="C11" t="s">
        <v>51</v>
      </c>
      <c r="D11" t="s">
        <v>52</v>
      </c>
      <c r="E11" t="s">
        <v>20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9766</v>
      </c>
      <c r="N11">
        <v>8049</v>
      </c>
      <c r="O11">
        <v>5556</v>
      </c>
      <c r="P11">
        <v>5202</v>
      </c>
      <c r="Q11">
        <v>2373</v>
      </c>
      <c r="R11" s="3">
        <f t="shared" si="0"/>
        <v>-0.29790601141591733</v>
      </c>
    </row>
    <row r="12" spans="1:18" x14ac:dyDescent="0.35">
      <c r="A12" t="s">
        <v>53</v>
      </c>
      <c r="B12" t="s">
        <v>54</v>
      </c>
      <c r="C12" t="s">
        <v>55</v>
      </c>
      <c r="D12" t="s">
        <v>56</v>
      </c>
      <c r="E12" t="s">
        <v>20</v>
      </c>
      <c r="F12">
        <v>1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1530</v>
      </c>
      <c r="N12">
        <v>1620</v>
      </c>
      <c r="O12">
        <v>2027</v>
      </c>
      <c r="P12">
        <v>4881</v>
      </c>
      <c r="Q12">
        <v>6002</v>
      </c>
      <c r="R12" s="3">
        <f t="shared" si="0"/>
        <v>0.40734683274409145</v>
      </c>
    </row>
    <row r="13" spans="1:18" x14ac:dyDescent="0.35">
      <c r="A13" t="s">
        <v>57</v>
      </c>
      <c r="B13" t="s">
        <v>58</v>
      </c>
      <c r="C13" t="s">
        <v>59</v>
      </c>
      <c r="D13" t="s">
        <v>60</v>
      </c>
      <c r="E13" t="s">
        <v>20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7555</v>
      </c>
      <c r="N13">
        <v>6551</v>
      </c>
      <c r="O13">
        <v>5188</v>
      </c>
      <c r="P13">
        <v>3436</v>
      </c>
      <c r="Q13">
        <v>2359</v>
      </c>
      <c r="R13" s="3">
        <f t="shared" si="0"/>
        <v>-0.25247905109930902</v>
      </c>
    </row>
    <row r="14" spans="1:18" x14ac:dyDescent="0.35">
      <c r="A14" t="s">
        <v>61</v>
      </c>
      <c r="B14" t="s">
        <v>62</v>
      </c>
      <c r="C14" t="s">
        <v>63</v>
      </c>
      <c r="D14" t="s">
        <v>64</v>
      </c>
      <c r="E14" t="s">
        <v>20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1532</v>
      </c>
      <c r="N14">
        <v>2678</v>
      </c>
      <c r="O14">
        <v>4068</v>
      </c>
      <c r="P14">
        <v>4278</v>
      </c>
      <c r="Q14">
        <v>5382</v>
      </c>
      <c r="R14" s="3">
        <f t="shared" si="0"/>
        <v>0.3690560602470212</v>
      </c>
    </row>
    <row r="15" spans="1:18" x14ac:dyDescent="0.35">
      <c r="A15" t="s">
        <v>65</v>
      </c>
      <c r="B15" t="s">
        <v>66</v>
      </c>
      <c r="C15" t="s">
        <v>67</v>
      </c>
      <c r="D15" t="s">
        <v>68</v>
      </c>
      <c r="E15" t="s">
        <v>20</v>
      </c>
      <c r="F15">
        <v>1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24</v>
      </c>
      <c r="N15">
        <v>1797</v>
      </c>
      <c r="O15">
        <v>3548</v>
      </c>
      <c r="P15">
        <v>3668</v>
      </c>
      <c r="Q15">
        <v>8592</v>
      </c>
      <c r="R15" s="3">
        <f t="shared" si="0"/>
        <v>3.3498147004699526</v>
      </c>
    </row>
    <row r="16" spans="1:18" x14ac:dyDescent="0.35">
      <c r="A16" t="s">
        <v>69</v>
      </c>
      <c r="B16" t="s">
        <v>70</v>
      </c>
      <c r="C16" t="s">
        <v>71</v>
      </c>
      <c r="D16" t="s">
        <v>72</v>
      </c>
      <c r="E16" t="s">
        <v>20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861</v>
      </c>
      <c r="N16">
        <v>1314</v>
      </c>
      <c r="O16">
        <v>1810</v>
      </c>
      <c r="P16">
        <v>6510</v>
      </c>
      <c r="Q16">
        <v>9271</v>
      </c>
      <c r="R16" s="3">
        <f t="shared" si="0"/>
        <v>0.81146879617010592</v>
      </c>
    </row>
    <row r="17" spans="1:18" x14ac:dyDescent="0.35">
      <c r="A17" t="s">
        <v>73</v>
      </c>
      <c r="B17" t="s">
        <v>74</v>
      </c>
      <c r="C17" t="s">
        <v>75</v>
      </c>
      <c r="D17" t="s">
        <v>76</v>
      </c>
      <c r="E17" t="s">
        <v>20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9058</v>
      </c>
      <c r="N17">
        <v>4839</v>
      </c>
      <c r="O17">
        <v>4776</v>
      </c>
      <c r="P17">
        <v>4024</v>
      </c>
      <c r="Q17">
        <v>369</v>
      </c>
      <c r="R17" s="3">
        <f t="shared" si="0"/>
        <v>-0.55073921414194782</v>
      </c>
    </row>
    <row r="18" spans="1:18" x14ac:dyDescent="0.35">
      <c r="A18" t="s">
        <v>77</v>
      </c>
      <c r="B18" t="s">
        <v>78</v>
      </c>
      <c r="C18" t="s">
        <v>79</v>
      </c>
      <c r="D18" t="s">
        <v>80</v>
      </c>
      <c r="E18" t="s">
        <v>81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3501</v>
      </c>
      <c r="N18">
        <v>7079</v>
      </c>
      <c r="O18">
        <v>7438</v>
      </c>
      <c r="P18">
        <v>7443</v>
      </c>
      <c r="Q18">
        <v>9225</v>
      </c>
      <c r="R18" s="3">
        <f t="shared" si="0"/>
        <v>0.27407081068210992</v>
      </c>
    </row>
    <row r="19" spans="1:18" x14ac:dyDescent="0.35">
      <c r="A19" t="s">
        <v>82</v>
      </c>
      <c r="B19" t="s">
        <v>83</v>
      </c>
      <c r="C19" t="s">
        <v>84</v>
      </c>
      <c r="D19" t="s">
        <v>85</v>
      </c>
      <c r="E19" t="s">
        <v>81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3916</v>
      </c>
      <c r="N19">
        <v>4218</v>
      </c>
      <c r="O19">
        <v>5072</v>
      </c>
      <c r="P19">
        <v>5201</v>
      </c>
      <c r="Q19">
        <v>7588</v>
      </c>
      <c r="R19" s="3">
        <f t="shared" si="0"/>
        <v>0.17983468576187267</v>
      </c>
    </row>
    <row r="20" spans="1:18" x14ac:dyDescent="0.35">
      <c r="A20" t="s">
        <v>86</v>
      </c>
      <c r="B20" t="s">
        <v>87</v>
      </c>
      <c r="C20" t="s">
        <v>88</v>
      </c>
      <c r="D20" t="s">
        <v>89</v>
      </c>
      <c r="E20" t="s">
        <v>81</v>
      </c>
      <c r="F20">
        <v>1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700</v>
      </c>
      <c r="N20">
        <v>5721</v>
      </c>
      <c r="O20">
        <v>6247</v>
      </c>
      <c r="P20">
        <v>8495</v>
      </c>
      <c r="Q20">
        <v>9236</v>
      </c>
      <c r="R20" s="3">
        <f t="shared" si="0"/>
        <v>0.90588403033885334</v>
      </c>
    </row>
    <row r="21" spans="1:18" x14ac:dyDescent="0.35">
      <c r="A21" t="s">
        <v>90</v>
      </c>
      <c r="B21" t="s">
        <v>91</v>
      </c>
      <c r="C21" t="s">
        <v>92</v>
      </c>
      <c r="D21" t="s">
        <v>93</v>
      </c>
      <c r="E21" t="s">
        <v>81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9773</v>
      </c>
      <c r="N21">
        <v>9179</v>
      </c>
      <c r="O21">
        <v>8390</v>
      </c>
      <c r="P21">
        <v>8256</v>
      </c>
      <c r="Q21">
        <v>3815</v>
      </c>
      <c r="R21" s="3">
        <f t="shared" si="0"/>
        <v>-0.20956409258224717</v>
      </c>
    </row>
    <row r="22" spans="1:18" x14ac:dyDescent="0.35">
      <c r="A22" t="s">
        <v>94</v>
      </c>
      <c r="B22" t="s">
        <v>95</v>
      </c>
      <c r="C22" t="s">
        <v>96</v>
      </c>
      <c r="D22" t="s">
        <v>97</v>
      </c>
      <c r="E22" t="s">
        <v>81</v>
      </c>
      <c r="F22">
        <v>1</v>
      </c>
      <c r="G22">
        <v>1</v>
      </c>
      <c r="H22">
        <v>0</v>
      </c>
      <c r="I22">
        <v>1</v>
      </c>
      <c r="J22">
        <v>0</v>
      </c>
      <c r="K22">
        <v>1</v>
      </c>
      <c r="L22">
        <v>0</v>
      </c>
      <c r="M22">
        <v>73</v>
      </c>
      <c r="N22">
        <v>3485</v>
      </c>
      <c r="O22">
        <v>4592</v>
      </c>
      <c r="P22">
        <v>5143</v>
      </c>
      <c r="Q22">
        <v>8100</v>
      </c>
      <c r="R22" s="3">
        <f t="shared" si="0"/>
        <v>2.2455667067018901</v>
      </c>
    </row>
    <row r="23" spans="1:18" x14ac:dyDescent="0.35">
      <c r="A23" t="s">
        <v>98</v>
      </c>
      <c r="B23" t="s">
        <v>99</v>
      </c>
      <c r="C23" t="s">
        <v>100</v>
      </c>
      <c r="D23" t="s">
        <v>101</v>
      </c>
      <c r="E23" t="s">
        <v>81</v>
      </c>
      <c r="F23">
        <v>1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238</v>
      </c>
      <c r="N23">
        <v>1235</v>
      </c>
      <c r="O23">
        <v>1822</v>
      </c>
      <c r="P23">
        <v>7074</v>
      </c>
      <c r="Q23">
        <v>8207</v>
      </c>
      <c r="R23" s="3">
        <f t="shared" si="0"/>
        <v>1.4232703532020747</v>
      </c>
    </row>
    <row r="24" spans="1:18" x14ac:dyDescent="0.35">
      <c r="A24" t="s">
        <v>102</v>
      </c>
      <c r="B24" t="s">
        <v>267</v>
      </c>
      <c r="C24" t="s">
        <v>103</v>
      </c>
      <c r="D24" t="s">
        <v>104</v>
      </c>
      <c r="E24" t="s">
        <v>81</v>
      </c>
      <c r="F24">
        <v>1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1368</v>
      </c>
      <c r="N24">
        <v>3447</v>
      </c>
      <c r="O24">
        <v>4535</v>
      </c>
      <c r="P24">
        <v>5476</v>
      </c>
      <c r="Q24">
        <v>9983</v>
      </c>
      <c r="R24" s="3">
        <f t="shared" si="0"/>
        <v>0.64359095818904954</v>
      </c>
    </row>
    <row r="25" spans="1:18" x14ac:dyDescent="0.35">
      <c r="A25" t="s">
        <v>105</v>
      </c>
      <c r="B25" t="s">
        <v>106</v>
      </c>
      <c r="C25" t="s">
        <v>107</v>
      </c>
      <c r="D25" t="s">
        <v>108</v>
      </c>
      <c r="E25" t="s">
        <v>81</v>
      </c>
      <c r="F25">
        <v>1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8331</v>
      </c>
      <c r="N25">
        <v>7667</v>
      </c>
      <c r="O25">
        <v>5952</v>
      </c>
      <c r="P25">
        <v>1998</v>
      </c>
      <c r="Q25">
        <v>375</v>
      </c>
      <c r="R25" s="3">
        <f t="shared" si="0"/>
        <v>-0.53938981874158332</v>
      </c>
    </row>
    <row r="26" spans="1:18" x14ac:dyDescent="0.35">
      <c r="A26" t="s">
        <v>109</v>
      </c>
      <c r="B26" t="s">
        <v>110</v>
      </c>
      <c r="C26" t="s">
        <v>111</v>
      </c>
      <c r="D26" t="s">
        <v>112</v>
      </c>
      <c r="E26" t="s">
        <v>81</v>
      </c>
      <c r="F26">
        <v>1</v>
      </c>
      <c r="G26">
        <v>1</v>
      </c>
      <c r="H26">
        <v>0</v>
      </c>
      <c r="I26">
        <v>1</v>
      </c>
      <c r="J26">
        <v>1</v>
      </c>
      <c r="K26">
        <v>1</v>
      </c>
      <c r="L26">
        <v>0</v>
      </c>
      <c r="M26">
        <v>1779</v>
      </c>
      <c r="N26">
        <v>2124</v>
      </c>
      <c r="O26">
        <v>2844</v>
      </c>
      <c r="P26">
        <v>6877</v>
      </c>
      <c r="Q26">
        <v>9570</v>
      </c>
      <c r="R26" s="3">
        <f t="shared" si="0"/>
        <v>0.52294422157633269</v>
      </c>
    </row>
    <row r="27" spans="1:18" x14ac:dyDescent="0.35">
      <c r="A27" t="s">
        <v>113</v>
      </c>
      <c r="B27" t="s">
        <v>114</v>
      </c>
      <c r="C27" t="s">
        <v>115</v>
      </c>
      <c r="D27" t="s">
        <v>116</v>
      </c>
      <c r="E27" t="s">
        <v>81</v>
      </c>
      <c r="F27">
        <v>1</v>
      </c>
      <c r="G27">
        <v>1</v>
      </c>
      <c r="H27">
        <v>0</v>
      </c>
      <c r="I27">
        <v>1</v>
      </c>
      <c r="J27">
        <v>1</v>
      </c>
      <c r="K27">
        <v>1</v>
      </c>
      <c r="L27">
        <v>0</v>
      </c>
      <c r="M27">
        <v>570</v>
      </c>
      <c r="N27">
        <v>1322</v>
      </c>
      <c r="O27">
        <v>7279</v>
      </c>
      <c r="P27">
        <v>8443</v>
      </c>
      <c r="Q27">
        <v>9571</v>
      </c>
      <c r="R27" s="3">
        <f t="shared" si="0"/>
        <v>1.0242801438529217</v>
      </c>
    </row>
    <row r="28" spans="1:18" x14ac:dyDescent="0.35">
      <c r="A28" t="s">
        <v>117</v>
      </c>
      <c r="B28" t="s">
        <v>118</v>
      </c>
      <c r="C28" t="s">
        <v>119</v>
      </c>
      <c r="D28" t="s">
        <v>120</v>
      </c>
      <c r="E28" t="s">
        <v>81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6156</v>
      </c>
      <c r="N28">
        <v>6110</v>
      </c>
      <c r="O28">
        <v>5791</v>
      </c>
      <c r="P28">
        <v>1759</v>
      </c>
      <c r="Q28">
        <v>969</v>
      </c>
      <c r="R28" s="3">
        <f t="shared" si="0"/>
        <v>-0.37012221518144006</v>
      </c>
    </row>
    <row r="29" spans="1:18" x14ac:dyDescent="0.35">
      <c r="A29" t="s">
        <v>121</v>
      </c>
      <c r="B29" t="s">
        <v>122</v>
      </c>
      <c r="C29" t="s">
        <v>123</v>
      </c>
      <c r="D29" t="s">
        <v>124</v>
      </c>
      <c r="E29" t="s">
        <v>81</v>
      </c>
      <c r="F29">
        <v>1</v>
      </c>
      <c r="G29">
        <v>1</v>
      </c>
      <c r="H29">
        <v>0</v>
      </c>
      <c r="I29">
        <v>1</v>
      </c>
      <c r="J29">
        <v>1</v>
      </c>
      <c r="K29">
        <v>1</v>
      </c>
      <c r="L29">
        <v>0</v>
      </c>
      <c r="M29">
        <v>209</v>
      </c>
      <c r="N29">
        <v>621</v>
      </c>
      <c r="O29">
        <v>3098</v>
      </c>
      <c r="P29">
        <v>7118</v>
      </c>
      <c r="Q29">
        <v>8433</v>
      </c>
      <c r="R29" s="3">
        <f t="shared" si="0"/>
        <v>1.5203389637502625</v>
      </c>
    </row>
    <row r="30" spans="1:18" x14ac:dyDescent="0.35">
      <c r="A30" t="s">
        <v>125</v>
      </c>
      <c r="B30" t="s">
        <v>126</v>
      </c>
      <c r="C30" t="s">
        <v>127</v>
      </c>
      <c r="D30" t="s">
        <v>128</v>
      </c>
      <c r="E30" t="s">
        <v>81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6309</v>
      </c>
      <c r="N30">
        <v>6227</v>
      </c>
      <c r="O30">
        <v>5123</v>
      </c>
      <c r="P30">
        <v>4968</v>
      </c>
      <c r="Q30">
        <v>3857</v>
      </c>
      <c r="R30" s="3">
        <f t="shared" si="0"/>
        <v>-0.11575568185753915</v>
      </c>
    </row>
    <row r="31" spans="1:18" x14ac:dyDescent="0.35">
      <c r="A31" t="s">
        <v>129</v>
      </c>
      <c r="B31" t="s">
        <v>130</v>
      </c>
      <c r="C31" t="s">
        <v>131</v>
      </c>
      <c r="D31" t="s">
        <v>132</v>
      </c>
      <c r="E31" t="s">
        <v>81</v>
      </c>
      <c r="F31">
        <v>1</v>
      </c>
      <c r="G31">
        <v>1</v>
      </c>
      <c r="H31">
        <v>0</v>
      </c>
      <c r="I31">
        <v>1</v>
      </c>
      <c r="J31">
        <v>0</v>
      </c>
      <c r="K31">
        <v>1</v>
      </c>
      <c r="L31">
        <v>0</v>
      </c>
      <c r="M31">
        <v>712</v>
      </c>
      <c r="N31">
        <v>4182</v>
      </c>
      <c r="O31">
        <v>6087</v>
      </c>
      <c r="P31">
        <v>7494</v>
      </c>
      <c r="Q31">
        <v>8599</v>
      </c>
      <c r="R31" s="3">
        <f t="shared" si="0"/>
        <v>0.86419779018759768</v>
      </c>
    </row>
    <row r="32" spans="1:18" x14ac:dyDescent="0.35">
      <c r="A32" t="s">
        <v>133</v>
      </c>
      <c r="B32" t="s">
        <v>134</v>
      </c>
      <c r="C32" t="s">
        <v>135</v>
      </c>
      <c r="D32" t="s">
        <v>136</v>
      </c>
      <c r="E32" t="s">
        <v>81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2390</v>
      </c>
      <c r="N32">
        <v>2415</v>
      </c>
      <c r="O32">
        <v>3461</v>
      </c>
      <c r="P32">
        <v>3850</v>
      </c>
      <c r="Q32">
        <v>4657</v>
      </c>
      <c r="R32" s="3">
        <f t="shared" si="0"/>
        <v>0.18148193130433588</v>
      </c>
    </row>
    <row r="33" spans="1:18" x14ac:dyDescent="0.35">
      <c r="A33" t="s">
        <v>137</v>
      </c>
      <c r="B33" t="s">
        <v>138</v>
      </c>
      <c r="C33" t="s">
        <v>139</v>
      </c>
      <c r="D33" t="s">
        <v>140</v>
      </c>
      <c r="E33" t="s">
        <v>141</v>
      </c>
      <c r="F33">
        <v>1</v>
      </c>
      <c r="G33">
        <v>1</v>
      </c>
      <c r="H33">
        <v>1</v>
      </c>
      <c r="I33">
        <v>0</v>
      </c>
      <c r="J33">
        <v>0</v>
      </c>
      <c r="K33">
        <v>1</v>
      </c>
      <c r="L33">
        <v>0</v>
      </c>
      <c r="M33">
        <v>2519</v>
      </c>
      <c r="N33">
        <v>3938</v>
      </c>
      <c r="O33">
        <v>5190</v>
      </c>
      <c r="P33">
        <v>8203</v>
      </c>
      <c r="Q33">
        <v>8780</v>
      </c>
      <c r="R33" s="3">
        <f t="shared" si="0"/>
        <v>0.36636455401735013</v>
      </c>
    </row>
    <row r="34" spans="1:18" x14ac:dyDescent="0.35">
      <c r="A34" t="s">
        <v>142</v>
      </c>
      <c r="B34" t="s">
        <v>143</v>
      </c>
      <c r="C34" t="s">
        <v>144</v>
      </c>
      <c r="D34" t="s">
        <v>145</v>
      </c>
      <c r="E34" t="s">
        <v>141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138</v>
      </c>
      <c r="N34">
        <v>286</v>
      </c>
      <c r="O34">
        <v>6750</v>
      </c>
      <c r="P34">
        <v>8254</v>
      </c>
      <c r="Q34">
        <v>8656</v>
      </c>
      <c r="R34" s="3">
        <f t="shared" si="0"/>
        <v>1.8142296888697582</v>
      </c>
    </row>
    <row r="35" spans="1:18" x14ac:dyDescent="0.35">
      <c r="A35" t="s">
        <v>146</v>
      </c>
      <c r="B35" t="s">
        <v>147</v>
      </c>
      <c r="C35" t="s">
        <v>148</v>
      </c>
      <c r="D35" t="s">
        <v>149</v>
      </c>
      <c r="E35" t="s">
        <v>141</v>
      </c>
      <c r="F35">
        <v>1</v>
      </c>
      <c r="G35">
        <v>1</v>
      </c>
      <c r="H35">
        <v>1</v>
      </c>
      <c r="I35">
        <v>0</v>
      </c>
      <c r="J35">
        <v>0</v>
      </c>
      <c r="K35">
        <v>1</v>
      </c>
      <c r="L35">
        <v>1</v>
      </c>
      <c r="M35">
        <v>8873</v>
      </c>
      <c r="N35">
        <v>8484</v>
      </c>
      <c r="O35">
        <v>7883</v>
      </c>
      <c r="P35">
        <v>7499</v>
      </c>
      <c r="Q35">
        <v>6592</v>
      </c>
      <c r="R35" s="3">
        <f t="shared" ref="R35:R66" si="1">_xlfn.RRI($Q$2-$M$2,M35,Q35)</f>
        <v>-7.1596691853915484E-2</v>
      </c>
    </row>
    <row r="36" spans="1:18" x14ac:dyDescent="0.35">
      <c r="A36" t="s">
        <v>150</v>
      </c>
      <c r="B36" t="s">
        <v>151</v>
      </c>
      <c r="C36" t="s">
        <v>266</v>
      </c>
      <c r="D36" t="s">
        <v>152</v>
      </c>
      <c r="E36" t="s">
        <v>141</v>
      </c>
      <c r="F36">
        <v>1</v>
      </c>
      <c r="G36">
        <v>1</v>
      </c>
      <c r="H36">
        <v>1</v>
      </c>
      <c r="I36">
        <v>0</v>
      </c>
      <c r="J36">
        <v>0</v>
      </c>
      <c r="K36">
        <v>1</v>
      </c>
      <c r="L36">
        <v>1</v>
      </c>
      <c r="M36">
        <v>3297</v>
      </c>
      <c r="N36">
        <v>4866</v>
      </c>
      <c r="O36">
        <v>4928</v>
      </c>
      <c r="P36">
        <v>8451</v>
      </c>
      <c r="Q36">
        <v>9585</v>
      </c>
      <c r="R36" s="3">
        <f t="shared" si="1"/>
        <v>0.30577482876902251</v>
      </c>
    </row>
    <row r="37" spans="1:18" x14ac:dyDescent="0.35">
      <c r="A37" t="s">
        <v>153</v>
      </c>
      <c r="B37" t="s">
        <v>154</v>
      </c>
      <c r="C37" t="s">
        <v>155</v>
      </c>
      <c r="D37" t="s">
        <v>156</v>
      </c>
      <c r="E37" t="s">
        <v>141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1092</v>
      </c>
      <c r="N37">
        <v>3140</v>
      </c>
      <c r="O37">
        <v>4123</v>
      </c>
      <c r="P37">
        <v>4366</v>
      </c>
      <c r="Q37">
        <v>9482</v>
      </c>
      <c r="R37" s="3">
        <f t="shared" si="1"/>
        <v>0.71660086943635504</v>
      </c>
    </row>
    <row r="38" spans="1:18" x14ac:dyDescent="0.35">
      <c r="A38" t="s">
        <v>157</v>
      </c>
      <c r="B38" t="s">
        <v>158</v>
      </c>
      <c r="C38" t="s">
        <v>159</v>
      </c>
      <c r="D38" t="s">
        <v>160</v>
      </c>
      <c r="E38" t="s">
        <v>141</v>
      </c>
      <c r="F38">
        <v>1</v>
      </c>
      <c r="G38">
        <v>1</v>
      </c>
      <c r="H38">
        <v>1</v>
      </c>
      <c r="I38">
        <v>0</v>
      </c>
      <c r="J38">
        <v>0</v>
      </c>
      <c r="K38">
        <v>1</v>
      </c>
      <c r="L38">
        <v>1</v>
      </c>
      <c r="M38">
        <v>2541</v>
      </c>
      <c r="N38">
        <v>3794</v>
      </c>
      <c r="O38">
        <v>3984</v>
      </c>
      <c r="P38">
        <v>8803</v>
      </c>
      <c r="Q38">
        <v>9338</v>
      </c>
      <c r="R38" s="3">
        <f t="shared" si="1"/>
        <v>0.38456165928272146</v>
      </c>
    </row>
    <row r="39" spans="1:18" x14ac:dyDescent="0.35">
      <c r="A39" t="s">
        <v>161</v>
      </c>
      <c r="B39" t="s">
        <v>162</v>
      </c>
      <c r="C39" t="s">
        <v>163</v>
      </c>
      <c r="D39" t="s">
        <v>164</v>
      </c>
      <c r="E39" t="s">
        <v>141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742</v>
      </c>
      <c r="N39">
        <v>3751</v>
      </c>
      <c r="O39">
        <v>4423</v>
      </c>
      <c r="P39">
        <v>8733</v>
      </c>
      <c r="Q39">
        <v>9909</v>
      </c>
      <c r="R39" s="3">
        <f t="shared" si="1"/>
        <v>0.91164163510334228</v>
      </c>
    </row>
    <row r="40" spans="1:18" x14ac:dyDescent="0.35">
      <c r="A40" t="s">
        <v>165</v>
      </c>
      <c r="B40" t="s">
        <v>166</v>
      </c>
      <c r="C40" t="s">
        <v>167</v>
      </c>
      <c r="D40" t="s">
        <v>168</v>
      </c>
      <c r="E40" t="s">
        <v>141</v>
      </c>
      <c r="F40">
        <v>1</v>
      </c>
      <c r="G40">
        <v>0</v>
      </c>
      <c r="H40">
        <v>0</v>
      </c>
      <c r="I40">
        <v>0</v>
      </c>
      <c r="J40">
        <v>0</v>
      </c>
      <c r="K40">
        <v>1</v>
      </c>
      <c r="L40">
        <v>1</v>
      </c>
      <c r="M40">
        <v>7703</v>
      </c>
      <c r="N40">
        <v>6957</v>
      </c>
      <c r="O40">
        <v>3898</v>
      </c>
      <c r="P40">
        <v>1857</v>
      </c>
      <c r="Q40">
        <v>1512</v>
      </c>
      <c r="R40" s="3">
        <f t="shared" si="1"/>
        <v>-0.33438519484677687</v>
      </c>
    </row>
    <row r="41" spans="1:18" x14ac:dyDescent="0.35">
      <c r="A41" t="s">
        <v>169</v>
      </c>
      <c r="B41" t="s">
        <v>170</v>
      </c>
      <c r="C41" t="s">
        <v>171</v>
      </c>
      <c r="D41" t="s">
        <v>172</v>
      </c>
      <c r="E41" t="s">
        <v>141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488</v>
      </c>
      <c r="N41">
        <v>5535</v>
      </c>
      <c r="O41">
        <v>5775</v>
      </c>
      <c r="P41">
        <v>7661</v>
      </c>
      <c r="Q41">
        <v>9206</v>
      </c>
      <c r="R41" s="3">
        <f t="shared" si="1"/>
        <v>1.084072328017021</v>
      </c>
    </row>
    <row r="42" spans="1:18" x14ac:dyDescent="0.35">
      <c r="A42" t="s">
        <v>173</v>
      </c>
      <c r="B42" t="s">
        <v>174</v>
      </c>
      <c r="C42" t="s">
        <v>175</v>
      </c>
      <c r="D42" t="s">
        <v>176</v>
      </c>
      <c r="E42" t="s">
        <v>141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376</v>
      </c>
      <c r="N42">
        <v>889</v>
      </c>
      <c r="O42">
        <v>4373</v>
      </c>
      <c r="P42">
        <v>6803</v>
      </c>
      <c r="Q42">
        <v>7578</v>
      </c>
      <c r="R42" s="3">
        <f t="shared" si="1"/>
        <v>1.1188084145320056</v>
      </c>
    </row>
    <row r="43" spans="1:18" x14ac:dyDescent="0.35">
      <c r="A43" t="s">
        <v>177</v>
      </c>
      <c r="B43" t="s">
        <v>178</v>
      </c>
      <c r="C43" t="s">
        <v>179</v>
      </c>
      <c r="D43" t="s">
        <v>180</v>
      </c>
      <c r="E43" t="s">
        <v>141</v>
      </c>
      <c r="F43">
        <v>1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7840</v>
      </c>
      <c r="N43">
        <v>5804</v>
      </c>
      <c r="O43">
        <v>4259</v>
      </c>
      <c r="P43">
        <v>4243</v>
      </c>
      <c r="Q43">
        <v>907</v>
      </c>
      <c r="R43" s="3">
        <f t="shared" si="1"/>
        <v>-0.41679289513417705</v>
      </c>
    </row>
    <row r="44" spans="1:18" x14ac:dyDescent="0.35">
      <c r="A44" t="s">
        <v>181</v>
      </c>
      <c r="B44" t="s">
        <v>182</v>
      </c>
      <c r="C44" t="s">
        <v>183</v>
      </c>
      <c r="D44" t="s">
        <v>184</v>
      </c>
      <c r="E44" t="s">
        <v>141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1038</v>
      </c>
      <c r="N44">
        <v>3615</v>
      </c>
      <c r="O44">
        <v>3712</v>
      </c>
      <c r="P44">
        <v>5819</v>
      </c>
      <c r="Q44">
        <v>9589</v>
      </c>
      <c r="R44" s="3">
        <f t="shared" si="1"/>
        <v>0.74338775485751718</v>
      </c>
    </row>
    <row r="45" spans="1:18" x14ac:dyDescent="0.35">
      <c r="A45" t="s">
        <v>185</v>
      </c>
      <c r="B45" t="s">
        <v>186</v>
      </c>
      <c r="C45" t="s">
        <v>187</v>
      </c>
      <c r="D45" t="s">
        <v>188</v>
      </c>
      <c r="E45" t="s">
        <v>141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8891</v>
      </c>
      <c r="N45">
        <v>5952</v>
      </c>
      <c r="O45">
        <v>5914</v>
      </c>
      <c r="P45">
        <v>5405</v>
      </c>
      <c r="Q45">
        <v>4031</v>
      </c>
      <c r="R45" s="3">
        <f t="shared" si="1"/>
        <v>-0.17943016656995925</v>
      </c>
    </row>
    <row r="46" spans="1:18" x14ac:dyDescent="0.35">
      <c r="A46" t="s">
        <v>189</v>
      </c>
      <c r="B46" t="s">
        <v>190</v>
      </c>
      <c r="C46" t="s">
        <v>191</v>
      </c>
      <c r="D46" t="s">
        <v>192</v>
      </c>
      <c r="E46" t="s">
        <v>141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1290</v>
      </c>
      <c r="N46">
        <v>4033</v>
      </c>
      <c r="O46">
        <v>6956</v>
      </c>
      <c r="P46">
        <v>7929</v>
      </c>
      <c r="Q46">
        <v>8834</v>
      </c>
      <c r="R46" s="3">
        <f t="shared" si="1"/>
        <v>0.61767741115573149</v>
      </c>
    </row>
    <row r="47" spans="1:18" x14ac:dyDescent="0.35">
      <c r="A47" t="s">
        <v>193</v>
      </c>
      <c r="B47" t="s">
        <v>194</v>
      </c>
      <c r="C47" t="s">
        <v>195</v>
      </c>
      <c r="D47" t="s">
        <v>196</v>
      </c>
      <c r="E47" t="s">
        <v>141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0</v>
      </c>
      <c r="M47">
        <v>431</v>
      </c>
      <c r="N47">
        <v>6231</v>
      </c>
      <c r="O47">
        <v>7478</v>
      </c>
      <c r="P47">
        <v>8039</v>
      </c>
      <c r="Q47">
        <v>8271</v>
      </c>
      <c r="R47" s="3">
        <f t="shared" si="1"/>
        <v>1.0930046233022455</v>
      </c>
    </row>
    <row r="48" spans="1:18" x14ac:dyDescent="0.35">
      <c r="A48" t="s">
        <v>197</v>
      </c>
      <c r="B48" t="s">
        <v>198</v>
      </c>
      <c r="C48" t="s">
        <v>199</v>
      </c>
      <c r="D48" t="s">
        <v>200</v>
      </c>
      <c r="E48" t="s">
        <v>201</v>
      </c>
      <c r="F48">
        <v>1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8156</v>
      </c>
      <c r="N48">
        <v>1245</v>
      </c>
      <c r="O48">
        <v>791</v>
      </c>
      <c r="P48">
        <v>338</v>
      </c>
      <c r="Q48">
        <v>44</v>
      </c>
      <c r="R48" s="3">
        <f t="shared" si="1"/>
        <v>-0.72898466539472961</v>
      </c>
    </row>
    <row r="49" spans="1:18" x14ac:dyDescent="0.35">
      <c r="A49" t="s">
        <v>202</v>
      </c>
      <c r="B49" t="s">
        <v>203</v>
      </c>
      <c r="C49" t="s">
        <v>204</v>
      </c>
      <c r="D49" t="s">
        <v>205</v>
      </c>
      <c r="E49" t="s">
        <v>201</v>
      </c>
      <c r="F49">
        <v>1</v>
      </c>
      <c r="G49">
        <v>1</v>
      </c>
      <c r="H49">
        <v>1</v>
      </c>
      <c r="I49">
        <v>0</v>
      </c>
      <c r="J49">
        <v>0</v>
      </c>
      <c r="K49">
        <v>1</v>
      </c>
      <c r="L49">
        <v>0</v>
      </c>
      <c r="M49">
        <v>299</v>
      </c>
      <c r="N49">
        <v>657</v>
      </c>
      <c r="O49">
        <v>6238</v>
      </c>
      <c r="P49">
        <v>8922</v>
      </c>
      <c r="Q49">
        <v>9081</v>
      </c>
      <c r="R49" s="3">
        <f t="shared" si="1"/>
        <v>1.3475541667800686</v>
      </c>
    </row>
    <row r="50" spans="1:18" x14ac:dyDescent="0.35">
      <c r="A50" t="s">
        <v>206</v>
      </c>
      <c r="B50" t="s">
        <v>207</v>
      </c>
      <c r="C50" t="s">
        <v>208</v>
      </c>
      <c r="D50" t="s">
        <v>209</v>
      </c>
      <c r="E50" t="s">
        <v>201</v>
      </c>
      <c r="F50">
        <v>1</v>
      </c>
      <c r="G50">
        <v>1</v>
      </c>
      <c r="H50">
        <v>1</v>
      </c>
      <c r="I50">
        <v>0</v>
      </c>
      <c r="J50">
        <v>0</v>
      </c>
      <c r="K50">
        <v>1</v>
      </c>
      <c r="L50">
        <v>0</v>
      </c>
      <c r="M50">
        <v>1323</v>
      </c>
      <c r="N50">
        <v>4963</v>
      </c>
      <c r="O50">
        <v>6292</v>
      </c>
      <c r="P50">
        <v>6728</v>
      </c>
      <c r="Q50">
        <v>8202</v>
      </c>
      <c r="R50" s="3">
        <f t="shared" si="1"/>
        <v>0.57793816418173161</v>
      </c>
    </row>
    <row r="51" spans="1:18" x14ac:dyDescent="0.35">
      <c r="A51" t="s">
        <v>210</v>
      </c>
      <c r="B51" t="s">
        <v>211</v>
      </c>
      <c r="C51" t="s">
        <v>212</v>
      </c>
      <c r="D51" t="s">
        <v>213</v>
      </c>
      <c r="E51" t="s">
        <v>201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8466</v>
      </c>
      <c r="N51">
        <v>4079</v>
      </c>
      <c r="O51">
        <v>2797</v>
      </c>
      <c r="P51">
        <v>2245</v>
      </c>
      <c r="Q51">
        <v>1696</v>
      </c>
      <c r="R51" s="3">
        <f t="shared" si="1"/>
        <v>-0.33098339677163802</v>
      </c>
    </row>
    <row r="52" spans="1:18" x14ac:dyDescent="0.35">
      <c r="A52" t="s">
        <v>214</v>
      </c>
      <c r="B52" t="s">
        <v>215</v>
      </c>
      <c r="C52" t="s">
        <v>216</v>
      </c>
      <c r="D52" t="s">
        <v>217</v>
      </c>
      <c r="E52" t="s">
        <v>201</v>
      </c>
      <c r="F52">
        <v>1</v>
      </c>
      <c r="G52">
        <v>1</v>
      </c>
      <c r="H52">
        <v>1</v>
      </c>
      <c r="I52">
        <v>0</v>
      </c>
      <c r="J52">
        <v>0</v>
      </c>
      <c r="K52">
        <v>1</v>
      </c>
      <c r="L52">
        <v>0</v>
      </c>
      <c r="M52">
        <v>870</v>
      </c>
      <c r="N52">
        <v>2428</v>
      </c>
      <c r="O52">
        <v>7386</v>
      </c>
      <c r="P52">
        <v>8835</v>
      </c>
      <c r="Q52">
        <v>9766</v>
      </c>
      <c r="R52" s="3">
        <f t="shared" si="1"/>
        <v>0.83041416010220881</v>
      </c>
    </row>
    <row r="53" spans="1:18" x14ac:dyDescent="0.35">
      <c r="A53" t="s">
        <v>218</v>
      </c>
      <c r="B53" t="s">
        <v>219</v>
      </c>
      <c r="C53" t="s">
        <v>220</v>
      </c>
      <c r="D53" t="s">
        <v>221</v>
      </c>
      <c r="E53" t="s">
        <v>201</v>
      </c>
      <c r="F53">
        <v>1</v>
      </c>
      <c r="G53">
        <v>1</v>
      </c>
      <c r="H53">
        <v>1</v>
      </c>
      <c r="I53">
        <v>0</v>
      </c>
      <c r="J53">
        <v>0</v>
      </c>
      <c r="K53">
        <v>1</v>
      </c>
      <c r="L53">
        <v>0</v>
      </c>
      <c r="M53">
        <v>1497</v>
      </c>
      <c r="N53">
        <v>1768</v>
      </c>
      <c r="O53">
        <v>2804</v>
      </c>
      <c r="P53">
        <v>5718</v>
      </c>
      <c r="Q53">
        <v>9822</v>
      </c>
      <c r="R53" s="3">
        <f t="shared" si="1"/>
        <v>0.60045892388204325</v>
      </c>
    </row>
    <row r="54" spans="1:18" x14ac:dyDescent="0.35">
      <c r="A54" t="s">
        <v>222</v>
      </c>
      <c r="B54" t="s">
        <v>223</v>
      </c>
      <c r="C54" t="s">
        <v>224</v>
      </c>
      <c r="D54" t="s">
        <v>225</v>
      </c>
      <c r="E54" t="s">
        <v>201</v>
      </c>
      <c r="F54">
        <v>1</v>
      </c>
      <c r="G54">
        <v>1</v>
      </c>
      <c r="H54">
        <v>1</v>
      </c>
      <c r="I54">
        <v>0</v>
      </c>
      <c r="J54">
        <v>0</v>
      </c>
      <c r="K54">
        <v>1</v>
      </c>
      <c r="L54">
        <v>0</v>
      </c>
      <c r="M54">
        <v>1082</v>
      </c>
      <c r="N54">
        <v>3353</v>
      </c>
      <c r="O54">
        <v>6351</v>
      </c>
      <c r="P54">
        <v>8550</v>
      </c>
      <c r="Q54">
        <v>9272</v>
      </c>
      <c r="R54" s="3">
        <f t="shared" si="1"/>
        <v>0.71094693671276654</v>
      </c>
    </row>
    <row r="55" spans="1:18" x14ac:dyDescent="0.35">
      <c r="A55" t="s">
        <v>226</v>
      </c>
      <c r="B55" t="s">
        <v>227</v>
      </c>
      <c r="C55" t="s">
        <v>228</v>
      </c>
      <c r="D55" t="s">
        <v>229</v>
      </c>
      <c r="E55" t="s">
        <v>201</v>
      </c>
      <c r="F55">
        <v>1</v>
      </c>
      <c r="G55">
        <v>1</v>
      </c>
      <c r="H55">
        <v>0</v>
      </c>
      <c r="I55">
        <v>0</v>
      </c>
      <c r="J55">
        <v>0</v>
      </c>
      <c r="K55">
        <v>1</v>
      </c>
      <c r="L55">
        <v>0</v>
      </c>
      <c r="M55">
        <v>9791</v>
      </c>
      <c r="N55">
        <v>9610</v>
      </c>
      <c r="O55">
        <v>7534</v>
      </c>
      <c r="P55">
        <v>5080</v>
      </c>
      <c r="Q55">
        <v>4936</v>
      </c>
      <c r="R55" s="3">
        <f t="shared" si="1"/>
        <v>-0.15736979056747447</v>
      </c>
    </row>
    <row r="56" spans="1:18" x14ac:dyDescent="0.35">
      <c r="A56" t="s">
        <v>230</v>
      </c>
      <c r="B56" t="s">
        <v>231</v>
      </c>
      <c r="C56" t="s">
        <v>232</v>
      </c>
      <c r="D56" t="s">
        <v>233</v>
      </c>
      <c r="E56" t="s">
        <v>201</v>
      </c>
      <c r="F56">
        <v>1</v>
      </c>
      <c r="G56">
        <v>1</v>
      </c>
      <c r="H56">
        <v>1</v>
      </c>
      <c r="I56">
        <v>0</v>
      </c>
      <c r="J56">
        <v>0</v>
      </c>
      <c r="K56">
        <v>1</v>
      </c>
      <c r="L56">
        <v>0</v>
      </c>
      <c r="M56">
        <v>1357</v>
      </c>
      <c r="N56">
        <v>4189</v>
      </c>
      <c r="O56">
        <v>5407</v>
      </c>
      <c r="P56">
        <v>6233</v>
      </c>
      <c r="Q56">
        <v>9681</v>
      </c>
      <c r="R56" s="3">
        <f t="shared" si="1"/>
        <v>0.63431246502429839</v>
      </c>
    </row>
    <row r="57" spans="1:18" x14ac:dyDescent="0.35">
      <c r="A57" t="s">
        <v>234</v>
      </c>
      <c r="B57" t="s">
        <v>235</v>
      </c>
      <c r="C57" t="s">
        <v>236</v>
      </c>
      <c r="D57" t="s">
        <v>237</v>
      </c>
      <c r="E57" t="s">
        <v>201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576</v>
      </c>
      <c r="N57">
        <v>2628</v>
      </c>
      <c r="O57">
        <v>3612</v>
      </c>
      <c r="P57">
        <v>5066</v>
      </c>
      <c r="Q57">
        <v>5156</v>
      </c>
      <c r="R57" s="3">
        <f t="shared" si="1"/>
        <v>0.72970725225475852</v>
      </c>
    </row>
    <row r="58" spans="1:18" x14ac:dyDescent="0.35">
      <c r="A58" t="s">
        <v>238</v>
      </c>
      <c r="B58" t="s">
        <v>239</v>
      </c>
      <c r="C58" t="s">
        <v>240</v>
      </c>
      <c r="D58" t="s">
        <v>241</v>
      </c>
      <c r="E58" t="s">
        <v>201</v>
      </c>
      <c r="F58">
        <v>1</v>
      </c>
      <c r="G58">
        <v>1</v>
      </c>
      <c r="H58">
        <v>1</v>
      </c>
      <c r="I58">
        <v>0</v>
      </c>
      <c r="J58">
        <v>0</v>
      </c>
      <c r="K58">
        <v>1</v>
      </c>
      <c r="L58">
        <v>0</v>
      </c>
      <c r="M58">
        <v>128</v>
      </c>
      <c r="N58">
        <v>416</v>
      </c>
      <c r="O58">
        <v>747</v>
      </c>
      <c r="P58">
        <v>1028</v>
      </c>
      <c r="Q58">
        <v>6357</v>
      </c>
      <c r="R58" s="3">
        <f t="shared" si="1"/>
        <v>1.6546701130112136</v>
      </c>
    </row>
    <row r="59" spans="1:18" x14ac:dyDescent="0.35">
      <c r="A59" t="s">
        <v>242</v>
      </c>
      <c r="B59" t="s">
        <v>243</v>
      </c>
      <c r="C59" t="s">
        <v>244</v>
      </c>
      <c r="D59" t="s">
        <v>245</v>
      </c>
      <c r="E59" t="s">
        <v>201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8034</v>
      </c>
      <c r="N59">
        <v>6541</v>
      </c>
      <c r="O59">
        <v>3311</v>
      </c>
      <c r="P59">
        <v>3254</v>
      </c>
      <c r="Q59">
        <v>2687</v>
      </c>
      <c r="R59" s="3">
        <f t="shared" si="1"/>
        <v>-0.23952671916055424</v>
      </c>
    </row>
    <row r="60" spans="1:18" x14ac:dyDescent="0.35">
      <c r="A60" t="s">
        <v>246</v>
      </c>
      <c r="B60" t="s">
        <v>247</v>
      </c>
      <c r="C60" t="s">
        <v>248</v>
      </c>
      <c r="D60" t="s">
        <v>249</v>
      </c>
      <c r="E60" t="s">
        <v>201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1263</v>
      </c>
      <c r="N60">
        <v>2517</v>
      </c>
      <c r="O60">
        <v>8042</v>
      </c>
      <c r="P60">
        <v>8222</v>
      </c>
      <c r="Q60">
        <v>9686</v>
      </c>
      <c r="R60" s="3">
        <f t="shared" si="1"/>
        <v>0.66412244620782168</v>
      </c>
    </row>
    <row r="61" spans="1:18" x14ac:dyDescent="0.35">
      <c r="A61" t="s">
        <v>250</v>
      </c>
      <c r="B61" t="s">
        <v>251</v>
      </c>
      <c r="C61" t="s">
        <v>252</v>
      </c>
      <c r="D61" t="s">
        <v>253</v>
      </c>
      <c r="E61" t="s">
        <v>201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1032</v>
      </c>
      <c r="N61">
        <v>3919</v>
      </c>
      <c r="O61">
        <v>4466</v>
      </c>
      <c r="P61">
        <v>5568</v>
      </c>
      <c r="Q61">
        <v>6476</v>
      </c>
      <c r="R61" s="3">
        <f t="shared" si="1"/>
        <v>0.58272982283102692</v>
      </c>
    </row>
    <row r="62" spans="1:18" x14ac:dyDescent="0.35">
      <c r="A62" t="s">
        <v>254</v>
      </c>
      <c r="B62" t="s">
        <v>255</v>
      </c>
      <c r="C62" t="s">
        <v>256</v>
      </c>
      <c r="D62" t="s">
        <v>257</v>
      </c>
      <c r="E62" t="s">
        <v>201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1014</v>
      </c>
      <c r="N62">
        <v>2254</v>
      </c>
      <c r="O62">
        <v>4534</v>
      </c>
      <c r="P62">
        <v>6796</v>
      </c>
      <c r="Q62">
        <v>7730</v>
      </c>
      <c r="R62" s="3">
        <f t="shared" si="1"/>
        <v>0.66163405613342663</v>
      </c>
    </row>
  </sheetData>
  <sortState xmlns:xlrd2="http://schemas.microsoft.com/office/spreadsheetml/2017/richdata2" columnSort="1" ref="M62:Q62">
    <sortCondition ref="M62:Q62"/>
  </sortState>
  <mergeCells count="3">
    <mergeCell ref="I1:L1"/>
    <mergeCell ref="M1:Q1"/>
    <mergeCell ref="F1:H1"/>
  </mergeCells>
  <phoneticPr fontId="2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95A8D-5130-429C-BEBC-11C427B1605B}">
  <dimension ref="A1:Q50"/>
  <sheetViews>
    <sheetView zoomScale="103" workbookViewId="0">
      <selection sqref="A1:B5"/>
    </sheetView>
  </sheetViews>
  <sheetFormatPr defaultRowHeight="14.5" x14ac:dyDescent="0.35"/>
  <cols>
    <col min="1" max="1" width="12.453125" bestFit="1" customWidth="1"/>
    <col min="2" max="5" width="11.26953125" bestFit="1" customWidth="1"/>
    <col min="6" max="6" width="4.81640625" bestFit="1" customWidth="1"/>
    <col min="7" max="7" width="12.453125" bestFit="1" customWidth="1"/>
    <col min="8" max="8" width="16.08984375" bestFit="1" customWidth="1"/>
    <col min="9" max="9" width="21.453125" bestFit="1" customWidth="1"/>
    <col min="10" max="12" width="11.26953125" bestFit="1" customWidth="1"/>
    <col min="13" max="13" width="19.1796875" bestFit="1" customWidth="1"/>
    <col min="14" max="17" width="11.26953125" bestFit="1" customWidth="1"/>
    <col min="18" max="18" width="11.7265625" bestFit="1" customWidth="1"/>
    <col min="19" max="19" width="15.90625" bestFit="1" customWidth="1"/>
    <col min="20" max="73" width="15.26953125" bestFit="1" customWidth="1"/>
    <col min="74" max="76" width="15.90625" bestFit="1" customWidth="1"/>
    <col min="77" max="77" width="6.6328125" bestFit="1" customWidth="1"/>
    <col min="78" max="78" width="9.54296875" bestFit="1" customWidth="1"/>
    <col min="79" max="79" width="6.6328125" bestFit="1" customWidth="1"/>
    <col min="80" max="80" width="9.54296875" bestFit="1" customWidth="1"/>
    <col min="81" max="81" width="6.6328125" bestFit="1" customWidth="1"/>
    <col min="82" max="82" width="9.54296875" bestFit="1" customWidth="1"/>
    <col min="83" max="83" width="6.6328125" bestFit="1" customWidth="1"/>
    <col min="84" max="84" width="9.54296875" bestFit="1" customWidth="1"/>
    <col min="85" max="85" width="6.6328125" bestFit="1" customWidth="1"/>
    <col min="86" max="86" width="9.54296875" bestFit="1" customWidth="1"/>
    <col min="87" max="87" width="6.6328125" bestFit="1" customWidth="1"/>
    <col min="88" max="88" width="9.54296875" bestFit="1" customWidth="1"/>
    <col min="89" max="89" width="6.6328125" bestFit="1" customWidth="1"/>
    <col min="90" max="90" width="9.54296875" bestFit="1" customWidth="1"/>
    <col min="91" max="91" width="6.6328125" bestFit="1" customWidth="1"/>
    <col min="92" max="92" width="9.54296875" bestFit="1" customWidth="1"/>
    <col min="93" max="93" width="6.6328125" bestFit="1" customWidth="1"/>
    <col min="94" max="94" width="9.54296875" bestFit="1" customWidth="1"/>
    <col min="95" max="95" width="6.6328125" bestFit="1" customWidth="1"/>
    <col min="96" max="96" width="9.54296875" bestFit="1" customWidth="1"/>
    <col min="97" max="97" width="6.6328125" bestFit="1" customWidth="1"/>
    <col min="98" max="98" width="9.54296875" bestFit="1" customWidth="1"/>
    <col min="99" max="99" width="6.6328125" bestFit="1" customWidth="1"/>
    <col min="100" max="100" width="9.54296875" bestFit="1" customWidth="1"/>
    <col min="101" max="101" width="6.6328125" bestFit="1" customWidth="1"/>
    <col min="102" max="102" width="9.54296875" bestFit="1" customWidth="1"/>
    <col min="103" max="103" width="6.6328125" bestFit="1" customWidth="1"/>
    <col min="104" max="104" width="9.54296875" bestFit="1" customWidth="1"/>
    <col min="105" max="105" width="6.6328125" bestFit="1" customWidth="1"/>
    <col min="106" max="106" width="9.54296875" bestFit="1" customWidth="1"/>
    <col min="107" max="107" width="6.6328125" bestFit="1" customWidth="1"/>
    <col min="108" max="108" width="9.54296875" bestFit="1" customWidth="1"/>
    <col min="109" max="109" width="6.6328125" bestFit="1" customWidth="1"/>
    <col min="110" max="110" width="9.54296875" bestFit="1" customWidth="1"/>
    <col min="111" max="111" width="6.6328125" bestFit="1" customWidth="1"/>
    <col min="112" max="112" width="9.54296875" bestFit="1" customWidth="1"/>
    <col min="113" max="113" width="6.6328125" bestFit="1" customWidth="1"/>
    <col min="114" max="114" width="9.54296875" bestFit="1" customWidth="1"/>
    <col min="115" max="115" width="6.6328125" bestFit="1" customWidth="1"/>
    <col min="116" max="116" width="9.54296875" bestFit="1" customWidth="1"/>
    <col min="117" max="117" width="6.6328125" bestFit="1" customWidth="1"/>
    <col min="118" max="118" width="9.54296875" bestFit="1" customWidth="1"/>
    <col min="119" max="119" width="6.6328125" bestFit="1" customWidth="1"/>
    <col min="120" max="120" width="9.54296875" bestFit="1" customWidth="1"/>
    <col min="121" max="121" width="6.6328125" bestFit="1" customWidth="1"/>
    <col min="122" max="122" width="9.54296875" bestFit="1" customWidth="1"/>
    <col min="123" max="123" width="10.7265625" bestFit="1" customWidth="1"/>
    <col min="124" max="125" width="9.54296875" bestFit="1" customWidth="1"/>
    <col min="126" max="126" width="6.6328125" bestFit="1" customWidth="1"/>
    <col min="127" max="128" width="9.54296875" bestFit="1" customWidth="1"/>
    <col min="129" max="129" width="6.6328125" bestFit="1" customWidth="1"/>
    <col min="130" max="131" width="9.54296875" bestFit="1" customWidth="1"/>
    <col min="132" max="132" width="6.6328125" bestFit="1" customWidth="1"/>
    <col min="133" max="134" width="9.54296875" bestFit="1" customWidth="1"/>
    <col min="135" max="135" width="6.6328125" bestFit="1" customWidth="1"/>
    <col min="136" max="137" width="9.54296875" bestFit="1" customWidth="1"/>
    <col min="138" max="138" width="6.6328125" bestFit="1" customWidth="1"/>
    <col min="139" max="140" width="9.54296875" bestFit="1" customWidth="1"/>
    <col min="141" max="141" width="6.6328125" bestFit="1" customWidth="1"/>
    <col min="142" max="143" width="9.54296875" bestFit="1" customWidth="1"/>
    <col min="144" max="144" width="6.6328125" bestFit="1" customWidth="1"/>
    <col min="145" max="146" width="9.54296875" bestFit="1" customWidth="1"/>
    <col min="147" max="147" width="6.6328125" bestFit="1" customWidth="1"/>
    <col min="148" max="149" width="9.54296875" bestFit="1" customWidth="1"/>
    <col min="150" max="150" width="6.6328125" bestFit="1" customWidth="1"/>
    <col min="151" max="152" width="9.54296875" bestFit="1" customWidth="1"/>
    <col min="153" max="153" width="6.6328125" bestFit="1" customWidth="1"/>
    <col min="154" max="155" width="9.54296875" bestFit="1" customWidth="1"/>
    <col min="156" max="156" width="6.6328125" bestFit="1" customWidth="1"/>
    <col min="157" max="158" width="9.54296875" bestFit="1" customWidth="1"/>
    <col min="159" max="159" width="6.6328125" bestFit="1" customWidth="1"/>
    <col min="160" max="161" width="9.54296875" bestFit="1" customWidth="1"/>
    <col min="162" max="162" width="6.6328125" bestFit="1" customWidth="1"/>
    <col min="163" max="164" width="9.54296875" bestFit="1" customWidth="1"/>
    <col min="165" max="165" width="6.6328125" bestFit="1" customWidth="1"/>
    <col min="166" max="167" width="9.54296875" bestFit="1" customWidth="1"/>
    <col min="168" max="168" width="6.6328125" bestFit="1" customWidth="1"/>
    <col min="169" max="170" width="9.54296875" bestFit="1" customWidth="1"/>
    <col min="171" max="171" width="6.6328125" bestFit="1" customWidth="1"/>
    <col min="172" max="173" width="9.54296875" bestFit="1" customWidth="1"/>
    <col min="174" max="174" width="6.6328125" bestFit="1" customWidth="1"/>
    <col min="175" max="175" width="8.54296875" bestFit="1" customWidth="1"/>
    <col min="176" max="176" width="9.54296875" bestFit="1" customWidth="1"/>
    <col min="177" max="177" width="6.6328125" bestFit="1" customWidth="1"/>
    <col min="178" max="179" width="9.54296875" bestFit="1" customWidth="1"/>
    <col min="180" max="180" width="6.6328125" bestFit="1" customWidth="1"/>
    <col min="181" max="182" width="9.54296875" bestFit="1" customWidth="1"/>
    <col min="183" max="183" width="10.7265625" bestFit="1" customWidth="1"/>
    <col min="184" max="186" width="9.54296875" bestFit="1" customWidth="1"/>
    <col min="187" max="187" width="6.6328125" bestFit="1" customWidth="1"/>
    <col min="188" max="190" width="9.54296875" bestFit="1" customWidth="1"/>
    <col min="191" max="191" width="6.6328125" bestFit="1" customWidth="1"/>
    <col min="192" max="194" width="9.54296875" bestFit="1" customWidth="1"/>
    <col min="195" max="195" width="6.6328125" bestFit="1" customWidth="1"/>
    <col min="196" max="198" width="9.54296875" bestFit="1" customWidth="1"/>
    <col min="199" max="199" width="6.6328125" bestFit="1" customWidth="1"/>
    <col min="200" max="202" width="9.54296875" bestFit="1" customWidth="1"/>
    <col min="203" max="203" width="6.6328125" bestFit="1" customWidth="1"/>
    <col min="204" max="204" width="8.54296875" bestFit="1" customWidth="1"/>
    <col min="205" max="206" width="9.54296875" bestFit="1" customWidth="1"/>
    <col min="207" max="207" width="6.6328125" bestFit="1" customWidth="1"/>
    <col min="208" max="210" width="9.54296875" bestFit="1" customWidth="1"/>
    <col min="211" max="211" width="6.6328125" bestFit="1" customWidth="1"/>
    <col min="212" max="214" width="9.54296875" bestFit="1" customWidth="1"/>
    <col min="215" max="215" width="6.6328125" bestFit="1" customWidth="1"/>
    <col min="216" max="218" width="9.54296875" bestFit="1" customWidth="1"/>
    <col min="219" max="219" width="6.6328125" bestFit="1" customWidth="1"/>
    <col min="220" max="222" width="9.54296875" bestFit="1" customWidth="1"/>
    <col min="223" max="223" width="6.6328125" bestFit="1" customWidth="1"/>
    <col min="224" max="226" width="9.54296875" bestFit="1" customWidth="1"/>
    <col min="227" max="227" width="6.6328125" bestFit="1" customWidth="1"/>
    <col min="228" max="228" width="8.54296875" bestFit="1" customWidth="1"/>
    <col min="229" max="230" width="9.54296875" bestFit="1" customWidth="1"/>
    <col min="231" max="231" width="6.6328125" bestFit="1" customWidth="1"/>
    <col min="232" max="234" width="9.54296875" bestFit="1" customWidth="1"/>
    <col min="235" max="235" width="6.6328125" bestFit="1" customWidth="1"/>
    <col min="236" max="238" width="9.54296875" bestFit="1" customWidth="1"/>
    <col min="239" max="239" width="6.6328125" bestFit="1" customWidth="1"/>
    <col min="240" max="242" width="9.54296875" bestFit="1" customWidth="1"/>
    <col min="243" max="243" width="10.7265625" bestFit="1" customWidth="1"/>
  </cols>
  <sheetData>
    <row r="1" spans="1:17" x14ac:dyDescent="0.35">
      <c r="A1" s="4" t="s">
        <v>258</v>
      </c>
      <c r="B1" s="3" t="s">
        <v>265</v>
      </c>
      <c r="G1" s="4" t="s">
        <v>11</v>
      </c>
      <c r="H1" t="s">
        <v>268</v>
      </c>
    </row>
    <row r="2" spans="1:17" x14ac:dyDescent="0.35">
      <c r="A2" s="5" t="s">
        <v>81</v>
      </c>
      <c r="B2" s="15">
        <v>8.5506287871844915</v>
      </c>
    </row>
    <row r="3" spans="1:17" x14ac:dyDescent="0.35">
      <c r="A3" s="5" t="s">
        <v>141</v>
      </c>
      <c r="B3" s="15">
        <v>8.1539188189382408</v>
      </c>
      <c r="G3" s="4" t="s">
        <v>258</v>
      </c>
      <c r="H3" t="s">
        <v>265</v>
      </c>
    </row>
    <row r="4" spans="1:17" x14ac:dyDescent="0.35">
      <c r="A4" s="5" t="s">
        <v>20</v>
      </c>
      <c r="B4" s="15">
        <v>6.8184218949947519</v>
      </c>
      <c r="G4" s="5">
        <v>1</v>
      </c>
      <c r="H4" s="16">
        <v>16.81810636750847</v>
      </c>
    </row>
    <row r="5" spans="1:17" x14ac:dyDescent="0.35">
      <c r="A5" s="5" t="s">
        <v>201</v>
      </c>
      <c r="B5" s="15">
        <v>7.5376239352269696</v>
      </c>
      <c r="G5" s="6">
        <v>1</v>
      </c>
      <c r="H5" s="16">
        <v>16.63461377812925</v>
      </c>
    </row>
    <row r="6" spans="1:17" x14ac:dyDescent="0.35">
      <c r="G6" s="6">
        <v>0</v>
      </c>
      <c r="H6" s="16">
        <v>0.18349258937922208</v>
      </c>
      <c r="K6" t="s">
        <v>273</v>
      </c>
      <c r="L6" t="s">
        <v>274</v>
      </c>
      <c r="M6" t="s">
        <v>272</v>
      </c>
      <c r="N6" t="s">
        <v>275</v>
      </c>
      <c r="O6" t="s">
        <v>276</v>
      </c>
    </row>
    <row r="7" spans="1:17" x14ac:dyDescent="0.35">
      <c r="G7" s="5">
        <v>0</v>
      </c>
      <c r="H7" s="16">
        <v>14.242487068835979</v>
      </c>
      <c r="K7" s="16">
        <v>189976</v>
      </c>
      <c r="L7" s="16">
        <v>242995</v>
      </c>
      <c r="M7" s="16">
        <v>288449</v>
      </c>
      <c r="N7" s="16">
        <v>350234</v>
      </c>
      <c r="O7" s="16">
        <v>409194</v>
      </c>
    </row>
    <row r="8" spans="1:17" x14ac:dyDescent="0.35">
      <c r="G8" s="6">
        <v>1</v>
      </c>
      <c r="H8" s="16">
        <v>12.25937476992419</v>
      </c>
    </row>
    <row r="9" spans="1:17" x14ac:dyDescent="0.35">
      <c r="G9" s="6">
        <v>0</v>
      </c>
      <c r="H9" s="16">
        <v>1.9831122989117898</v>
      </c>
    </row>
    <row r="10" spans="1:17" x14ac:dyDescent="0.35">
      <c r="G10" s="5" t="s">
        <v>259</v>
      </c>
      <c r="H10" s="16">
        <v>31.060593436344448</v>
      </c>
    </row>
    <row r="16" spans="1:17" x14ac:dyDescent="0.35">
      <c r="B16" s="4" t="s">
        <v>258</v>
      </c>
      <c r="C16" t="s">
        <v>277</v>
      </c>
      <c r="M16" s="4" t="s">
        <v>258</v>
      </c>
      <c r="N16" t="s">
        <v>274</v>
      </c>
      <c r="O16" t="s">
        <v>272</v>
      </c>
      <c r="P16" t="s">
        <v>275</v>
      </c>
      <c r="Q16" t="s">
        <v>276</v>
      </c>
    </row>
    <row r="17" spans="1:17" x14ac:dyDescent="0.35">
      <c r="B17" s="5">
        <v>1</v>
      </c>
      <c r="C17" s="16">
        <v>24</v>
      </c>
      <c r="M17" s="5" t="s">
        <v>81</v>
      </c>
      <c r="N17" s="16">
        <v>65032</v>
      </c>
      <c r="O17" s="16">
        <v>77731</v>
      </c>
      <c r="P17" s="16">
        <v>89595</v>
      </c>
      <c r="Q17" s="16">
        <v>102185</v>
      </c>
    </row>
    <row r="18" spans="1:17" x14ac:dyDescent="0.35">
      <c r="B18" s="5">
        <v>0</v>
      </c>
      <c r="C18" s="16">
        <v>36</v>
      </c>
      <c r="M18" s="5" t="s">
        <v>141</v>
      </c>
      <c r="N18" s="16">
        <v>67275</v>
      </c>
      <c r="O18" s="16">
        <v>79646</v>
      </c>
      <c r="P18" s="16">
        <v>102065</v>
      </c>
      <c r="Q18" s="16">
        <v>112270</v>
      </c>
    </row>
    <row r="19" spans="1:17" x14ac:dyDescent="0.35">
      <c r="B19" s="5" t="s">
        <v>259</v>
      </c>
      <c r="C19" s="16">
        <v>60</v>
      </c>
      <c r="M19" s="5" t="s">
        <v>20</v>
      </c>
      <c r="N19" s="16">
        <v>60121</v>
      </c>
      <c r="O19" s="16">
        <v>60760</v>
      </c>
      <c r="P19" s="16">
        <v>75991</v>
      </c>
      <c r="Q19" s="16">
        <v>94147</v>
      </c>
    </row>
    <row r="20" spans="1:17" x14ac:dyDescent="0.35">
      <c r="M20" s="5" t="s">
        <v>201</v>
      </c>
      <c r="N20" s="16">
        <v>50567</v>
      </c>
      <c r="O20" s="16">
        <v>70312</v>
      </c>
      <c r="P20" s="16">
        <v>82583</v>
      </c>
      <c r="Q20" s="16">
        <v>100592</v>
      </c>
    </row>
    <row r="21" spans="1:17" x14ac:dyDescent="0.35">
      <c r="M21" s="5" t="s">
        <v>259</v>
      </c>
      <c r="N21" s="16">
        <v>242995</v>
      </c>
      <c r="O21" s="16">
        <v>288449</v>
      </c>
      <c r="P21" s="16">
        <v>350234</v>
      </c>
      <c r="Q21" s="16">
        <v>409194</v>
      </c>
    </row>
    <row r="24" spans="1:17" x14ac:dyDescent="0.35">
      <c r="A24" s="4" t="s">
        <v>258</v>
      </c>
      <c r="B24" t="s">
        <v>274</v>
      </c>
      <c r="C24" t="s">
        <v>272</v>
      </c>
      <c r="D24" t="s">
        <v>275</v>
      </c>
      <c r="E24" t="s">
        <v>276</v>
      </c>
    </row>
    <row r="25" spans="1:17" x14ac:dyDescent="0.35">
      <c r="A25" s="5">
        <v>1</v>
      </c>
      <c r="B25" s="16">
        <v>69213</v>
      </c>
      <c r="C25" s="16">
        <v>108377</v>
      </c>
      <c r="D25" s="16">
        <v>158226</v>
      </c>
      <c r="E25" s="16">
        <v>211010</v>
      </c>
      <c r="I25" s="4" t="s">
        <v>258</v>
      </c>
      <c r="J25" t="s">
        <v>275</v>
      </c>
      <c r="K25" t="s">
        <v>276</v>
      </c>
    </row>
    <row r="26" spans="1:17" x14ac:dyDescent="0.35">
      <c r="A26" s="5">
        <v>0</v>
      </c>
      <c r="B26" s="16">
        <v>173782</v>
      </c>
      <c r="C26" s="16">
        <v>180072</v>
      </c>
      <c r="D26" s="16">
        <v>192008</v>
      </c>
      <c r="E26" s="16">
        <v>198184</v>
      </c>
      <c r="I26" s="5" t="s">
        <v>81</v>
      </c>
      <c r="J26" s="16">
        <v>36734</v>
      </c>
      <c r="K26" s="16">
        <v>47585</v>
      </c>
      <c r="O26" s="4" t="s">
        <v>258</v>
      </c>
      <c r="P26" t="s">
        <v>276</v>
      </c>
      <c r="Q26" t="s">
        <v>275</v>
      </c>
    </row>
    <row r="27" spans="1:17" x14ac:dyDescent="0.35">
      <c r="A27" s="5" t="s">
        <v>259</v>
      </c>
      <c r="B27" s="16">
        <v>242995</v>
      </c>
      <c r="C27" s="16">
        <v>288449</v>
      </c>
      <c r="D27" s="16">
        <v>350234</v>
      </c>
      <c r="E27" s="16">
        <v>409194</v>
      </c>
      <c r="I27" s="6" t="s">
        <v>109</v>
      </c>
      <c r="J27" s="16">
        <v>6877</v>
      </c>
      <c r="K27" s="16">
        <v>9570</v>
      </c>
      <c r="O27" s="5">
        <v>1</v>
      </c>
      <c r="P27" s="16">
        <v>159301</v>
      </c>
      <c r="Q27" s="16">
        <v>120568</v>
      </c>
    </row>
    <row r="28" spans="1:17" x14ac:dyDescent="0.35">
      <c r="I28" s="6" t="s">
        <v>102</v>
      </c>
      <c r="J28" s="16">
        <v>5476</v>
      </c>
      <c r="K28" s="16">
        <v>9983</v>
      </c>
      <c r="O28" s="5">
        <v>0</v>
      </c>
      <c r="P28" s="16">
        <v>249893</v>
      </c>
      <c r="Q28" s="16">
        <v>229666</v>
      </c>
    </row>
    <row r="29" spans="1:17" x14ac:dyDescent="0.35">
      <c r="I29" s="6" t="s">
        <v>86</v>
      </c>
      <c r="J29" s="16">
        <v>8495</v>
      </c>
      <c r="K29" s="16">
        <v>9236</v>
      </c>
      <c r="O29" s="5" t="s">
        <v>259</v>
      </c>
      <c r="P29" s="16">
        <v>409194</v>
      </c>
      <c r="Q29" s="16">
        <v>350234</v>
      </c>
    </row>
    <row r="30" spans="1:17" x14ac:dyDescent="0.35">
      <c r="I30" s="6" t="s">
        <v>113</v>
      </c>
      <c r="J30" s="16">
        <v>8443</v>
      </c>
      <c r="K30" s="16">
        <v>9571</v>
      </c>
    </row>
    <row r="31" spans="1:17" x14ac:dyDescent="0.35">
      <c r="I31" s="6" t="s">
        <v>77</v>
      </c>
      <c r="J31" s="16">
        <v>7443</v>
      </c>
      <c r="K31" s="16">
        <v>9225</v>
      </c>
    </row>
    <row r="32" spans="1:17" x14ac:dyDescent="0.35">
      <c r="I32" s="5" t="s">
        <v>141</v>
      </c>
      <c r="J32" s="16">
        <v>36172</v>
      </c>
      <c r="K32" s="16">
        <v>47903</v>
      </c>
    </row>
    <row r="33" spans="9:15" x14ac:dyDescent="0.35">
      <c r="I33" s="6" t="s">
        <v>161</v>
      </c>
      <c r="J33" s="16">
        <v>8733</v>
      </c>
      <c r="K33" s="16">
        <v>9909</v>
      </c>
    </row>
    <row r="34" spans="9:15" x14ac:dyDescent="0.35">
      <c r="I34" s="6" t="s">
        <v>157</v>
      </c>
      <c r="J34" s="16">
        <v>8803</v>
      </c>
      <c r="K34" s="16">
        <v>9338</v>
      </c>
      <c r="M34" t="s">
        <v>269</v>
      </c>
      <c r="N34" t="s">
        <v>270</v>
      </c>
      <c r="O34" t="s">
        <v>271</v>
      </c>
    </row>
    <row r="35" spans="9:15" x14ac:dyDescent="0.35">
      <c r="I35" s="6" t="s">
        <v>153</v>
      </c>
      <c r="J35" s="16">
        <v>4366</v>
      </c>
      <c r="K35" s="16">
        <v>9482</v>
      </c>
      <c r="M35" s="16">
        <v>60</v>
      </c>
      <c r="N35" s="16">
        <v>60</v>
      </c>
      <c r="O35" s="16">
        <v>60</v>
      </c>
    </row>
    <row r="36" spans="9:15" x14ac:dyDescent="0.35">
      <c r="I36" s="6" t="s">
        <v>150</v>
      </c>
      <c r="J36" s="16">
        <v>8451</v>
      </c>
      <c r="K36" s="16">
        <v>9585</v>
      </c>
    </row>
    <row r="37" spans="9:15" x14ac:dyDescent="0.35">
      <c r="I37" s="6" t="s">
        <v>181</v>
      </c>
      <c r="J37" s="16">
        <v>5819</v>
      </c>
      <c r="K37" s="16">
        <v>9589</v>
      </c>
    </row>
    <row r="38" spans="9:15" x14ac:dyDescent="0.35">
      <c r="I38" s="5" t="s">
        <v>20</v>
      </c>
      <c r="J38" s="16">
        <v>31543</v>
      </c>
      <c r="K38" s="16">
        <v>47319</v>
      </c>
    </row>
    <row r="39" spans="9:15" x14ac:dyDescent="0.35">
      <c r="I39" s="6" t="s">
        <v>45</v>
      </c>
      <c r="J39" s="16">
        <v>9024</v>
      </c>
      <c r="K39" s="16">
        <v>9759</v>
      </c>
    </row>
    <row r="40" spans="9:15" x14ac:dyDescent="0.35">
      <c r="I40" s="6" t="s">
        <v>29</v>
      </c>
      <c r="J40" s="16">
        <v>4499</v>
      </c>
      <c r="K40" s="16">
        <v>9428</v>
      </c>
    </row>
    <row r="41" spans="9:15" x14ac:dyDescent="0.35">
      <c r="I41" s="6" t="s">
        <v>25</v>
      </c>
      <c r="J41" s="16">
        <v>4302</v>
      </c>
      <c r="K41" s="16">
        <v>9768</v>
      </c>
    </row>
    <row r="42" spans="9:15" x14ac:dyDescent="0.35">
      <c r="I42" s="6" t="s">
        <v>69</v>
      </c>
      <c r="J42" s="16">
        <v>6510</v>
      </c>
      <c r="K42" s="16">
        <v>9271</v>
      </c>
    </row>
    <row r="43" spans="9:15" x14ac:dyDescent="0.35">
      <c r="I43" s="6" t="s">
        <v>16</v>
      </c>
      <c r="J43" s="16">
        <v>7208</v>
      </c>
      <c r="K43" s="16">
        <v>9093</v>
      </c>
    </row>
    <row r="44" spans="9:15" x14ac:dyDescent="0.35">
      <c r="I44" s="5" t="s">
        <v>201</v>
      </c>
      <c r="J44" s="16">
        <v>37558</v>
      </c>
      <c r="K44" s="16">
        <v>48227</v>
      </c>
    </row>
    <row r="45" spans="9:15" x14ac:dyDescent="0.35">
      <c r="I45" s="6" t="s">
        <v>230</v>
      </c>
      <c r="J45" s="16">
        <v>6233</v>
      </c>
      <c r="K45" s="16">
        <v>9681</v>
      </c>
    </row>
    <row r="46" spans="9:15" x14ac:dyDescent="0.35">
      <c r="I46" s="6" t="s">
        <v>222</v>
      </c>
      <c r="J46" s="16">
        <v>8550</v>
      </c>
      <c r="K46" s="16">
        <v>9272</v>
      </c>
    </row>
    <row r="47" spans="9:15" x14ac:dyDescent="0.35">
      <c r="I47" s="6" t="s">
        <v>218</v>
      </c>
      <c r="J47" s="16">
        <v>5718</v>
      </c>
      <c r="K47" s="16">
        <v>9822</v>
      </c>
    </row>
    <row r="48" spans="9:15" x14ac:dyDescent="0.35">
      <c r="I48" s="6" t="s">
        <v>214</v>
      </c>
      <c r="J48" s="16">
        <v>8835</v>
      </c>
      <c r="K48" s="16">
        <v>9766</v>
      </c>
    </row>
    <row r="49" spans="9:11" x14ac:dyDescent="0.35">
      <c r="I49" s="6" t="s">
        <v>246</v>
      </c>
      <c r="J49" s="16">
        <v>8222</v>
      </c>
      <c r="K49" s="16">
        <v>9686</v>
      </c>
    </row>
    <row r="50" spans="9:11" x14ac:dyDescent="0.35">
      <c r="I50" s="5" t="s">
        <v>259</v>
      </c>
      <c r="J50" s="16">
        <v>142007</v>
      </c>
      <c r="K50" s="16">
        <v>191034</v>
      </c>
    </row>
  </sheetData>
  <sortState xmlns:xlrd2="http://schemas.microsoft.com/office/spreadsheetml/2017/richdata2" columnSort="1" ref="I25:L86">
    <sortCondition descending="1" ref="L25"/>
  </sortState>
  <pageMargins left="0.7" right="0.7" top="0.75" bottom="0.75" header="0.3" footer="0.3"/>
  <pageSetup orientation="portrait" r:id="rId10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6A8D-648F-468A-8D71-B719AB9BDA9C}">
  <dimension ref="A1:P2"/>
  <sheetViews>
    <sheetView showGridLines="0" tabSelected="1" zoomScale="84" zoomScaleNormal="99" workbookViewId="0">
      <selection activeCell="P60" sqref="P60"/>
    </sheetView>
  </sheetViews>
  <sheetFormatPr defaultRowHeight="14.5" x14ac:dyDescent="0.35"/>
  <sheetData>
    <row r="1" spans="1:16" x14ac:dyDescent="0.35">
      <c r="A1" s="14" t="s">
        <v>278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</sheetData>
  <mergeCells count="1">
    <mergeCell ref="A1:P2"/>
  </mergeCells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Tables</vt:lpstr>
      <vt:lpstr>DAshboard</vt:lpstr>
      <vt:lpstr>data</vt:lpstr>
      <vt:lpstr>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91865</cp:lastModifiedBy>
  <cp:revision/>
  <cp:lastPrinted>2023-07-29T14:05:05Z</cp:lastPrinted>
  <dcterms:created xsi:type="dcterms:W3CDTF">2022-01-18T02:47:06Z</dcterms:created>
  <dcterms:modified xsi:type="dcterms:W3CDTF">2023-07-30T09:08:47Z</dcterms:modified>
  <cp:category/>
  <cp:contentStatus/>
</cp:coreProperties>
</file>