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_Delft\Msc_Building_Technology\Semester_3\Graduation\Unit_assignment_problem\"/>
    </mc:Choice>
  </mc:AlternateContent>
  <xr:revisionPtr revIDLastSave="0" documentId="13_ncr:1_{A02EDDFC-0733-4FF3-BEB4-7F7DE4EB86A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5" i="2"/>
  <c r="E36" i="2"/>
  <c r="E37" i="2"/>
  <c r="E38" i="2"/>
  <c r="E39" i="2"/>
  <c r="C29" i="2"/>
  <c r="C15" i="1" l="1"/>
  <c r="C16" i="1"/>
  <c r="C17" i="1"/>
  <c r="C18" i="1"/>
  <c r="C19" i="1"/>
  <c r="C14" i="1"/>
  <c r="B20" i="1"/>
  <c r="E4" i="1"/>
  <c r="E5" i="1"/>
  <c r="E7" i="1"/>
  <c r="E8" i="1"/>
  <c r="E9" i="1"/>
  <c r="E3" i="1"/>
</calcChain>
</file>

<file path=xl/sharedStrings.xml><?xml version="1.0" encoding="utf-8"?>
<sst xmlns="http://schemas.openxmlformats.org/spreadsheetml/2006/main" count="134" uniqueCount="52">
  <si>
    <t>Office spaces</t>
  </si>
  <si>
    <t xml:space="preserve">Privately owned offices </t>
  </si>
  <si>
    <t>Open office area</t>
  </si>
  <si>
    <t>Cafeteria and Common rooms</t>
  </si>
  <si>
    <t>Meeting rooms</t>
  </si>
  <si>
    <t xml:space="preserve">Co-working spaces </t>
  </si>
  <si>
    <t>Common areas</t>
  </si>
  <si>
    <t>768 voxels 3x3</t>
  </si>
  <si>
    <t>576voxels</t>
  </si>
  <si>
    <t>A</t>
  </si>
  <si>
    <t>O</t>
  </si>
  <si>
    <t>Open office area_Co</t>
  </si>
  <si>
    <t>Meeting rooms_Co</t>
  </si>
  <si>
    <t>Common areas_Co</t>
  </si>
  <si>
    <t>X</t>
  </si>
  <si>
    <t>nil</t>
  </si>
  <si>
    <t>E</t>
  </si>
  <si>
    <t>I</t>
  </si>
  <si>
    <t>REL_CHART</t>
  </si>
  <si>
    <t>-</t>
  </si>
  <si>
    <t>TCR</t>
  </si>
  <si>
    <t xml:space="preserve">Esp close </t>
  </si>
  <si>
    <t>Zone Name</t>
  </si>
  <si>
    <t>Percentage</t>
  </si>
  <si>
    <t>Voxels</t>
  </si>
  <si>
    <t xml:space="preserve">Open office area ( P ) </t>
  </si>
  <si>
    <t xml:space="preserve">Cafeteria and Common rooms ( P ) </t>
  </si>
  <si>
    <t xml:space="preserve">Meeting rooms ( P ) </t>
  </si>
  <si>
    <t xml:space="preserve">Open office area ( C ) </t>
  </si>
  <si>
    <t xml:space="preserve">Meeting rooms ( C ) </t>
  </si>
  <si>
    <t xml:space="preserve">Common areas ( C ) </t>
  </si>
  <si>
    <t>Closeness to N Façade</t>
  </si>
  <si>
    <t>Closeness to Roof</t>
  </si>
  <si>
    <t>Closeness to Ground</t>
  </si>
  <si>
    <t>Quiteness</t>
  </si>
  <si>
    <t>Sun Access</t>
  </si>
  <si>
    <t>Visibility to IJ</t>
  </si>
  <si>
    <t>Closeness to Green Spaces</t>
  </si>
  <si>
    <t>Closeness to S Façade</t>
  </si>
  <si>
    <t>Visibility to Street</t>
  </si>
  <si>
    <t xml:space="preserve">Café and Common
 rooms </t>
  </si>
  <si>
    <t xml:space="preserve">Open office
area ( P ) </t>
  </si>
  <si>
    <t xml:space="preserve">Meeting
rooms ( P ) </t>
  </si>
  <si>
    <t xml:space="preserve">Open office 
area ( C ) </t>
  </si>
  <si>
    <t xml:space="preserve">Meeting
rooms ( C ) </t>
  </si>
  <si>
    <t xml:space="preserve">Simulations </t>
  </si>
  <si>
    <t xml:space="preserve">Weights (1-10) </t>
  </si>
  <si>
    <t>Open office area(P)</t>
  </si>
  <si>
    <t>Meeting rooms (P)</t>
  </si>
  <si>
    <t>Open office area(C)</t>
  </si>
  <si>
    <t>Meeting rooms(C)</t>
  </si>
  <si>
    <t>Common areas(C)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</si>
</sst>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9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4" borderId="1" xfId="0" applyFill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1" xfId="0" applyFill="1" applyBorder="1"/>
    <xf numFmtId="0" fontId="0" fillId="6" borderId="6" xfId="0" applyFill="1" applyBorder="1"/>
    <xf numFmtId="0" fontId="0" fillId="7" borderId="6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/>
    <xf numFmtId="0" fontId="0" fillId="0" borderId="7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3" xfId="0" applyFill="1" applyBorder="1"/>
    <xf numFmtId="0" fontId="0" fillId="5" borderId="14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4" borderId="4" xfId="0" applyFill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Fill="1" applyBorder="1"/>
    <xf numFmtId="0" fontId="0" fillId="0" borderId="9" xfId="0" applyFill="1" applyBorder="1"/>
    <xf numFmtId="0" fontId="0" fillId="4" borderId="2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A14" sqref="A14:B19"/>
    </sheetView>
  </sheetViews>
  <sheetFormatPr defaultRowHeight="15" x14ac:dyDescent="0.25"/>
  <cols>
    <col min="1" max="1" width="30.42578125" customWidth="1"/>
    <col min="2" max="2" width="9.140625" customWidth="1"/>
    <col min="12" max="12" width="13.28515625" customWidth="1"/>
    <col min="13" max="13" width="16.28515625" customWidth="1"/>
  </cols>
  <sheetData>
    <row r="1" spans="1:12" x14ac:dyDescent="0.25">
      <c r="A1" s="1" t="s">
        <v>0</v>
      </c>
      <c r="B1" s="2">
        <v>2000</v>
      </c>
      <c r="C1" s="2"/>
      <c r="D1" s="3"/>
      <c r="E1" s="4"/>
    </row>
    <row r="2" spans="1:12" x14ac:dyDescent="0.25">
      <c r="A2" s="5" t="s">
        <v>1</v>
      </c>
      <c r="B2" s="6">
        <v>1500</v>
      </c>
      <c r="C2" s="6"/>
      <c r="D2" s="7"/>
      <c r="E2" s="8"/>
      <c r="G2" s="12">
        <v>0.75</v>
      </c>
      <c r="H2" t="s">
        <v>8</v>
      </c>
      <c r="L2" t="s">
        <v>7</v>
      </c>
    </row>
    <row r="3" spans="1:12" x14ac:dyDescent="0.25">
      <c r="A3" s="9" t="s">
        <v>2</v>
      </c>
      <c r="B3" s="10">
        <v>500</v>
      </c>
      <c r="C3" s="10">
        <v>2</v>
      </c>
      <c r="D3" s="10"/>
      <c r="E3" s="11">
        <f>B3*C3</f>
        <v>1000</v>
      </c>
      <c r="G3">
        <v>380</v>
      </c>
    </row>
    <row r="4" spans="1:12" x14ac:dyDescent="0.25">
      <c r="A4" s="9" t="s">
        <v>3</v>
      </c>
      <c r="B4" s="10">
        <v>125</v>
      </c>
      <c r="C4" s="10">
        <v>2</v>
      </c>
      <c r="D4" s="10"/>
      <c r="E4" s="11">
        <f t="shared" ref="E4:E9" si="0">B4*C4</f>
        <v>250</v>
      </c>
      <c r="G4">
        <v>98</v>
      </c>
    </row>
    <row r="5" spans="1:12" x14ac:dyDescent="0.25">
      <c r="A5" s="9" t="s">
        <v>4</v>
      </c>
      <c r="B5" s="10">
        <v>125</v>
      </c>
      <c r="C5" s="10">
        <v>2</v>
      </c>
      <c r="D5" s="10"/>
      <c r="E5" s="11">
        <f t="shared" si="0"/>
        <v>250</v>
      </c>
      <c r="G5">
        <v>98</v>
      </c>
    </row>
    <row r="6" spans="1:12" x14ac:dyDescent="0.25">
      <c r="A6" s="5" t="s">
        <v>5</v>
      </c>
      <c r="B6" s="6">
        <v>500</v>
      </c>
      <c r="C6" s="6"/>
      <c r="D6" s="7"/>
      <c r="E6" s="11"/>
      <c r="G6" s="12">
        <v>0.25</v>
      </c>
      <c r="H6">
        <v>192</v>
      </c>
    </row>
    <row r="7" spans="1:12" x14ac:dyDescent="0.25">
      <c r="A7" s="9" t="s">
        <v>2</v>
      </c>
      <c r="B7" s="10">
        <v>300</v>
      </c>
      <c r="C7" s="10">
        <v>1</v>
      </c>
      <c r="D7" s="10"/>
      <c r="E7" s="11">
        <f t="shared" si="0"/>
        <v>300</v>
      </c>
      <c r="G7">
        <v>116</v>
      </c>
    </row>
    <row r="8" spans="1:12" x14ac:dyDescent="0.25">
      <c r="A8" s="9" t="s">
        <v>4</v>
      </c>
      <c r="B8" s="10">
        <v>100</v>
      </c>
      <c r="C8" s="10">
        <v>1</v>
      </c>
      <c r="D8" s="10"/>
      <c r="E8" s="11">
        <f t="shared" si="0"/>
        <v>100</v>
      </c>
      <c r="G8">
        <v>38</v>
      </c>
    </row>
    <row r="9" spans="1:12" x14ac:dyDescent="0.25">
      <c r="A9" s="9" t="s">
        <v>6</v>
      </c>
      <c r="B9" s="10">
        <v>100</v>
      </c>
      <c r="C9" s="10">
        <v>1</v>
      </c>
      <c r="D9" s="10"/>
      <c r="E9" s="11">
        <f t="shared" si="0"/>
        <v>100</v>
      </c>
      <c r="G9">
        <v>38</v>
      </c>
    </row>
    <row r="13" spans="1:12" ht="15.75" thickBot="1" x14ac:dyDescent="0.3"/>
    <row r="14" spans="1:12" x14ac:dyDescent="0.25">
      <c r="A14" s="13" t="s">
        <v>2</v>
      </c>
      <c r="B14" s="15">
        <v>380</v>
      </c>
      <c r="C14">
        <f>B14/38</f>
        <v>10</v>
      </c>
    </row>
    <row r="15" spans="1:12" x14ac:dyDescent="0.25">
      <c r="A15" s="9" t="s">
        <v>3</v>
      </c>
      <c r="B15" s="16">
        <v>98</v>
      </c>
      <c r="C15">
        <f t="shared" ref="C15:C19" si="1">B15/38</f>
        <v>2.5789473684210527</v>
      </c>
      <c r="D15">
        <v>10</v>
      </c>
    </row>
    <row r="16" spans="1:12" x14ac:dyDescent="0.25">
      <c r="A16" s="9" t="s">
        <v>4</v>
      </c>
      <c r="B16" s="16">
        <v>98</v>
      </c>
      <c r="C16">
        <f t="shared" si="1"/>
        <v>2.5789473684210527</v>
      </c>
      <c r="D16">
        <v>3</v>
      </c>
    </row>
    <row r="17" spans="1:4" x14ac:dyDescent="0.25">
      <c r="A17" s="9" t="s">
        <v>2</v>
      </c>
      <c r="B17" s="16">
        <v>116</v>
      </c>
      <c r="C17">
        <f t="shared" si="1"/>
        <v>3.0526315789473686</v>
      </c>
      <c r="D17">
        <v>3</v>
      </c>
    </row>
    <row r="18" spans="1:4" x14ac:dyDescent="0.25">
      <c r="A18" s="9" t="s">
        <v>4</v>
      </c>
      <c r="B18" s="16">
        <v>38</v>
      </c>
      <c r="C18">
        <f t="shared" si="1"/>
        <v>1</v>
      </c>
      <c r="D18">
        <v>1</v>
      </c>
    </row>
    <row r="19" spans="1:4" ht="15.75" thickBot="1" x14ac:dyDescent="0.3">
      <c r="A19" s="14" t="s">
        <v>6</v>
      </c>
      <c r="B19" s="17">
        <v>38</v>
      </c>
      <c r="C19">
        <f t="shared" si="1"/>
        <v>1</v>
      </c>
      <c r="D19">
        <v>1</v>
      </c>
    </row>
    <row r="20" spans="1:4" x14ac:dyDescent="0.25">
      <c r="B20">
        <f>SUM(B14:B19)</f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6"/>
  <sheetViews>
    <sheetView tabSelected="1" zoomScale="98" zoomScaleNormal="98" workbookViewId="0">
      <selection activeCell="B13" sqref="B13:I20"/>
    </sheetView>
  </sheetViews>
  <sheetFormatPr defaultRowHeight="15" x14ac:dyDescent="0.25"/>
  <cols>
    <col min="2" max="2" width="29.7109375" customWidth="1"/>
    <col min="3" max="3" width="17.28515625" customWidth="1"/>
    <col min="4" max="4" width="25.28515625" customWidth="1"/>
    <col min="5" max="5" width="15.85546875" customWidth="1"/>
    <col min="6" max="6" width="19.5703125" customWidth="1"/>
    <col min="7" max="7" width="16.42578125" customWidth="1"/>
    <col min="8" max="8" width="16.7109375" customWidth="1"/>
    <col min="9" max="9" width="9.7109375" customWidth="1"/>
    <col min="10" max="10" width="16.7109375" customWidth="1"/>
    <col min="11" max="11" width="24" customWidth="1"/>
  </cols>
  <sheetData>
    <row r="1" spans="1:9" ht="15.75" thickBot="1" x14ac:dyDescent="0.3"/>
    <row r="2" spans="1:9" x14ac:dyDescent="0.25">
      <c r="A2" s="18"/>
      <c r="B2" s="21"/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3">
        <v>6</v>
      </c>
    </row>
    <row r="3" spans="1:9" x14ac:dyDescent="0.25">
      <c r="A3" s="24"/>
      <c r="B3" s="28" t="s">
        <v>18</v>
      </c>
      <c r="C3" s="25" t="s">
        <v>2</v>
      </c>
      <c r="D3" s="25" t="s">
        <v>3</v>
      </c>
      <c r="E3" s="25" t="s">
        <v>4</v>
      </c>
      <c r="F3" s="25" t="s">
        <v>11</v>
      </c>
      <c r="G3" s="25" t="s">
        <v>12</v>
      </c>
      <c r="H3" s="26" t="s">
        <v>13</v>
      </c>
    </row>
    <row r="4" spans="1:9" x14ac:dyDescent="0.25">
      <c r="A4" s="19">
        <v>1</v>
      </c>
      <c r="B4" s="25" t="s">
        <v>2</v>
      </c>
      <c r="C4" s="31" t="s">
        <v>15</v>
      </c>
      <c r="D4" s="10" t="s">
        <v>9</v>
      </c>
      <c r="E4" s="10" t="s">
        <v>10</v>
      </c>
      <c r="F4" s="10" t="s">
        <v>14</v>
      </c>
      <c r="G4" s="10" t="s">
        <v>14</v>
      </c>
      <c r="H4" s="11" t="s">
        <v>14</v>
      </c>
    </row>
    <row r="5" spans="1:9" x14ac:dyDescent="0.25">
      <c r="A5" s="19">
        <v>2</v>
      </c>
      <c r="B5" s="25" t="s">
        <v>3</v>
      </c>
      <c r="C5" s="29" t="s">
        <v>19</v>
      </c>
      <c r="D5" s="31" t="s">
        <v>15</v>
      </c>
      <c r="E5" s="10" t="s">
        <v>17</v>
      </c>
      <c r="F5" s="10" t="s">
        <v>14</v>
      </c>
      <c r="G5" s="10" t="s">
        <v>14</v>
      </c>
      <c r="H5" s="11" t="s">
        <v>16</v>
      </c>
    </row>
    <row r="6" spans="1:9" x14ac:dyDescent="0.25">
      <c r="A6" s="19">
        <v>3</v>
      </c>
      <c r="B6" s="25" t="s">
        <v>4</v>
      </c>
      <c r="C6" s="29" t="s">
        <v>19</v>
      </c>
      <c r="D6" s="29" t="s">
        <v>19</v>
      </c>
      <c r="E6" s="31" t="s">
        <v>15</v>
      </c>
      <c r="F6" s="10" t="s">
        <v>14</v>
      </c>
      <c r="G6" s="10" t="s">
        <v>14</v>
      </c>
      <c r="H6" s="11" t="s">
        <v>14</v>
      </c>
    </row>
    <row r="7" spans="1:9" x14ac:dyDescent="0.25">
      <c r="A7" s="19">
        <v>4</v>
      </c>
      <c r="B7" s="25" t="s">
        <v>11</v>
      </c>
      <c r="C7" s="29" t="s">
        <v>19</v>
      </c>
      <c r="D7" s="29" t="s">
        <v>19</v>
      </c>
      <c r="E7" s="29" t="s">
        <v>19</v>
      </c>
      <c r="F7" s="31" t="s">
        <v>15</v>
      </c>
      <c r="G7" s="10" t="s">
        <v>16</v>
      </c>
      <c r="H7" s="11" t="s">
        <v>9</v>
      </c>
    </row>
    <row r="8" spans="1:9" x14ac:dyDescent="0.25">
      <c r="A8" s="19">
        <v>5</v>
      </c>
      <c r="B8" s="25" t="s">
        <v>12</v>
      </c>
      <c r="C8" s="29" t="s">
        <v>19</v>
      </c>
      <c r="D8" s="29" t="s">
        <v>19</v>
      </c>
      <c r="E8" s="29" t="s">
        <v>19</v>
      </c>
      <c r="F8" s="29" t="s">
        <v>19</v>
      </c>
      <c r="G8" s="31" t="s">
        <v>15</v>
      </c>
      <c r="H8" s="11" t="s">
        <v>17</v>
      </c>
    </row>
    <row r="9" spans="1:9" ht="15.75" thickBot="1" x14ac:dyDescent="0.3">
      <c r="A9" s="20">
        <v>6</v>
      </c>
      <c r="B9" s="27" t="s">
        <v>13</v>
      </c>
      <c r="C9" s="30" t="s">
        <v>19</v>
      </c>
      <c r="D9" s="30" t="s">
        <v>19</v>
      </c>
      <c r="E9" s="30" t="s">
        <v>19</v>
      </c>
      <c r="F9" s="30" t="s">
        <v>19</v>
      </c>
      <c r="G9" s="30" t="s">
        <v>19</v>
      </c>
      <c r="H9" s="32" t="s">
        <v>15</v>
      </c>
    </row>
    <row r="12" spans="1:9" ht="15.75" thickBot="1" x14ac:dyDescent="0.3"/>
    <row r="13" spans="1:9" x14ac:dyDescent="0.25">
      <c r="A13" s="18"/>
      <c r="B13" s="21"/>
      <c r="C13" s="22">
        <v>1</v>
      </c>
      <c r="D13" s="22">
        <v>2</v>
      </c>
      <c r="E13" s="22">
        <v>3</v>
      </c>
      <c r="F13" s="22">
        <v>4</v>
      </c>
      <c r="G13" s="22">
        <v>5</v>
      </c>
      <c r="H13" s="35">
        <v>6</v>
      </c>
      <c r="I13" s="41"/>
    </row>
    <row r="14" spans="1:9" x14ac:dyDescent="0.25">
      <c r="A14" s="24"/>
      <c r="B14" s="28" t="s">
        <v>18</v>
      </c>
      <c r="C14" s="25" t="s">
        <v>47</v>
      </c>
      <c r="D14" s="25" t="s">
        <v>3</v>
      </c>
      <c r="E14" s="25" t="s">
        <v>48</v>
      </c>
      <c r="F14" s="25" t="s">
        <v>49</v>
      </c>
      <c r="G14" s="25" t="s">
        <v>50</v>
      </c>
      <c r="H14" s="36" t="s">
        <v>51</v>
      </c>
      <c r="I14" s="42" t="s">
        <v>20</v>
      </c>
    </row>
    <row r="15" spans="1:9" x14ac:dyDescent="0.25">
      <c r="A15" s="19">
        <v>1</v>
      </c>
      <c r="B15" s="25" t="s">
        <v>2</v>
      </c>
      <c r="C15" s="31" t="s">
        <v>15</v>
      </c>
      <c r="D15" s="10">
        <v>4</v>
      </c>
      <c r="E15" s="10">
        <v>3</v>
      </c>
      <c r="F15" s="10">
        <v>-1</v>
      </c>
      <c r="G15" s="10">
        <v>-1</v>
      </c>
      <c r="H15" s="37">
        <v>-1</v>
      </c>
      <c r="I15" s="39">
        <v>4</v>
      </c>
    </row>
    <row r="16" spans="1:9" x14ac:dyDescent="0.25">
      <c r="A16" s="19">
        <v>2</v>
      </c>
      <c r="B16" s="25" t="s">
        <v>3</v>
      </c>
      <c r="C16" s="33">
        <v>4</v>
      </c>
      <c r="D16" s="31" t="s">
        <v>15</v>
      </c>
      <c r="E16" s="10">
        <v>2</v>
      </c>
      <c r="F16" s="10">
        <v>-1</v>
      </c>
      <c r="G16" s="10">
        <v>-1</v>
      </c>
      <c r="H16" s="37">
        <v>3</v>
      </c>
      <c r="I16" s="39">
        <v>3</v>
      </c>
    </row>
    <row r="17" spans="1:9" x14ac:dyDescent="0.25">
      <c r="A17" s="19">
        <v>3</v>
      </c>
      <c r="B17" s="25" t="s">
        <v>4</v>
      </c>
      <c r="C17" s="33">
        <v>0</v>
      </c>
      <c r="D17" s="33">
        <v>2</v>
      </c>
      <c r="E17" s="31" t="s">
        <v>15</v>
      </c>
      <c r="F17" s="10">
        <v>-1</v>
      </c>
      <c r="G17" s="10">
        <v>-1</v>
      </c>
      <c r="H17" s="37">
        <v>-1</v>
      </c>
      <c r="I17" s="39">
        <v>-1</v>
      </c>
    </row>
    <row r="18" spans="1:9" x14ac:dyDescent="0.25">
      <c r="A18" s="19">
        <v>4</v>
      </c>
      <c r="B18" s="25" t="s">
        <v>11</v>
      </c>
      <c r="C18" s="33">
        <v>-1</v>
      </c>
      <c r="D18" s="33">
        <v>-1</v>
      </c>
      <c r="E18" s="33">
        <v>-1</v>
      </c>
      <c r="F18" s="31" t="s">
        <v>15</v>
      </c>
      <c r="G18" s="10">
        <v>3</v>
      </c>
      <c r="H18" s="37">
        <v>4</v>
      </c>
      <c r="I18" s="39">
        <v>4</v>
      </c>
    </row>
    <row r="19" spans="1:9" x14ac:dyDescent="0.25">
      <c r="A19" s="19">
        <v>5</v>
      </c>
      <c r="B19" s="25" t="s">
        <v>12</v>
      </c>
      <c r="C19" s="33">
        <v>-1</v>
      </c>
      <c r="D19" s="33">
        <v>-1</v>
      </c>
      <c r="E19" s="33">
        <v>-1</v>
      </c>
      <c r="F19" s="33">
        <v>0</v>
      </c>
      <c r="G19" s="31" t="s">
        <v>15</v>
      </c>
      <c r="H19" s="37">
        <v>2</v>
      </c>
      <c r="I19" s="39">
        <v>-1</v>
      </c>
    </row>
    <row r="20" spans="1:9" ht="15.75" thickBot="1" x14ac:dyDescent="0.3">
      <c r="A20" s="20">
        <v>6</v>
      </c>
      <c r="B20" s="27" t="s">
        <v>13</v>
      </c>
      <c r="C20" s="34">
        <v>-1</v>
      </c>
      <c r="D20" s="34">
        <v>-1</v>
      </c>
      <c r="E20" s="34">
        <v>1</v>
      </c>
      <c r="F20" s="34">
        <v>4</v>
      </c>
      <c r="G20" s="34">
        <v>0</v>
      </c>
      <c r="H20" s="38" t="s">
        <v>15</v>
      </c>
      <c r="I20" s="40">
        <v>3</v>
      </c>
    </row>
    <row r="22" spans="1:9" ht="15.75" thickBot="1" x14ac:dyDescent="0.3"/>
    <row r="23" spans="1:9" x14ac:dyDescent="0.25">
      <c r="B23" s="13" t="s">
        <v>2</v>
      </c>
      <c r="C23" s="15">
        <v>380</v>
      </c>
    </row>
    <row r="24" spans="1:9" x14ac:dyDescent="0.25">
      <c r="B24" s="9" t="s">
        <v>3</v>
      </c>
      <c r="C24" s="16">
        <v>98</v>
      </c>
    </row>
    <row r="25" spans="1:9" x14ac:dyDescent="0.25">
      <c r="B25" s="9" t="s">
        <v>4</v>
      </c>
      <c r="C25" s="16">
        <v>98</v>
      </c>
      <c r="F25" t="s">
        <v>21</v>
      </c>
      <c r="G25" t="s">
        <v>9</v>
      </c>
    </row>
    <row r="26" spans="1:9" x14ac:dyDescent="0.25">
      <c r="B26" s="9" t="s">
        <v>2</v>
      </c>
      <c r="C26" s="16">
        <v>116</v>
      </c>
    </row>
    <row r="27" spans="1:9" x14ac:dyDescent="0.25">
      <c r="B27" s="9" t="s">
        <v>4</v>
      </c>
      <c r="C27" s="16">
        <v>38</v>
      </c>
    </row>
    <row r="28" spans="1:9" ht="15.75" thickBot="1" x14ac:dyDescent="0.3">
      <c r="B28" s="14" t="s">
        <v>6</v>
      </c>
      <c r="C28" s="17">
        <v>38</v>
      </c>
    </row>
    <row r="29" spans="1:9" x14ac:dyDescent="0.25">
      <c r="C29">
        <f>SUM(C23:C28)</f>
        <v>768</v>
      </c>
    </row>
    <row r="32" spans="1:9" ht="15.75" thickBot="1" x14ac:dyDescent="0.3"/>
    <row r="33" spans="4:12" x14ac:dyDescent="0.25">
      <c r="D33" s="18" t="s">
        <v>22</v>
      </c>
      <c r="E33" s="21" t="s">
        <v>23</v>
      </c>
      <c r="F33" s="45" t="s">
        <v>24</v>
      </c>
    </row>
    <row r="34" spans="4:12" x14ac:dyDescent="0.25">
      <c r="D34" s="9" t="s">
        <v>25</v>
      </c>
      <c r="E34" s="43">
        <f>ROUND(((F34/768)*100),0)</f>
        <v>49</v>
      </c>
      <c r="F34" s="16">
        <v>380</v>
      </c>
    </row>
    <row r="35" spans="4:12" x14ac:dyDescent="0.25">
      <c r="D35" s="9" t="s">
        <v>26</v>
      </c>
      <c r="E35" s="43">
        <f t="shared" ref="E35:E39" si="0">ROUND(((F35/768)*100),0)</f>
        <v>13</v>
      </c>
      <c r="F35" s="16">
        <v>98</v>
      </c>
    </row>
    <row r="36" spans="4:12" x14ac:dyDescent="0.25">
      <c r="D36" s="9" t="s">
        <v>27</v>
      </c>
      <c r="E36" s="43">
        <f t="shared" si="0"/>
        <v>13</v>
      </c>
      <c r="F36" s="16">
        <v>98</v>
      </c>
    </row>
    <row r="37" spans="4:12" x14ac:dyDescent="0.25">
      <c r="D37" s="9" t="s">
        <v>28</v>
      </c>
      <c r="E37" s="43">
        <f t="shared" si="0"/>
        <v>15</v>
      </c>
      <c r="F37" s="16">
        <v>116</v>
      </c>
    </row>
    <row r="38" spans="4:12" x14ac:dyDescent="0.25">
      <c r="D38" s="9" t="s">
        <v>29</v>
      </c>
      <c r="E38" s="43">
        <f t="shared" si="0"/>
        <v>5</v>
      </c>
      <c r="F38" s="16">
        <v>38</v>
      </c>
    </row>
    <row r="39" spans="4:12" ht="15.75" thickBot="1" x14ac:dyDescent="0.3">
      <c r="D39" s="14" t="s">
        <v>30</v>
      </c>
      <c r="E39" s="44">
        <f t="shared" si="0"/>
        <v>5</v>
      </c>
      <c r="F39" s="17">
        <v>38</v>
      </c>
    </row>
    <row r="47" spans="4:12" ht="15.75" thickBot="1" x14ac:dyDescent="0.3"/>
    <row r="48" spans="4:12" x14ac:dyDescent="0.25">
      <c r="D48" s="18" t="s">
        <v>22</v>
      </c>
      <c r="E48" t="s">
        <v>31</v>
      </c>
      <c r="F48" t="s">
        <v>31</v>
      </c>
      <c r="G48" t="s">
        <v>32</v>
      </c>
      <c r="H48" t="s">
        <v>33</v>
      </c>
      <c r="I48" t="s">
        <v>37</v>
      </c>
      <c r="J48" t="s">
        <v>34</v>
      </c>
      <c r="K48" t="s">
        <v>35</v>
      </c>
      <c r="L48" t="s">
        <v>36</v>
      </c>
    </row>
    <row r="49" spans="4:10" x14ac:dyDescent="0.25">
      <c r="D49" s="9" t="s">
        <v>25</v>
      </c>
    </row>
    <row r="50" spans="4:10" x14ac:dyDescent="0.25">
      <c r="D50" s="9" t="s">
        <v>26</v>
      </c>
    </row>
    <row r="51" spans="4:10" x14ac:dyDescent="0.25">
      <c r="D51" s="9" t="s">
        <v>27</v>
      </c>
    </row>
    <row r="52" spans="4:10" x14ac:dyDescent="0.25">
      <c r="D52" s="9" t="s">
        <v>28</v>
      </c>
    </row>
    <row r="53" spans="4:10" x14ac:dyDescent="0.25">
      <c r="D53" s="9" t="s">
        <v>29</v>
      </c>
    </row>
    <row r="54" spans="4:10" ht="15.75" thickBot="1" x14ac:dyDescent="0.3">
      <c r="D54" s="14" t="s">
        <v>30</v>
      </c>
    </row>
    <row r="55" spans="4:10" ht="15.75" thickBot="1" x14ac:dyDescent="0.3"/>
    <row r="56" spans="4:10" ht="22.5" customHeight="1" thickBot="1" x14ac:dyDescent="0.3">
      <c r="D56" s="55" t="s">
        <v>46</v>
      </c>
      <c r="E56" s="56"/>
      <c r="F56" s="56"/>
      <c r="G56" s="56"/>
      <c r="H56" s="56"/>
      <c r="I56" s="57"/>
    </row>
    <row r="57" spans="4:10" ht="33.75" customHeight="1" x14ac:dyDescent="0.25">
      <c r="D57" s="54" t="s">
        <v>45</v>
      </c>
      <c r="E57" s="52" t="s">
        <v>41</v>
      </c>
      <c r="F57" s="52" t="s">
        <v>40</v>
      </c>
      <c r="G57" s="52" t="s">
        <v>42</v>
      </c>
      <c r="H57" s="52" t="s">
        <v>43</v>
      </c>
      <c r="I57" s="53" t="s">
        <v>44</v>
      </c>
      <c r="J57" s="59"/>
    </row>
    <row r="58" spans="4:10" x14ac:dyDescent="0.25">
      <c r="D58" s="9" t="s">
        <v>31</v>
      </c>
      <c r="E58" s="46">
        <v>0</v>
      </c>
      <c r="F58" s="46">
        <v>0</v>
      </c>
      <c r="G58" s="46">
        <v>0</v>
      </c>
      <c r="H58" s="46">
        <v>8</v>
      </c>
      <c r="I58" s="47">
        <v>8</v>
      </c>
      <c r="J58" s="58"/>
    </row>
    <row r="59" spans="4:10" x14ac:dyDescent="0.25">
      <c r="D59" s="9" t="s">
        <v>38</v>
      </c>
      <c r="E59" s="46">
        <v>0</v>
      </c>
      <c r="F59" s="46">
        <v>0</v>
      </c>
      <c r="G59" s="46">
        <v>0</v>
      </c>
      <c r="H59" s="46">
        <v>0</v>
      </c>
      <c r="I59" s="47">
        <v>0</v>
      </c>
      <c r="J59" s="58"/>
    </row>
    <row r="60" spans="4:10" x14ac:dyDescent="0.25">
      <c r="D60" s="9" t="s">
        <v>32</v>
      </c>
      <c r="E60" s="46">
        <v>0</v>
      </c>
      <c r="F60" s="46">
        <v>0</v>
      </c>
      <c r="G60" s="46">
        <v>8</v>
      </c>
      <c r="H60" s="46">
        <v>0</v>
      </c>
      <c r="I60" s="47">
        <v>8</v>
      </c>
      <c r="J60" s="58"/>
    </row>
    <row r="61" spans="4:10" x14ac:dyDescent="0.25">
      <c r="D61" s="9" t="s">
        <v>33</v>
      </c>
      <c r="E61" s="46">
        <v>6</v>
      </c>
      <c r="F61" s="46">
        <v>0</v>
      </c>
      <c r="G61" s="46">
        <v>0</v>
      </c>
      <c r="H61" s="46">
        <v>8</v>
      </c>
      <c r="I61" s="47">
        <v>0</v>
      </c>
      <c r="J61" s="58"/>
    </row>
    <row r="62" spans="4:10" x14ac:dyDescent="0.25">
      <c r="D62" s="50" t="s">
        <v>34</v>
      </c>
      <c r="E62" s="46">
        <v>7</v>
      </c>
      <c r="F62" s="46">
        <v>0</v>
      </c>
      <c r="G62" s="46">
        <v>8</v>
      </c>
      <c r="H62" s="46">
        <v>2</v>
      </c>
      <c r="I62" s="47">
        <v>5</v>
      </c>
      <c r="J62" s="58"/>
    </row>
    <row r="63" spans="4:10" x14ac:dyDescent="0.25">
      <c r="D63" s="9" t="s">
        <v>37</v>
      </c>
      <c r="E63" s="46">
        <v>0</v>
      </c>
      <c r="F63" s="46">
        <v>8</v>
      </c>
      <c r="G63" s="46">
        <v>0</v>
      </c>
      <c r="H63" s="46">
        <v>0</v>
      </c>
      <c r="I63" s="47">
        <v>0</v>
      </c>
      <c r="J63" s="58"/>
    </row>
    <row r="64" spans="4:10" x14ac:dyDescent="0.25">
      <c r="D64" s="9" t="s">
        <v>36</v>
      </c>
      <c r="E64" s="46">
        <v>0</v>
      </c>
      <c r="F64" s="46">
        <v>4</v>
      </c>
      <c r="G64" s="46">
        <v>7</v>
      </c>
      <c r="H64" s="46">
        <v>0</v>
      </c>
      <c r="I64" s="47">
        <v>7</v>
      </c>
      <c r="J64" s="58"/>
    </row>
    <row r="65" spans="4:10" x14ac:dyDescent="0.25">
      <c r="D65" s="9" t="s">
        <v>39</v>
      </c>
      <c r="E65" s="46">
        <v>6</v>
      </c>
      <c r="F65" s="46">
        <v>0</v>
      </c>
      <c r="G65" s="46">
        <v>0</v>
      </c>
      <c r="H65" s="46">
        <v>0</v>
      </c>
      <c r="I65" s="47">
        <v>0</v>
      </c>
      <c r="J65" s="58"/>
    </row>
    <row r="66" spans="4:10" ht="15.75" thickBot="1" x14ac:dyDescent="0.3">
      <c r="D66" s="51" t="s">
        <v>35</v>
      </c>
      <c r="E66" s="48">
        <v>7</v>
      </c>
      <c r="F66" s="48">
        <v>0</v>
      </c>
      <c r="G66" s="48">
        <v>7</v>
      </c>
      <c r="H66" s="48">
        <v>5</v>
      </c>
      <c r="I66" s="49">
        <v>7</v>
      </c>
      <c r="J66" s="58"/>
    </row>
  </sheetData>
  <mergeCells count="1">
    <mergeCell ref="D56:I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2021-05-03T20:20:21Z</dcterms:created>
  <dcterms:modified xsi:type="dcterms:W3CDTF">2021-05-14T22:05:51Z</dcterms:modified>
</cp:coreProperties>
</file>