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5" yWindow="0" windowWidth="12240" windowHeight="9240" tabRatio="416"/>
  </bookViews>
  <sheets>
    <sheet name="INTRADAY CASH R" sheetId="1" r:id="rId1"/>
    <sheet name="Sheet1" sheetId="2" r:id="rId2"/>
  </sheets>
  <definedNames>
    <definedName name="SHARED_FORMULA_10_28_10_28_2">#REF!*#REF!</definedName>
    <definedName name="SHARED_FORMULA_10_40_10_40_1">#REF!*#REF!</definedName>
    <definedName name="SHARED_FORMULA_10_41_10_41_0">#REF!*#REF!</definedName>
    <definedName name="SHARED_FORMULA_10_46_10_46_1">#REF!*#REF!</definedName>
    <definedName name="SHARED_FORMULA_10_52_10_52_0">#REF!*#REF!</definedName>
    <definedName name="SHARED_FORMULA_2_28_2_28_2">200000/#REF!</definedName>
    <definedName name="SHARED_FORMULA_2_40_2_40_1">200000/#REF!</definedName>
    <definedName name="SHARED_FORMULA_2_41_2_41_0">200000/#REF!</definedName>
    <definedName name="SHARED_FORMULA_2_51_2_51_1">200000/#REF!</definedName>
    <definedName name="SHARED_FORMULA_2_52_2_52_0">200000/#REF!</definedName>
    <definedName name="SHARED_FORMULA_7_28_7_28_2">(IF(#REF!="SHORT",#REF!-#REF!,IF(#REF!="LONG",#REF!-#REF!)))*#REF!</definedName>
    <definedName name="SHARED_FORMULA_7_40_7_40_1">(IF(#REF!="SHORT",#REF!-#REF!,IF(#REF!="LONG",#REF!-#REF!)))*#REF!</definedName>
    <definedName name="SHARED_FORMULA_7_41_7_41_0">(IF(#REF!="SHORT",#REF!-#REF!,IF(#REF!="LONG",#REF!-#REF!)))*#REF!</definedName>
    <definedName name="SHARED_FORMULA_7_46_7_46_1">(IF(#REF!="SHORT",#REF!-#REF!,IF(#REF!="LONG",#REF!-#REF!)))*#REF!</definedName>
    <definedName name="SHARED_FORMULA_7_52_7_52_0">(IF(#REF!="SHORT",#REF!-#REF!,IF(#REF!="LONG",#REF!-#REF!)))*#REF!</definedName>
    <definedName name="SHARED_FORMULA_8_28_8_28_2">(IF(#REF!="SHORT",IF(#REF!="",0,#REF!-#REF!),IF(#REF!="LONG",IF(#REF!="",0,#REF!-#REF!))))*#REF!</definedName>
    <definedName name="SHARED_FORMULA_8_36_8_36_1">(IF(#REF!="SHORT",IF(#REF!="",0,#REF!-#REF!),IF(#REF!="LONG",IF(#REF!="",0,#REF!-#REF!))))*#REF!</definedName>
    <definedName name="SHARED_FORMULA_8_38_8_38_2">(IF(#REF!="SHORT",IF(#REF!="",0,#REF!-#REF!),IF(#REF!="LONG",IF(#REF!="",0,#REF!-#REF!))))*#REF!</definedName>
    <definedName name="SHARED_FORMULA_8_41_8_41_0">(IF(#REF!="SHORT",IF(#REF!="",0,#REF!-#REF!),IF(#REF!="LONG",IF(#REF!="",0,#REF!-#REF!))))*#REF!</definedName>
    <definedName name="SHARED_FORMULA_8_46_8_46_1">(IF(#REF!="SHORT",IF(#REF!="",0,#REF!-#REF!),IF(#REF!="LONG",IF(#REF!="",0,#REF!-#REF!))))*#REF!</definedName>
    <definedName name="SHARED_FORMULA_8_48_8_48_2">(IF(#REF!="SHORT",IF(#REF!="",0,#REF!-#REF!),IF(#REF!="LONG",IF(#REF!="",0,#REF!-#REF!))))*#REF!</definedName>
    <definedName name="SHARED_FORMULA_8_52_8_52_0">(IF(#REF!="SHORT",IF(#REF!="",0,#REF!-#REF!),IF(#REF!="LONG",IF(#REF!="",0,#REF!-#REF!))))*#REF!</definedName>
    <definedName name="SHARED_FORMULA_9_28_9_28_2">(#REF!+#REF!)/#REF!</definedName>
    <definedName name="SHARED_FORMULA_9_40_9_40_1">(#REF!+#REF!)/#REF!</definedName>
    <definedName name="SHARED_FORMULA_9_41_9_41_0">(#REF!+#REF!)/#REF!</definedName>
    <definedName name="SHARED_FORMULA_9_46_9_46_1">(#REF!+#REF!)/#REF!</definedName>
    <definedName name="SHARED_FORMULA_9_52_9_52_0">(#REF!+#REF!)/#REF!</definedName>
  </definedNames>
  <calcPr calcId="124519"/>
</workbook>
</file>

<file path=xl/calcChain.xml><?xml version="1.0" encoding="utf-8"?>
<calcChain xmlns="http://schemas.openxmlformats.org/spreadsheetml/2006/main">
  <c r="J9" i="1"/>
  <c r="K9" s="1"/>
  <c r="C9"/>
  <c r="H10"/>
  <c r="J10" s="1"/>
  <c r="K10" s="1"/>
  <c r="C10"/>
  <c r="H11"/>
  <c r="J11" s="1"/>
  <c r="K11" s="1"/>
  <c r="C11"/>
  <c r="C12"/>
  <c r="J12" s="1"/>
  <c r="K12" s="1"/>
  <c r="J13"/>
  <c r="K13" s="1"/>
  <c r="C13"/>
  <c r="C14"/>
  <c r="J14" s="1"/>
  <c r="K14" s="1"/>
  <c r="H15"/>
  <c r="J15" s="1"/>
  <c r="K15" s="1"/>
  <c r="C15"/>
  <c r="H16"/>
  <c r="J16" s="1"/>
  <c r="K16" s="1"/>
  <c r="C16"/>
  <c r="C17"/>
  <c r="J17" s="1"/>
  <c r="K17" s="1"/>
  <c r="C18"/>
  <c r="J18" s="1"/>
  <c r="K18" s="1"/>
  <c r="C19"/>
  <c r="J19" s="1"/>
  <c r="K19" s="1"/>
  <c r="C20"/>
  <c r="J20" s="1"/>
  <c r="K20" s="1"/>
  <c r="C21"/>
  <c r="H21" s="1"/>
  <c r="J21" s="1"/>
  <c r="K21" s="1"/>
  <c r="C22"/>
  <c r="I22" s="1"/>
  <c r="C23"/>
  <c r="H23" s="1"/>
  <c r="J23" s="1"/>
  <c r="K23" s="1"/>
  <c r="C24"/>
  <c r="H24" s="1"/>
  <c r="J24" s="1"/>
  <c r="K24" s="1"/>
  <c r="C25"/>
  <c r="J25" s="1"/>
  <c r="K25" s="1"/>
  <c r="C26"/>
  <c r="H26" s="1"/>
  <c r="J26" s="1"/>
  <c r="K26" s="1"/>
  <c r="H22" l="1"/>
  <c r="J22" s="1"/>
  <c r="K22" s="1"/>
  <c r="C27"/>
  <c r="H27" s="1"/>
  <c r="J27" s="1"/>
  <c r="K27" s="1"/>
  <c r="C28"/>
  <c r="J28" s="1"/>
  <c r="K28" s="1"/>
  <c r="C29" l="1"/>
  <c r="H29" s="1"/>
  <c r="J29" s="1"/>
  <c r="K29" s="1"/>
  <c r="C30"/>
  <c r="H30" s="1"/>
  <c r="J30" s="1"/>
  <c r="K30" s="1"/>
  <c r="C31"/>
  <c r="H31" s="1"/>
  <c r="J31" s="1"/>
  <c r="K31" s="1"/>
  <c r="C32"/>
  <c r="I32" s="1"/>
  <c r="C33"/>
  <c r="H33" s="1"/>
  <c r="J33" s="1"/>
  <c r="K33" s="1"/>
  <c r="C34"/>
  <c r="H34" s="1"/>
  <c r="J34" s="1"/>
  <c r="K34" s="1"/>
  <c r="H32" l="1"/>
  <c r="J32" s="1"/>
  <c r="K32" s="1"/>
  <c r="C35" l="1"/>
  <c r="H35" s="1"/>
  <c r="J35" s="1"/>
  <c r="K35" s="1"/>
  <c r="C36"/>
  <c r="J36" s="1"/>
  <c r="K36" s="1"/>
  <c r="C37"/>
  <c r="H37" s="1"/>
  <c r="C38"/>
  <c r="H38" s="1"/>
  <c r="J38" s="1"/>
  <c r="K38" s="1"/>
  <c r="C39"/>
  <c r="H39" s="1"/>
  <c r="J39" s="1"/>
  <c r="K39" s="1"/>
  <c r="C40"/>
  <c r="H40" s="1"/>
  <c r="J40" s="1"/>
  <c r="K40" s="1"/>
  <c r="C41"/>
  <c r="H41" s="1"/>
  <c r="J41" s="1"/>
  <c r="K41" s="1"/>
  <c r="C42"/>
  <c r="H42" s="1"/>
  <c r="C43"/>
  <c r="I43" s="1"/>
  <c r="C44"/>
  <c r="J44" s="1"/>
  <c r="K44" s="1"/>
  <c r="C45"/>
  <c r="J45" s="1"/>
  <c r="K45" s="1"/>
  <c r="C46"/>
  <c r="H46" s="1"/>
  <c r="J46" s="1"/>
  <c r="K46" s="1"/>
  <c r="C47"/>
  <c r="J47" s="1"/>
  <c r="C48"/>
  <c r="J48" s="1"/>
  <c r="C49"/>
  <c r="J49" s="1"/>
  <c r="C50"/>
  <c r="J50" s="1"/>
  <c r="I37" l="1"/>
  <c r="J37" s="1"/>
  <c r="K37" s="1"/>
  <c r="H43"/>
  <c r="J43" s="1"/>
  <c r="K43" s="1"/>
  <c r="I42"/>
  <c r="J42" s="1"/>
  <c r="K42" s="1"/>
  <c r="C51"/>
  <c r="J51" s="1"/>
  <c r="C52"/>
  <c r="J52" s="1"/>
  <c r="C53"/>
  <c r="J53" s="1"/>
  <c r="C54"/>
  <c r="J54" s="1"/>
  <c r="K54" s="1"/>
  <c r="C55"/>
  <c r="J55" s="1"/>
  <c r="K55" s="1"/>
  <c r="C56"/>
  <c r="H56" s="1"/>
  <c r="J56" s="1"/>
  <c r="K56" s="1"/>
  <c r="C57" l="1"/>
  <c r="I57" s="1"/>
  <c r="C58"/>
  <c r="H58" s="1"/>
  <c r="J58" s="1"/>
  <c r="K58" s="1"/>
  <c r="H57" l="1"/>
  <c r="J57" s="1"/>
  <c r="K57" s="1"/>
  <c r="C59"/>
  <c r="H59" s="1"/>
  <c r="J59" s="1"/>
  <c r="K59" s="1"/>
  <c r="C60"/>
  <c r="H60" s="1"/>
  <c r="J60" s="1"/>
  <c r="K60" s="1"/>
  <c r="C61"/>
  <c r="H61" s="1"/>
  <c r="J61" s="1"/>
  <c r="K61" s="1"/>
  <c r="C62"/>
  <c r="J62" s="1"/>
  <c r="K62" s="1"/>
  <c r="C63"/>
  <c r="H63" s="1"/>
  <c r="J63" s="1"/>
  <c r="K63" s="1"/>
  <c r="C64"/>
  <c r="H64" s="1"/>
  <c r="J64" s="1"/>
  <c r="K64" s="1"/>
  <c r="C65"/>
  <c r="H65" s="1"/>
  <c r="J65" s="1"/>
  <c r="K65" s="1"/>
  <c r="C66"/>
  <c r="I66" s="1"/>
  <c r="C67"/>
  <c r="J67" s="1"/>
  <c r="K67" s="1"/>
  <c r="C68"/>
  <c r="J68" s="1"/>
  <c r="K68" s="1"/>
  <c r="C69"/>
  <c r="J69" s="1"/>
  <c r="K69" s="1"/>
  <c r="C70"/>
  <c r="H70" s="1"/>
  <c r="C71"/>
  <c r="H71" s="1"/>
  <c r="J71" s="1"/>
  <c r="K71" s="1"/>
  <c r="C72"/>
  <c r="H72" s="1"/>
  <c r="J72" s="1"/>
  <c r="K72" s="1"/>
  <c r="C73"/>
  <c r="H73" s="1"/>
  <c r="J73" s="1"/>
  <c r="K73" s="1"/>
  <c r="H66" l="1"/>
  <c r="J66" s="1"/>
  <c r="K66" s="1"/>
  <c r="J70"/>
  <c r="K70" s="1"/>
  <c r="C74"/>
  <c r="H74" s="1"/>
  <c r="J74" s="1"/>
  <c r="K74" s="1"/>
  <c r="C75"/>
  <c r="I75" s="1"/>
  <c r="H75" l="1"/>
  <c r="J75" s="1"/>
  <c r="K75" s="1"/>
  <c r="C76" l="1"/>
  <c r="H76" s="1"/>
  <c r="J76" s="1"/>
  <c r="K76" s="1"/>
  <c r="C77" l="1"/>
  <c r="I77" s="1"/>
  <c r="C78"/>
  <c r="H78" s="1"/>
  <c r="J78" s="1"/>
  <c r="K78" s="1"/>
  <c r="C79"/>
  <c r="H79" s="1"/>
  <c r="J79" s="1"/>
  <c r="K79" s="1"/>
  <c r="C80"/>
  <c r="H80" s="1"/>
  <c r="J80" s="1"/>
  <c r="K80" s="1"/>
  <c r="C81"/>
  <c r="H81" s="1"/>
  <c r="J81" s="1"/>
  <c r="K81" s="1"/>
  <c r="C82"/>
  <c r="H82" s="1"/>
  <c r="J82" s="1"/>
  <c r="K82" s="1"/>
  <c r="C83"/>
  <c r="H83" s="1"/>
  <c r="J83" s="1"/>
  <c r="K83" s="1"/>
  <c r="C84"/>
  <c r="H84" s="1"/>
  <c r="J84" s="1"/>
  <c r="K84" s="1"/>
  <c r="C85"/>
  <c r="H85" s="1"/>
  <c r="J85" s="1"/>
  <c r="K85" s="1"/>
  <c r="C86"/>
  <c r="H86" s="1"/>
  <c r="J86" s="1"/>
  <c r="K86" s="1"/>
  <c r="C87"/>
  <c r="H87" s="1"/>
  <c r="J87" s="1"/>
  <c r="K87" s="1"/>
  <c r="C88"/>
  <c r="H88" s="1"/>
  <c r="J88" s="1"/>
  <c r="K88" s="1"/>
  <c r="C89"/>
  <c r="H89" s="1"/>
  <c r="J89" s="1"/>
  <c r="K89" s="1"/>
  <c r="C90"/>
  <c r="H90" s="1"/>
  <c r="J90" s="1"/>
  <c r="K90" s="1"/>
  <c r="C91"/>
  <c r="H91" s="1"/>
  <c r="J91" s="1"/>
  <c r="K91" s="1"/>
  <c r="C92"/>
  <c r="H92" s="1"/>
  <c r="J92" s="1"/>
  <c r="K92" s="1"/>
  <c r="C93"/>
  <c r="H93" s="1"/>
  <c r="C94"/>
  <c r="J94" s="1"/>
  <c r="K94" s="1"/>
  <c r="H77" l="1"/>
  <c r="J77" s="1"/>
  <c r="K77" s="1"/>
  <c r="I93"/>
  <c r="J93" s="1"/>
  <c r="K93" s="1"/>
  <c r="C95"/>
  <c r="H95" s="1"/>
  <c r="J95" s="1"/>
  <c r="K95" s="1"/>
  <c r="C96"/>
  <c r="H96" s="1"/>
  <c r="J96" s="1"/>
  <c r="K96" s="1"/>
  <c r="C97"/>
  <c r="J97" s="1"/>
  <c r="K97" s="1"/>
  <c r="C98"/>
  <c r="H98" s="1"/>
  <c r="J98" s="1"/>
  <c r="K98" s="1"/>
  <c r="C99"/>
  <c r="H99" s="1"/>
  <c r="J99" s="1"/>
  <c r="K99" s="1"/>
  <c r="C100"/>
  <c r="H100" s="1"/>
  <c r="J100" s="1"/>
  <c r="K100" s="1"/>
  <c r="C101"/>
  <c r="J101" s="1"/>
  <c r="K101" s="1"/>
  <c r="C102"/>
  <c r="J102" s="1"/>
  <c r="K102" s="1"/>
  <c r="C103"/>
  <c r="J103" s="1"/>
  <c r="K103" s="1"/>
  <c r="C105"/>
  <c r="J105" s="1"/>
  <c r="K105" s="1"/>
  <c r="C106"/>
  <c r="J106" s="1"/>
  <c r="K106" s="1"/>
  <c r="C107"/>
  <c r="J107" s="1"/>
  <c r="K107" s="1"/>
  <c r="C108"/>
  <c r="J108" s="1"/>
  <c r="K108" s="1"/>
  <c r="C109"/>
  <c r="J109" s="1"/>
  <c r="K109" s="1"/>
  <c r="C110"/>
  <c r="J110" s="1"/>
  <c r="K110" s="1"/>
  <c r="C111"/>
  <c r="J111" s="1"/>
  <c r="K111" s="1"/>
  <c r="C112"/>
  <c r="H112" s="1"/>
  <c r="J112" s="1"/>
  <c r="K112" s="1"/>
  <c r="C113"/>
  <c r="J113" s="1"/>
  <c r="K113" s="1"/>
  <c r="C114"/>
  <c r="H114" s="1"/>
  <c r="J114" s="1"/>
  <c r="K114" s="1"/>
  <c r="C115"/>
  <c r="J115" s="1"/>
  <c r="K115" s="1"/>
  <c r="C116"/>
  <c r="H116" s="1"/>
  <c r="J116" s="1"/>
  <c r="K116" s="1"/>
  <c r="C117"/>
  <c r="H117" s="1"/>
  <c r="J117" s="1"/>
  <c r="K117" s="1"/>
  <c r="C118"/>
  <c r="J118" s="1"/>
  <c r="K118" s="1"/>
  <c r="C119"/>
  <c r="I119" s="1"/>
  <c r="C120"/>
  <c r="H120" s="1"/>
  <c r="J120" s="1"/>
  <c r="K120" s="1"/>
  <c r="C121"/>
  <c r="H121" s="1"/>
  <c r="J121" s="1"/>
  <c r="K121" s="1"/>
  <c r="C122"/>
  <c r="H122" s="1"/>
  <c r="J122" s="1"/>
  <c r="K122" s="1"/>
  <c r="C123"/>
  <c r="H123" s="1"/>
  <c r="J123" s="1"/>
  <c r="K123" s="1"/>
  <c r="C124"/>
  <c r="H124" s="1"/>
  <c r="J124" s="1"/>
  <c r="K124" s="1"/>
  <c r="C125"/>
  <c r="H125" s="1"/>
  <c r="J125" s="1"/>
  <c r="K125" s="1"/>
  <c r="C126"/>
  <c r="J126" s="1"/>
  <c r="K126" s="1"/>
  <c r="C127"/>
  <c r="J127" s="1"/>
  <c r="K127" s="1"/>
  <c r="C128"/>
  <c r="J128" s="1"/>
  <c r="K128" s="1"/>
  <c r="C129"/>
  <c r="H129" s="1"/>
  <c r="J129" s="1"/>
  <c r="K129" s="1"/>
  <c r="C130"/>
  <c r="H130" s="1"/>
  <c r="J130" s="1"/>
  <c r="K130" s="1"/>
  <c r="C131"/>
  <c r="H131" s="1"/>
  <c r="J131" s="1"/>
  <c r="K131" s="1"/>
  <c r="C132"/>
  <c r="H132" s="1"/>
  <c r="J132" s="1"/>
  <c r="K132" s="1"/>
  <c r="C133"/>
  <c r="H133" s="1"/>
  <c r="C134"/>
  <c r="J134" s="1"/>
  <c r="K134" s="1"/>
  <c r="C135"/>
  <c r="H135" s="1"/>
  <c r="J135" s="1"/>
  <c r="K135" s="1"/>
  <c r="C136"/>
  <c r="H136" s="1"/>
  <c r="J136" s="1"/>
  <c r="K136" s="1"/>
  <c r="C137"/>
  <c r="H137" s="1"/>
  <c r="J137" s="1"/>
  <c r="K137" s="1"/>
  <c r="C138"/>
  <c r="H138" s="1"/>
  <c r="J138" s="1"/>
  <c r="K138" s="1"/>
  <c r="C139"/>
  <c r="H139" s="1"/>
  <c r="J139" s="1"/>
  <c r="K139" s="1"/>
  <c r="C140"/>
  <c r="H140" s="1"/>
  <c r="J140" s="1"/>
  <c r="K140" s="1"/>
  <c r="C141"/>
  <c r="H141" s="1"/>
  <c r="J141" s="1"/>
  <c r="K141" s="1"/>
  <c r="C142"/>
  <c r="J142" s="1"/>
  <c r="K142" s="1"/>
  <c r="C143"/>
  <c r="J143" s="1"/>
  <c r="K143" s="1"/>
  <c r="C144"/>
  <c r="H144" s="1"/>
  <c r="J144" s="1"/>
  <c r="K144" s="1"/>
  <c r="C145"/>
  <c r="H145" s="1"/>
  <c r="J145" s="1"/>
  <c r="K145" s="1"/>
  <c r="C146"/>
  <c r="H146" s="1"/>
  <c r="J146" s="1"/>
  <c r="K146" s="1"/>
  <c r="C147"/>
  <c r="H147" s="1"/>
  <c r="J147" s="1"/>
  <c r="K147" s="1"/>
  <c r="C148"/>
  <c r="H148" s="1"/>
  <c r="J148" s="1"/>
  <c r="K148" s="1"/>
  <c r="C149"/>
  <c r="H149" s="1"/>
  <c r="J149" s="1"/>
  <c r="K149" s="1"/>
  <c r="C150"/>
  <c r="H150" s="1"/>
  <c r="J150" s="1"/>
  <c r="K150" s="1"/>
  <c r="C151"/>
  <c r="H151" s="1"/>
  <c r="J151" s="1"/>
  <c r="K151" s="1"/>
  <c r="C152"/>
  <c r="H152" s="1"/>
  <c r="J152" s="1"/>
  <c r="K152" s="1"/>
  <c r="C153"/>
  <c r="H153" s="1"/>
  <c r="J153" s="1"/>
  <c r="K153" s="1"/>
  <c r="C154"/>
  <c r="H154" s="1"/>
  <c r="J154" s="1"/>
  <c r="K154" s="1"/>
  <c r="C155"/>
  <c r="H155" s="1"/>
  <c r="J155" s="1"/>
  <c r="K155" s="1"/>
  <c r="C156"/>
  <c r="H156" s="1"/>
  <c r="J156" s="1"/>
  <c r="K156" s="1"/>
  <c r="C157"/>
  <c r="H157" s="1"/>
  <c r="J157" s="1"/>
  <c r="K157" s="1"/>
  <c r="C158"/>
  <c r="H158" s="1"/>
  <c r="J158" s="1"/>
  <c r="K158" s="1"/>
  <c r="C159"/>
  <c r="H159" s="1"/>
  <c r="J159" s="1"/>
  <c r="K159" s="1"/>
  <c r="C160"/>
  <c r="H160" s="1"/>
  <c r="J160" s="1"/>
  <c r="K160" s="1"/>
  <c r="C161"/>
  <c r="J161" s="1"/>
  <c r="K161" s="1"/>
  <c r="C162"/>
  <c r="J162" s="1"/>
  <c r="K162" s="1"/>
  <c r="C163"/>
  <c r="H163" s="1"/>
  <c r="J163" s="1"/>
  <c r="K163" s="1"/>
  <c r="C164"/>
  <c r="H164" s="1"/>
  <c r="J164" s="1"/>
  <c r="K164" s="1"/>
  <c r="C165"/>
  <c r="H165" s="1"/>
  <c r="J165" s="1"/>
  <c r="K165" s="1"/>
  <c r="C166"/>
  <c r="H166" s="1"/>
  <c r="J166" s="1"/>
  <c r="K166" s="1"/>
  <c r="C167"/>
  <c r="H167" s="1"/>
  <c r="J167" s="1"/>
  <c r="K167" s="1"/>
  <c r="C168"/>
  <c r="H168" s="1"/>
  <c r="J168" s="1"/>
  <c r="K168" s="1"/>
  <c r="C169"/>
  <c r="H169" s="1"/>
  <c r="J169" s="1"/>
  <c r="K169" s="1"/>
  <c r="C170"/>
  <c r="H170" s="1"/>
  <c r="J170" s="1"/>
  <c r="K170" s="1"/>
  <c r="C171"/>
  <c r="H171" s="1"/>
  <c r="J171" s="1"/>
  <c r="K171" s="1"/>
  <c r="C172"/>
  <c r="H172" s="1"/>
  <c r="J172" s="1"/>
  <c r="K172" s="1"/>
  <c r="C173"/>
  <c r="I173" s="1"/>
  <c r="C174"/>
  <c r="H174" s="1"/>
  <c r="J174" s="1"/>
  <c r="K174" s="1"/>
  <c r="C175"/>
  <c r="H175" s="1"/>
  <c r="J175" s="1"/>
  <c r="K175" s="1"/>
  <c r="C176"/>
  <c r="H176" s="1"/>
  <c r="J176" s="1"/>
  <c r="K176" s="1"/>
  <c r="C177"/>
  <c r="H177" s="1"/>
  <c r="J177" s="1"/>
  <c r="K177" s="1"/>
  <c r="C178"/>
  <c r="H178" s="1"/>
  <c r="J178" s="1"/>
  <c r="K178" s="1"/>
  <c r="C179"/>
  <c r="H179" s="1"/>
  <c r="J179" s="1"/>
  <c r="K179" s="1"/>
  <c r="C180"/>
  <c r="H180" s="1"/>
  <c r="J180" s="1"/>
  <c r="K180" s="1"/>
  <c r="C193"/>
  <c r="H193" s="1"/>
  <c r="J193" s="1"/>
  <c r="K193" s="1"/>
  <c r="C181"/>
  <c r="H181" s="1"/>
  <c r="J181" s="1"/>
  <c r="K181" s="1"/>
  <c r="C182"/>
  <c r="H182" s="1"/>
  <c r="J182" s="1"/>
  <c r="K182" s="1"/>
  <c r="C183"/>
  <c r="H183" s="1"/>
  <c r="J183" s="1"/>
  <c r="K183" s="1"/>
  <c r="C184"/>
  <c r="H184" s="1"/>
  <c r="J184" s="1"/>
  <c r="K184" s="1"/>
  <c r="C185"/>
  <c r="H185" s="1"/>
  <c r="J185" s="1"/>
  <c r="K185" s="1"/>
  <c r="C186"/>
  <c r="H186" s="1"/>
  <c r="J186" s="1"/>
  <c r="K186" s="1"/>
  <c r="C187"/>
  <c r="C188"/>
  <c r="H188" s="1"/>
  <c r="J188" s="1"/>
  <c r="K188" s="1"/>
  <c r="C189"/>
  <c r="H189" s="1"/>
  <c r="J189" s="1"/>
  <c r="K189" s="1"/>
  <c r="C190"/>
  <c r="I190" s="1"/>
  <c r="C191"/>
  <c r="H191" s="1"/>
  <c r="C192"/>
  <c r="H192" s="1"/>
  <c r="J192" s="1"/>
  <c r="K192" s="1"/>
  <c r="C194"/>
  <c r="H194" s="1"/>
  <c r="J194" s="1"/>
  <c r="K194" s="1"/>
  <c r="C195"/>
  <c r="H195" s="1"/>
  <c r="J195" s="1"/>
  <c r="K195" s="1"/>
  <c r="C196"/>
  <c r="H196" s="1"/>
  <c r="C197"/>
  <c r="H197" s="1"/>
  <c r="J197" s="1"/>
  <c r="K197" s="1"/>
  <c r="C198"/>
  <c r="H198" s="1"/>
  <c r="J198" s="1"/>
  <c r="K198" s="1"/>
  <c r="C199"/>
  <c r="I199" s="1"/>
  <c r="C200"/>
  <c r="H200" s="1"/>
  <c r="C201"/>
  <c r="I201" s="1"/>
  <c r="C202"/>
  <c r="H202" s="1"/>
  <c r="J202" s="1"/>
  <c r="K202" s="1"/>
  <c r="C203"/>
  <c r="H203" s="1"/>
  <c r="J203" s="1"/>
  <c r="K203" s="1"/>
  <c r="C204"/>
  <c r="H204" s="1"/>
  <c r="J204" s="1"/>
  <c r="K204" s="1"/>
  <c r="C205"/>
  <c r="H205" s="1"/>
  <c r="J205" s="1"/>
  <c r="K205" s="1"/>
  <c r="C206"/>
  <c r="H206" s="1"/>
  <c r="J206" s="1"/>
  <c r="K206" s="1"/>
  <c r="C207"/>
  <c r="I207" s="1"/>
  <c r="C208"/>
  <c r="H208" s="1"/>
  <c r="J208" s="1"/>
  <c r="K208" s="1"/>
  <c r="C209"/>
  <c r="H209" s="1"/>
  <c r="J209" s="1"/>
  <c r="K209" s="1"/>
  <c r="C210"/>
  <c r="H210" s="1"/>
  <c r="J210" s="1"/>
  <c r="K210" s="1"/>
  <c r="C211"/>
  <c r="H211" s="1"/>
  <c r="J211" s="1"/>
  <c r="K211" s="1"/>
  <c r="C212"/>
  <c r="H212" s="1"/>
  <c r="J212" s="1"/>
  <c r="K212" s="1"/>
  <c r="C213"/>
  <c r="H213" s="1"/>
  <c r="J213" s="1"/>
  <c r="K213" s="1"/>
  <c r="C214"/>
  <c r="H214" s="1"/>
  <c r="J214" s="1"/>
  <c r="K214" s="1"/>
  <c r="C215"/>
  <c r="H215" s="1"/>
  <c r="J215" s="1"/>
  <c r="K215" s="1"/>
  <c r="C216"/>
  <c r="H216" s="1"/>
  <c r="J216" s="1"/>
  <c r="K216" s="1"/>
  <c r="C217"/>
  <c r="H217" s="1"/>
  <c r="J217" s="1"/>
  <c r="K217" s="1"/>
  <c r="C218"/>
  <c r="H218" s="1"/>
  <c r="J218" s="1"/>
  <c r="K218" s="1"/>
  <c r="C219"/>
  <c r="J219" s="1"/>
  <c r="K219" s="1"/>
  <c r="H119" l="1"/>
  <c r="J119" s="1"/>
  <c r="K119" s="1"/>
  <c r="J133"/>
  <c r="K133" s="1"/>
  <c r="H173"/>
  <c r="J173" s="1"/>
  <c r="K173" s="1"/>
  <c r="H187"/>
  <c r="J187" s="1"/>
  <c r="K187" s="1"/>
  <c r="H190"/>
  <c r="J190" s="1"/>
  <c r="K190" s="1"/>
  <c r="I191"/>
  <c r="J191" s="1"/>
  <c r="K191" s="1"/>
  <c r="H199"/>
  <c r="I196"/>
  <c r="J196" s="1"/>
  <c r="K196" s="1"/>
  <c r="J199"/>
  <c r="K199" s="1"/>
  <c r="I200"/>
  <c r="J200" s="1"/>
  <c r="K200" s="1"/>
  <c r="H207"/>
  <c r="J207" s="1"/>
  <c r="K207" s="1"/>
  <c r="H201"/>
  <c r="J201" s="1"/>
  <c r="K201" s="1"/>
  <c r="C220"/>
  <c r="C221"/>
  <c r="H221" s="1"/>
  <c r="J221" s="1"/>
  <c r="K221" s="1"/>
  <c r="C222"/>
  <c r="H222" s="1"/>
  <c r="J222" s="1"/>
  <c r="K222" s="1"/>
  <c r="C223"/>
  <c r="H223" s="1"/>
  <c r="J223" s="1"/>
  <c r="K223" s="1"/>
  <c r="C224"/>
  <c r="H224" s="1"/>
  <c r="C225"/>
  <c r="H225" s="1"/>
  <c r="J225" s="1"/>
  <c r="K225" s="1"/>
  <c r="C226"/>
  <c r="H226" s="1"/>
  <c r="J226" s="1"/>
  <c r="K226" s="1"/>
  <c r="C227"/>
  <c r="H227" s="1"/>
  <c r="J227" s="1"/>
  <c r="K227" s="1"/>
  <c r="C228"/>
  <c r="H228" s="1"/>
  <c r="J228" s="1"/>
  <c r="K228" s="1"/>
  <c r="C229"/>
  <c r="H229" s="1"/>
  <c r="C230"/>
  <c r="H230" s="1"/>
  <c r="C231"/>
  <c r="H231" s="1"/>
  <c r="J231" s="1"/>
  <c r="K231" s="1"/>
  <c r="C232"/>
  <c r="H232" s="1"/>
  <c r="J232" s="1"/>
  <c r="K232" s="1"/>
  <c r="C233"/>
  <c r="H233" s="1"/>
  <c r="J233" s="1"/>
  <c r="K233" s="1"/>
  <c r="C234"/>
  <c r="H234" s="1"/>
  <c r="J234" s="1"/>
  <c r="K234" s="1"/>
  <c r="C235"/>
  <c r="H235" s="1"/>
  <c r="J235" s="1"/>
  <c r="K235" s="1"/>
  <c r="C236"/>
  <c r="I236" s="1"/>
  <c r="C237"/>
  <c r="H237" s="1"/>
  <c r="J237" s="1"/>
  <c r="K237" s="1"/>
  <c r="C238"/>
  <c r="H238" s="1"/>
  <c r="J238" s="1"/>
  <c r="K238" s="1"/>
  <c r="C239"/>
  <c r="I239" s="1"/>
  <c r="C240"/>
  <c r="H240" s="1"/>
  <c r="J240" s="1"/>
  <c r="K240" s="1"/>
  <c r="C241"/>
  <c r="H241" s="1"/>
  <c r="J241" s="1"/>
  <c r="K241" s="1"/>
  <c r="C242"/>
  <c r="H242" s="1"/>
  <c r="J242" s="1"/>
  <c r="K242" s="1"/>
  <c r="C243"/>
  <c r="H243" s="1"/>
  <c r="J243" s="1"/>
  <c r="K243" s="1"/>
  <c r="C244"/>
  <c r="H244" s="1"/>
  <c r="J244" s="1"/>
  <c r="K244" s="1"/>
  <c r="C245"/>
  <c r="H245" s="1"/>
  <c r="J245" s="1"/>
  <c r="K245" s="1"/>
  <c r="C246"/>
  <c r="H246" s="1"/>
  <c r="J246" s="1"/>
  <c r="K246" s="1"/>
  <c r="C247"/>
  <c r="H247" s="1"/>
  <c r="J247" s="1"/>
  <c r="K247" s="1"/>
  <c r="C248"/>
  <c r="H248" s="1"/>
  <c r="J248" s="1"/>
  <c r="K248" s="1"/>
  <c r="C249"/>
  <c r="J249" s="1"/>
  <c r="K249" s="1"/>
  <c r="C250"/>
  <c r="H250" s="1"/>
  <c r="J250" s="1"/>
  <c r="K250" s="1"/>
  <c r="C251"/>
  <c r="H251" s="1"/>
  <c r="J251" s="1"/>
  <c r="K251" s="1"/>
  <c r="C252"/>
  <c r="J252" s="1"/>
  <c r="K252" s="1"/>
  <c r="I220" l="1"/>
  <c r="H220"/>
  <c r="I224"/>
  <c r="J224" s="1"/>
  <c r="K224" s="1"/>
  <c r="I229"/>
  <c r="J229" s="1"/>
  <c r="K229" s="1"/>
  <c r="I230"/>
  <c r="J230" s="1"/>
  <c r="K230" s="1"/>
  <c r="H236"/>
  <c r="J236" s="1"/>
  <c r="K236" s="1"/>
  <c r="H239"/>
  <c r="J239" s="1"/>
  <c r="K239" s="1"/>
  <c r="C253"/>
  <c r="C254"/>
  <c r="H254" s="1"/>
  <c r="J254" s="1"/>
  <c r="K254" s="1"/>
  <c r="C255"/>
  <c r="H255" s="1"/>
  <c r="J255" s="1"/>
  <c r="K255" s="1"/>
  <c r="C256"/>
  <c r="H256" s="1"/>
  <c r="J256" s="1"/>
  <c r="K256" s="1"/>
  <c r="C257"/>
  <c r="H257" s="1"/>
  <c r="J257" s="1"/>
  <c r="K257" s="1"/>
  <c r="C258"/>
  <c r="J258" s="1"/>
  <c r="K258" s="1"/>
  <c r="C259"/>
  <c r="J259" s="1"/>
  <c r="K259" s="1"/>
  <c r="C260"/>
  <c r="J260" s="1"/>
  <c r="K260" s="1"/>
  <c r="C261"/>
  <c r="H261" s="1"/>
  <c r="J261" s="1"/>
  <c r="K261" s="1"/>
  <c r="C262"/>
  <c r="H262" s="1"/>
  <c r="J262" s="1"/>
  <c r="K262" s="1"/>
  <c r="C263"/>
  <c r="H263" s="1"/>
  <c r="J263" s="1"/>
  <c r="K263" s="1"/>
  <c r="C264"/>
  <c r="H264" s="1"/>
  <c r="J264" s="1"/>
  <c r="K264" s="1"/>
  <c r="C265"/>
  <c r="H265" s="1"/>
  <c r="J265" s="1"/>
  <c r="K265" s="1"/>
  <c r="C266"/>
  <c r="H266" s="1"/>
  <c r="J266" s="1"/>
  <c r="K266" s="1"/>
  <c r="C267"/>
  <c r="J267" s="1"/>
  <c r="K267" s="1"/>
  <c r="C268"/>
  <c r="J268" s="1"/>
  <c r="K268" s="1"/>
  <c r="C269"/>
  <c r="J269" s="1"/>
  <c r="K269" s="1"/>
  <c r="C270"/>
  <c r="H270" s="1"/>
  <c r="J270" s="1"/>
  <c r="K270" s="1"/>
  <c r="C271"/>
  <c r="H271" s="1"/>
  <c r="J271" s="1"/>
  <c r="K271" s="1"/>
  <c r="C272"/>
  <c r="H272" s="1"/>
  <c r="J272" s="1"/>
  <c r="K272" s="1"/>
  <c r="C273"/>
  <c r="H273" s="1"/>
  <c r="J273" s="1"/>
  <c r="K273" s="1"/>
  <c r="C274"/>
  <c r="H274" s="1"/>
  <c r="J274" s="1"/>
  <c r="K274" s="1"/>
  <c r="C275"/>
  <c r="H275" s="1"/>
  <c r="J275" s="1"/>
  <c r="K275" s="1"/>
  <c r="C276"/>
  <c r="H276" s="1"/>
  <c r="J276" s="1"/>
  <c r="K276" s="1"/>
  <c r="C277"/>
  <c r="H277" s="1"/>
  <c r="J277" s="1"/>
  <c r="K277" s="1"/>
  <c r="C278"/>
  <c r="H278" s="1"/>
  <c r="J278" s="1"/>
  <c r="K278" s="1"/>
  <c r="C279"/>
  <c r="H279" s="1"/>
  <c r="J279" s="1"/>
  <c r="K279" s="1"/>
  <c r="C280"/>
  <c r="H280" s="1"/>
  <c r="J280" s="1"/>
  <c r="K280" s="1"/>
  <c r="C281"/>
  <c r="C282"/>
  <c r="H282" s="1"/>
  <c r="J282" s="1"/>
  <c r="K282" s="1"/>
  <c r="C283"/>
  <c r="H283" s="1"/>
  <c r="J283" s="1"/>
  <c r="K283" s="1"/>
  <c r="C284"/>
  <c r="J284" s="1"/>
  <c r="K284" s="1"/>
  <c r="C285"/>
  <c r="H285" s="1"/>
  <c r="J285" s="1"/>
  <c r="K285" s="1"/>
  <c r="C286"/>
  <c r="H286" s="1"/>
  <c r="J286" s="1"/>
  <c r="K286" s="1"/>
  <c r="C287"/>
  <c r="J287" s="1"/>
  <c r="K287" s="1"/>
  <c r="C288"/>
  <c r="H288" s="1"/>
  <c r="J288" s="1"/>
  <c r="K288" s="1"/>
  <c r="C289"/>
  <c r="H289" s="1"/>
  <c r="J289" s="1"/>
  <c r="K289" s="1"/>
  <c r="C290"/>
  <c r="J290" s="1"/>
  <c r="K290" s="1"/>
  <c r="C291"/>
  <c r="J291" s="1"/>
  <c r="K291" s="1"/>
  <c r="C292"/>
  <c r="H292" s="1"/>
  <c r="J292" s="1"/>
  <c r="K292" s="1"/>
  <c r="C293"/>
  <c r="H293" s="1"/>
  <c r="J293" s="1"/>
  <c r="K293" s="1"/>
  <c r="C294"/>
  <c r="H294" s="1"/>
  <c r="J294" s="1"/>
  <c r="K294" s="1"/>
  <c r="C295"/>
  <c r="H295" s="1"/>
  <c r="J295" s="1"/>
  <c r="K295" s="1"/>
  <c r="C296"/>
  <c r="H296" s="1"/>
  <c r="J296" s="1"/>
  <c r="K296" s="1"/>
  <c r="C297"/>
  <c r="H297" s="1"/>
  <c r="J297" s="1"/>
  <c r="K297" s="1"/>
  <c r="C298"/>
  <c r="H298" s="1"/>
  <c r="J298" s="1"/>
  <c r="K298" s="1"/>
  <c r="C299"/>
  <c r="H299" s="1"/>
  <c r="J299" s="1"/>
  <c r="K299" s="1"/>
  <c r="C300"/>
  <c r="H300" s="1"/>
  <c r="J300" s="1"/>
  <c r="K300" s="1"/>
  <c r="C301"/>
  <c r="H301" s="1"/>
  <c r="J301" s="1"/>
  <c r="K301" s="1"/>
  <c r="C302"/>
  <c r="H302" s="1"/>
  <c r="J302" s="1"/>
  <c r="K302" s="1"/>
  <c r="C303"/>
  <c r="H303" s="1"/>
  <c r="J303" s="1"/>
  <c r="K303" s="1"/>
  <c r="C304"/>
  <c r="H304" s="1"/>
  <c r="J304" s="1"/>
  <c r="K304" s="1"/>
  <c r="C305"/>
  <c r="H305" s="1"/>
  <c r="J305" s="1"/>
  <c r="K305" s="1"/>
  <c r="C306"/>
  <c r="H306" s="1"/>
  <c r="J306" s="1"/>
  <c r="K306" s="1"/>
  <c r="C307"/>
  <c r="H307" s="1"/>
  <c r="J307" s="1"/>
  <c r="K307" s="1"/>
  <c r="C308"/>
  <c r="H308" s="1"/>
  <c r="J308" s="1"/>
  <c r="K308" s="1"/>
  <c r="C309"/>
  <c r="H309" s="1"/>
  <c r="J309" s="1"/>
  <c r="K309" s="1"/>
  <c r="C310"/>
  <c r="H310" s="1"/>
  <c r="J310" s="1"/>
  <c r="K310" s="1"/>
  <c r="C311"/>
  <c r="H311" s="1"/>
  <c r="J311" s="1"/>
  <c r="K311" s="1"/>
  <c r="C312"/>
  <c r="H312" s="1"/>
  <c r="J312" s="1"/>
  <c r="K312" s="1"/>
  <c r="C313"/>
  <c r="H313" s="1"/>
  <c r="J313" s="1"/>
  <c r="K313" s="1"/>
  <c r="C314"/>
  <c r="J314" s="1"/>
  <c r="K314" s="1"/>
  <c r="C315"/>
  <c r="J315" s="1"/>
  <c r="K315" s="1"/>
  <c r="C316"/>
  <c r="H316" s="1"/>
  <c r="J316" s="1"/>
  <c r="K316" s="1"/>
  <c r="C317"/>
  <c r="H317" s="1"/>
  <c r="J317" s="1"/>
  <c r="K317" s="1"/>
  <c r="C318"/>
  <c r="J318" s="1"/>
  <c r="K318" s="1"/>
  <c r="C319"/>
  <c r="J319" s="1"/>
  <c r="K319" s="1"/>
  <c r="C320"/>
  <c r="J320" s="1"/>
  <c r="K320" s="1"/>
  <c r="C321"/>
  <c r="H321" s="1"/>
  <c r="J321" s="1"/>
  <c r="K321" s="1"/>
  <c r="C322"/>
  <c r="H322" s="1"/>
  <c r="J322" s="1"/>
  <c r="K322" s="1"/>
  <c r="C323"/>
  <c r="H323" s="1"/>
  <c r="J323" s="1"/>
  <c r="K323" s="1"/>
  <c r="C324"/>
  <c r="H324" s="1"/>
  <c r="J324" s="1"/>
  <c r="K324" s="1"/>
  <c r="C325"/>
  <c r="H325" s="1"/>
  <c r="J325" s="1"/>
  <c r="K325" s="1"/>
  <c r="C326"/>
  <c r="H326" s="1"/>
  <c r="J326" s="1"/>
  <c r="K326" s="1"/>
  <c r="G7"/>
  <c r="F7"/>
  <c r="C327"/>
  <c r="H327" s="1"/>
  <c r="J327" s="1"/>
  <c r="K327" s="1"/>
  <c r="C328"/>
  <c r="H328" s="1"/>
  <c r="J328" s="1"/>
  <c r="K328" s="1"/>
  <c r="C329"/>
  <c r="H329" s="1"/>
  <c r="J329" s="1"/>
  <c r="K329" s="1"/>
  <c r="C330"/>
  <c r="H330" s="1"/>
  <c r="J330" s="1"/>
  <c r="K330" s="1"/>
  <c r="C331"/>
  <c r="H331" s="1"/>
  <c r="J331" s="1"/>
  <c r="K331" s="1"/>
  <c r="C332"/>
  <c r="H332" s="1"/>
  <c r="J332" s="1"/>
  <c r="K332" s="1"/>
  <c r="C333"/>
  <c r="H333" s="1"/>
  <c r="J333" s="1"/>
  <c r="K333" s="1"/>
  <c r="C334"/>
  <c r="H334" s="1"/>
  <c r="J334" s="1"/>
  <c r="K334" s="1"/>
  <c r="C335"/>
  <c r="H335" s="1"/>
  <c r="J335" s="1"/>
  <c r="K335" s="1"/>
  <c r="C336"/>
  <c r="H336" s="1"/>
  <c r="J336" s="1"/>
  <c r="K336" s="1"/>
  <c r="C338"/>
  <c r="H338" s="1"/>
  <c r="C339"/>
  <c r="H339" s="1"/>
  <c r="J339" s="1"/>
  <c r="K339" s="1"/>
  <c r="C340"/>
  <c r="J340" s="1"/>
  <c r="K340" s="1"/>
  <c r="C341"/>
  <c r="J341" s="1"/>
  <c r="K341" s="1"/>
  <c r="C342"/>
  <c r="H342" s="1"/>
  <c r="J342" s="1"/>
  <c r="K342" s="1"/>
  <c r="C343"/>
  <c r="H343" s="1"/>
  <c r="J343" s="1"/>
  <c r="K343" s="1"/>
  <c r="C344"/>
  <c r="H344" s="1"/>
  <c r="J344" s="1"/>
  <c r="K344" s="1"/>
  <c r="C345"/>
  <c r="H345" s="1"/>
  <c r="J345" s="1"/>
  <c r="K345" s="1"/>
  <c r="C346"/>
  <c r="H346" s="1"/>
  <c r="J346" s="1"/>
  <c r="K346" s="1"/>
  <c r="C347"/>
  <c r="H347" s="1"/>
  <c r="J347" s="1"/>
  <c r="K347" s="1"/>
  <c r="C348"/>
  <c r="J348" s="1"/>
  <c r="K348" s="1"/>
  <c r="C349"/>
  <c r="J349" s="1"/>
  <c r="K349" s="1"/>
  <c r="C350"/>
  <c r="H350" s="1"/>
  <c r="C351"/>
  <c r="H351" s="1"/>
  <c r="H8"/>
  <c r="C352"/>
  <c r="I352" s="1"/>
  <c r="C353"/>
  <c r="H353" s="1"/>
  <c r="C354"/>
  <c r="I354" s="1"/>
  <c r="C355"/>
  <c r="J355" s="1"/>
  <c r="K355" s="1"/>
  <c r="C356"/>
  <c r="H356" s="1"/>
  <c r="J356" s="1"/>
  <c r="K356" s="1"/>
  <c r="C357"/>
  <c r="H357" s="1"/>
  <c r="J357" s="1"/>
  <c r="K357" s="1"/>
  <c r="C358"/>
  <c r="H358" s="1"/>
  <c r="J358" s="1"/>
  <c r="K358" s="1"/>
  <c r="C359"/>
  <c r="H359" s="1"/>
  <c r="J359" s="1"/>
  <c r="K359" s="1"/>
  <c r="C360"/>
  <c r="J360" s="1"/>
  <c r="K360" s="1"/>
  <c r="C361"/>
  <c r="H361" s="1"/>
  <c r="C362"/>
  <c r="H362" s="1"/>
  <c r="J362" s="1"/>
  <c r="K362" s="1"/>
  <c r="C363"/>
  <c r="J363" s="1"/>
  <c r="K363" s="1"/>
  <c r="C364"/>
  <c r="H364" s="1"/>
  <c r="J364" s="1"/>
  <c r="K364" s="1"/>
  <c r="C365"/>
  <c r="H365" s="1"/>
  <c r="J365" s="1"/>
  <c r="K365" s="1"/>
  <c r="C366"/>
  <c r="H366" s="1"/>
  <c r="J366" s="1"/>
  <c r="K366" s="1"/>
  <c r="C367"/>
  <c r="I367" s="1"/>
  <c r="C368"/>
  <c r="H368" s="1"/>
  <c r="J368" s="1"/>
  <c r="K368" s="1"/>
  <c r="C369"/>
  <c r="H369" s="1"/>
  <c r="J369" s="1"/>
  <c r="K369" s="1"/>
  <c r="C370"/>
  <c r="H370" s="1"/>
  <c r="J370" s="1"/>
  <c r="K370" s="1"/>
  <c r="C371"/>
  <c r="H371" s="1"/>
  <c r="J371" s="1"/>
  <c r="K371" s="1"/>
  <c r="C372"/>
  <c r="H372" s="1"/>
  <c r="J372" s="1"/>
  <c r="K372" s="1"/>
  <c r="C373"/>
  <c r="H373" s="1"/>
  <c r="J373" s="1"/>
  <c r="K373" s="1"/>
  <c r="C374"/>
  <c r="H374" s="1"/>
  <c r="J374" s="1"/>
  <c r="K374" s="1"/>
  <c r="C375"/>
  <c r="H375" s="1"/>
  <c r="J375" s="1"/>
  <c r="K375" s="1"/>
  <c r="C376"/>
  <c r="H376" s="1"/>
  <c r="J376" s="1"/>
  <c r="K376" s="1"/>
  <c r="C377"/>
  <c r="H377" s="1"/>
  <c r="J377" s="1"/>
  <c r="K377" s="1"/>
  <c r="C378"/>
  <c r="J378" s="1"/>
  <c r="K378" s="1"/>
  <c r="C379"/>
  <c r="H379" s="1"/>
  <c r="J379" s="1"/>
  <c r="K379" s="1"/>
  <c r="C380"/>
  <c r="H380" s="1"/>
  <c r="J380" s="1"/>
  <c r="K380" s="1"/>
  <c r="C381"/>
  <c r="H381" s="1"/>
  <c r="J381" s="1"/>
  <c r="K381" s="1"/>
  <c r="C382"/>
  <c r="H382" s="1"/>
  <c r="J382" s="1"/>
  <c r="K382" s="1"/>
  <c r="C383"/>
  <c r="H383" s="1"/>
  <c r="J383" s="1"/>
  <c r="K383" s="1"/>
  <c r="C384"/>
  <c r="H384" s="1"/>
  <c r="J384" s="1"/>
  <c r="K384" s="1"/>
  <c r="C385"/>
  <c r="H385" s="1"/>
  <c r="J385" s="1"/>
  <c r="K385" s="1"/>
  <c r="C386"/>
  <c r="H386" s="1"/>
  <c r="J386" s="1"/>
  <c r="K386" s="1"/>
  <c r="C387"/>
  <c r="H387" s="1"/>
  <c r="C388"/>
  <c r="H388" s="1"/>
  <c r="J388" s="1"/>
  <c r="K388" s="1"/>
  <c r="C389"/>
  <c r="I389" s="1"/>
  <c r="C390"/>
  <c r="H390" s="1"/>
  <c r="J390" s="1"/>
  <c r="K390" s="1"/>
  <c r="C391"/>
  <c r="H391" s="1"/>
  <c r="J391" s="1"/>
  <c r="K391" s="1"/>
  <c r="C392"/>
  <c r="H392" s="1"/>
  <c r="J392" s="1"/>
  <c r="K392" s="1"/>
  <c r="C393"/>
  <c r="H393" s="1"/>
  <c r="J393" s="1"/>
  <c r="K393" s="1"/>
  <c r="C394"/>
  <c r="H394" s="1"/>
  <c r="J394" s="1"/>
  <c r="K394" s="1"/>
  <c r="C395"/>
  <c r="H395" s="1"/>
  <c r="J395" s="1"/>
  <c r="K395" s="1"/>
  <c r="C396"/>
  <c r="H396" s="1"/>
  <c r="J396" s="1"/>
  <c r="K396" s="1"/>
  <c r="C397"/>
  <c r="H397" s="1"/>
  <c r="C398"/>
  <c r="H398" s="1"/>
  <c r="J398" s="1"/>
  <c r="K398" s="1"/>
  <c r="C399"/>
  <c r="H399" s="1"/>
  <c r="J399" s="1"/>
  <c r="K399" s="1"/>
  <c r="C400"/>
  <c r="H400" s="1"/>
  <c r="C401"/>
  <c r="H401" s="1"/>
  <c r="J401" s="1"/>
  <c r="K401" s="1"/>
  <c r="C402"/>
  <c r="I402" s="1"/>
  <c r="C403"/>
  <c r="H403" s="1"/>
  <c r="J403" s="1"/>
  <c r="K403" s="1"/>
  <c r="C404"/>
  <c r="H404" s="1"/>
  <c r="J404" s="1"/>
  <c r="K404" s="1"/>
  <c r="C405"/>
  <c r="H405" s="1"/>
  <c r="C406"/>
  <c r="H406" s="1"/>
  <c r="J406" s="1"/>
  <c r="K406" s="1"/>
  <c r="C407"/>
  <c r="H407" s="1"/>
  <c r="J407" s="1"/>
  <c r="K407" s="1"/>
  <c r="C408"/>
  <c r="H408" s="1"/>
  <c r="C409"/>
  <c r="H409" s="1"/>
  <c r="J409" s="1"/>
  <c r="K409" s="1"/>
  <c r="C410"/>
  <c r="H410" s="1"/>
  <c r="J410" s="1"/>
  <c r="K410" s="1"/>
  <c r="C411"/>
  <c r="H411" s="1"/>
  <c r="J411" s="1"/>
  <c r="K411" s="1"/>
  <c r="C412"/>
  <c r="H412" s="1"/>
  <c r="J412" s="1"/>
  <c r="K412" s="1"/>
  <c r="C413"/>
  <c r="H413" s="1"/>
  <c r="C414"/>
  <c r="H414" s="1"/>
  <c r="J414" s="1"/>
  <c r="K414" s="1"/>
  <c r="C415"/>
  <c r="H415" s="1"/>
  <c r="J415" s="1"/>
  <c r="K415" s="1"/>
  <c r="C416"/>
  <c r="H416" s="1"/>
  <c r="J416" s="1"/>
  <c r="K416" s="1"/>
  <c r="C417"/>
  <c r="H417" s="1"/>
  <c r="J417" s="1"/>
  <c r="K417" s="1"/>
  <c r="C418"/>
  <c r="I418" s="1"/>
  <c r="C419"/>
  <c r="H419" s="1"/>
  <c r="C420"/>
  <c r="H420" s="1"/>
  <c r="J420" s="1"/>
  <c r="K420" s="1"/>
  <c r="C421"/>
  <c r="H421" s="1"/>
  <c r="J421" s="1"/>
  <c r="K421" s="1"/>
  <c r="C422"/>
  <c r="H422" s="1"/>
  <c r="J422" s="1"/>
  <c r="K422" s="1"/>
  <c r="C423"/>
  <c r="H423" s="1"/>
  <c r="J423" s="1"/>
  <c r="K423" s="1"/>
  <c r="C424"/>
  <c r="H424" s="1"/>
  <c r="J424" s="1"/>
  <c r="K424" s="1"/>
  <c r="C425"/>
  <c r="I425" s="1"/>
  <c r="C426"/>
  <c r="H426" s="1"/>
  <c r="J426" s="1"/>
  <c r="K426" s="1"/>
  <c r="C427"/>
  <c r="H427" s="1"/>
  <c r="J427" s="1"/>
  <c r="K427" s="1"/>
  <c r="C428"/>
  <c r="I428" s="1"/>
  <c r="C429"/>
  <c r="H429" s="1"/>
  <c r="J429" s="1"/>
  <c r="K429" s="1"/>
  <c r="C430"/>
  <c r="H430" s="1"/>
  <c r="C431"/>
  <c r="H431" s="1"/>
  <c r="J431" s="1"/>
  <c r="K431" s="1"/>
  <c r="C432"/>
  <c r="H432" s="1"/>
  <c r="C433"/>
  <c r="H433" s="1"/>
  <c r="J433" s="1"/>
  <c r="K433" s="1"/>
  <c r="C434"/>
  <c r="H434" s="1"/>
  <c r="J434" s="1"/>
  <c r="K434" s="1"/>
  <c r="C435"/>
  <c r="H435" s="1"/>
  <c r="J435" s="1"/>
  <c r="K435" s="1"/>
  <c r="C436"/>
  <c r="H436" s="1"/>
  <c r="J436" s="1"/>
  <c r="K436" s="1"/>
  <c r="C437"/>
  <c r="H437" s="1"/>
  <c r="J437" s="1"/>
  <c r="K437" s="1"/>
  <c r="C438"/>
  <c r="I438" s="1"/>
  <c r="C439"/>
  <c r="H439" s="1"/>
  <c r="J439" s="1"/>
  <c r="K439" s="1"/>
  <c r="C440"/>
  <c r="H440" s="1"/>
  <c r="J440" s="1"/>
  <c r="K440" s="1"/>
  <c r="C441"/>
  <c r="I441" s="1"/>
  <c r="C442"/>
  <c r="H442" s="1"/>
  <c r="J442" s="1"/>
  <c r="K442" s="1"/>
  <c r="C443"/>
  <c r="H443" s="1"/>
  <c r="C444"/>
  <c r="I444" s="1"/>
  <c r="C445"/>
  <c r="H445" s="1"/>
  <c r="J445" s="1"/>
  <c r="K445" s="1"/>
  <c r="C446"/>
  <c r="H446" s="1"/>
  <c r="J446" s="1"/>
  <c r="K446" s="1"/>
  <c r="C447"/>
  <c r="H447" s="1"/>
  <c r="J447" s="1"/>
  <c r="K447" s="1"/>
  <c r="C448"/>
  <c r="H448" s="1"/>
  <c r="J448" s="1"/>
  <c r="K448" s="1"/>
  <c r="C449"/>
  <c r="H449" s="1"/>
  <c r="J449" s="1"/>
  <c r="K449" s="1"/>
  <c r="C450"/>
  <c r="H450" s="1"/>
  <c r="J450" s="1"/>
  <c r="K450" s="1"/>
  <c r="C451"/>
  <c r="H451" s="1"/>
  <c r="J451" s="1"/>
  <c r="K451" s="1"/>
  <c r="C452"/>
  <c r="H452" s="1"/>
  <c r="C453"/>
  <c r="H453" s="1"/>
  <c r="J453" s="1"/>
  <c r="K453" s="1"/>
  <c r="C454"/>
  <c r="H454" s="1"/>
  <c r="J454" s="1"/>
  <c r="K454" s="1"/>
  <c r="C455"/>
  <c r="H455" s="1"/>
  <c r="C456"/>
  <c r="H456" s="1"/>
  <c r="J456" s="1"/>
  <c r="K456" s="1"/>
  <c r="C457"/>
  <c r="H457" s="1"/>
  <c r="J457" s="1"/>
  <c r="K457" s="1"/>
  <c r="C458"/>
  <c r="H458" s="1"/>
  <c r="J458" s="1"/>
  <c r="K458" s="1"/>
  <c r="C459"/>
  <c r="H459" s="1"/>
  <c r="J459" s="1"/>
  <c r="K459" s="1"/>
  <c r="C460"/>
  <c r="H460" s="1"/>
  <c r="J460" s="1"/>
  <c r="K460" s="1"/>
  <c r="C461"/>
  <c r="H461" s="1"/>
  <c r="J461" s="1"/>
  <c r="K461" s="1"/>
  <c r="C462"/>
  <c r="H462" s="1"/>
  <c r="J462" s="1"/>
  <c r="K462" s="1"/>
  <c r="C463"/>
  <c r="H463" s="1"/>
  <c r="J463" s="1"/>
  <c r="K463" s="1"/>
  <c r="C464"/>
  <c r="H464" s="1"/>
  <c r="J464" s="1"/>
  <c r="K464" s="1"/>
  <c r="C465"/>
  <c r="H465" s="1"/>
  <c r="J465" s="1"/>
  <c r="K465" s="1"/>
  <c r="C466"/>
  <c r="H466" s="1"/>
  <c r="J466" s="1"/>
  <c r="K466" s="1"/>
  <c r="C467"/>
  <c r="H467" s="1"/>
  <c r="J467" s="1"/>
  <c r="K467" s="1"/>
  <c r="C470"/>
  <c r="J470" s="1"/>
  <c r="K470" s="1"/>
  <c r="C471"/>
  <c r="H471" s="1"/>
  <c r="J471" s="1"/>
  <c r="K471" s="1"/>
  <c r="C472"/>
  <c r="H472" s="1"/>
  <c r="J472" s="1"/>
  <c r="K472" s="1"/>
  <c r="C473"/>
  <c r="J473" s="1"/>
  <c r="K473" s="1"/>
  <c r="C468"/>
  <c r="H468" s="1"/>
  <c r="J468" s="1"/>
  <c r="K468" s="1"/>
  <c r="C469"/>
  <c r="H469" s="1"/>
  <c r="J469" s="1"/>
  <c r="K469" s="1"/>
  <c r="C474"/>
  <c r="H474" s="1"/>
  <c r="J474" s="1"/>
  <c r="K474" s="1"/>
  <c r="C475"/>
  <c r="J475" s="1"/>
  <c r="K475" s="1"/>
  <c r="C476"/>
  <c r="H476" s="1"/>
  <c r="J476" s="1"/>
  <c r="K476" s="1"/>
  <c r="C477"/>
  <c r="H477" s="1"/>
  <c r="J477" s="1"/>
  <c r="K477" s="1"/>
  <c r="C478"/>
  <c r="C479"/>
  <c r="H479" s="1"/>
  <c r="J479" s="1"/>
  <c r="K479" s="1"/>
  <c r="C480"/>
  <c r="J480" s="1"/>
  <c r="K480" s="1"/>
  <c r="C481"/>
  <c r="H481" s="1"/>
  <c r="J481" s="1"/>
  <c r="K481" s="1"/>
  <c r="C482"/>
  <c r="H482" s="1"/>
  <c r="J482" s="1"/>
  <c r="K482" s="1"/>
  <c r="C483"/>
  <c r="J483" s="1"/>
  <c r="K483" s="1"/>
  <c r="C484"/>
  <c r="H484" s="1"/>
  <c r="J484" s="1"/>
  <c r="K484" s="1"/>
  <c r="C485"/>
  <c r="J485" s="1"/>
  <c r="K485" s="1"/>
  <c r="C486"/>
  <c r="H486" s="1"/>
  <c r="J486" s="1"/>
  <c r="K486" s="1"/>
  <c r="C487"/>
  <c r="H487" s="1"/>
  <c r="J487" s="1"/>
  <c r="K487" s="1"/>
  <c r="C488"/>
  <c r="J488" s="1"/>
  <c r="K488" s="1"/>
  <c r="C489"/>
  <c r="H489" s="1"/>
  <c r="J489" s="1"/>
  <c r="K489" s="1"/>
  <c r="C490"/>
  <c r="H490" s="1"/>
  <c r="J490" s="1"/>
  <c r="K490" s="1"/>
  <c r="C491"/>
  <c r="H491" s="1"/>
  <c r="J491" s="1"/>
  <c r="K491" s="1"/>
  <c r="C492"/>
  <c r="H492" s="1"/>
  <c r="J492" s="1"/>
  <c r="K492" s="1"/>
  <c r="C493"/>
  <c r="I493" s="1"/>
  <c r="C494"/>
  <c r="I494" s="1"/>
  <c r="C495"/>
  <c r="H495" s="1"/>
  <c r="J495" s="1"/>
  <c r="K495" s="1"/>
  <c r="C496"/>
  <c r="H496" s="1"/>
  <c r="J496" s="1"/>
  <c r="K496" s="1"/>
  <c r="C497"/>
  <c r="H497" s="1"/>
  <c r="J497" s="1"/>
  <c r="K497" s="1"/>
  <c r="C498"/>
  <c r="I498" s="1"/>
  <c r="C499"/>
  <c r="H499" s="1"/>
  <c r="J499" s="1"/>
  <c r="K499" s="1"/>
  <c r="C500"/>
  <c r="H500" s="1"/>
  <c r="J500" s="1"/>
  <c r="K500" s="1"/>
  <c r="C501"/>
  <c r="H501" s="1"/>
  <c r="J501" s="1"/>
  <c r="K501" s="1"/>
  <c r="C502"/>
  <c r="I502" s="1"/>
  <c r="C503"/>
  <c r="H503" s="1"/>
  <c r="J503" s="1"/>
  <c r="K503" s="1"/>
  <c r="C504"/>
  <c r="H504" s="1"/>
  <c r="J504" s="1"/>
  <c r="K504" s="1"/>
  <c r="C505"/>
  <c r="H505" s="1"/>
  <c r="J505" s="1"/>
  <c r="K505" s="1"/>
  <c r="C506"/>
  <c r="H506" s="1"/>
  <c r="J506" s="1"/>
  <c r="K506" s="1"/>
  <c r="C507"/>
  <c r="H507" s="1"/>
  <c r="J507" s="1"/>
  <c r="K507" s="1"/>
  <c r="C508"/>
  <c r="H508" s="1"/>
  <c r="J508" s="1"/>
  <c r="K508" s="1"/>
  <c r="C509"/>
  <c r="H509" s="1"/>
  <c r="J509" s="1"/>
  <c r="K509" s="1"/>
  <c r="C510"/>
  <c r="I510" s="1"/>
  <c r="C511"/>
  <c r="H511" s="1"/>
  <c r="J511" s="1"/>
  <c r="K511" s="1"/>
  <c r="C512"/>
  <c r="H512" s="1"/>
  <c r="J512" s="1"/>
  <c r="K512" s="1"/>
  <c r="C513"/>
  <c r="H513" s="1"/>
  <c r="J513" s="1"/>
  <c r="K513" s="1"/>
  <c r="C514"/>
  <c r="H514" s="1"/>
  <c r="J514" s="1"/>
  <c r="K514" s="1"/>
  <c r="C515"/>
  <c r="J515" s="1"/>
  <c r="K515" s="1"/>
  <c r="C516"/>
  <c r="H516" s="1"/>
  <c r="J516" s="1"/>
  <c r="K516" s="1"/>
  <c r="C517"/>
  <c r="H517" s="1"/>
  <c r="J517" s="1"/>
  <c r="K517" s="1"/>
  <c r="C518"/>
  <c r="H518" s="1"/>
  <c r="J518" s="1"/>
  <c r="K518" s="1"/>
  <c r="C519"/>
  <c r="H519" s="1"/>
  <c r="J519" s="1"/>
  <c r="K519" s="1"/>
  <c r="C520"/>
  <c r="H520" s="1"/>
  <c r="J520" s="1"/>
  <c r="K520" s="1"/>
  <c r="C521"/>
  <c r="H521" s="1"/>
  <c r="J521" s="1"/>
  <c r="K521" s="1"/>
  <c r="C522"/>
  <c r="J522" s="1"/>
  <c r="K522" s="1"/>
  <c r="C523"/>
  <c r="H523" s="1"/>
  <c r="J523" s="1"/>
  <c r="K523" s="1"/>
  <c r="C524"/>
  <c r="H524" s="1"/>
  <c r="J524" s="1"/>
  <c r="K524" s="1"/>
  <c r="C525"/>
  <c r="H525" s="1"/>
  <c r="J525" s="1"/>
  <c r="K525" s="1"/>
  <c r="C526"/>
  <c r="H526" s="1"/>
  <c r="J526" s="1"/>
  <c r="K526" s="1"/>
  <c r="C527"/>
  <c r="H527" s="1"/>
  <c r="J527" s="1"/>
  <c r="K527" s="1"/>
  <c r="C528"/>
  <c r="H528" s="1"/>
  <c r="J528" s="1"/>
  <c r="K528" s="1"/>
  <c r="C529"/>
  <c r="H529" s="1"/>
  <c r="J529" s="1"/>
  <c r="K529" s="1"/>
  <c r="C530"/>
  <c r="I530" s="1"/>
  <c r="C531"/>
  <c r="H531" s="1"/>
  <c r="J531" s="1"/>
  <c r="K531" s="1"/>
  <c r="C532"/>
  <c r="H532" s="1"/>
  <c r="C533"/>
  <c r="H533" s="1"/>
  <c r="C534"/>
  <c r="H534" s="1"/>
  <c r="J534" s="1"/>
  <c r="K534" s="1"/>
  <c r="C535"/>
  <c r="H535" s="1"/>
  <c r="C536"/>
  <c r="H536" s="1"/>
  <c r="J536" s="1"/>
  <c r="K536" s="1"/>
  <c r="C537"/>
  <c r="H537" s="1"/>
  <c r="J537" s="1"/>
  <c r="K537" s="1"/>
  <c r="C538"/>
  <c r="H538" s="1"/>
  <c r="J538" s="1"/>
  <c r="K538" s="1"/>
  <c r="C539"/>
  <c r="H539" s="1"/>
  <c r="J539" s="1"/>
  <c r="K539" s="1"/>
  <c r="C540"/>
  <c r="H540" s="1"/>
  <c r="J540" s="1"/>
  <c r="K540" s="1"/>
  <c r="C541"/>
  <c r="H541" s="1"/>
  <c r="J541" s="1"/>
  <c r="K541" s="1"/>
  <c r="C542"/>
  <c r="H542" s="1"/>
  <c r="J542" s="1"/>
  <c r="K542" s="1"/>
  <c r="C543"/>
  <c r="H543" s="1"/>
  <c r="J543" s="1"/>
  <c r="K543" s="1"/>
  <c r="C544"/>
  <c r="H544" s="1"/>
  <c r="J544" s="1"/>
  <c r="K544" s="1"/>
  <c r="C545"/>
  <c r="H545" s="1"/>
  <c r="J545" s="1"/>
  <c r="K545" s="1"/>
  <c r="C546"/>
  <c r="H546" s="1"/>
  <c r="J546" s="1"/>
  <c r="K546" s="1"/>
  <c r="J220" l="1"/>
  <c r="K220" s="1"/>
  <c r="H253"/>
  <c r="J253" s="1"/>
  <c r="K253" s="1"/>
  <c r="I338"/>
  <c r="J338" s="1"/>
  <c r="K338" s="1"/>
  <c r="I350"/>
  <c r="J350" s="1"/>
  <c r="K350" s="1"/>
  <c r="H354"/>
  <c r="J354" s="1"/>
  <c r="K354" s="1"/>
  <c r="I353"/>
  <c r="J353" s="1"/>
  <c r="K353" s="1"/>
  <c r="H352"/>
  <c r="J352" s="1"/>
  <c r="K352" s="1"/>
  <c r="I351"/>
  <c r="J351" s="1"/>
  <c r="K351" s="1"/>
  <c r="I361"/>
  <c r="J361" s="1"/>
  <c r="K361" s="1"/>
  <c r="H367"/>
  <c r="J367" s="1"/>
  <c r="K367" s="1"/>
  <c r="I387"/>
  <c r="J387" s="1"/>
  <c r="K387" s="1"/>
  <c r="H389"/>
  <c r="J389" s="1"/>
  <c r="K389" s="1"/>
  <c r="I397"/>
  <c r="J397" s="1"/>
  <c r="K397" s="1"/>
  <c r="H402"/>
  <c r="J402" s="1"/>
  <c r="K402" s="1"/>
  <c r="I400"/>
  <c r="J400" s="1"/>
  <c r="K400" s="1"/>
  <c r="I408"/>
  <c r="J408" s="1"/>
  <c r="K408" s="1"/>
  <c r="I405"/>
  <c r="J405" s="1"/>
  <c r="K405" s="1"/>
  <c r="I413"/>
  <c r="J413" s="1"/>
  <c r="K413" s="1"/>
  <c r="H418"/>
  <c r="J418" s="1"/>
  <c r="K418" s="1"/>
  <c r="I419"/>
  <c r="J419" s="1"/>
  <c r="K419" s="1"/>
  <c r="H425"/>
  <c r="J425" s="1"/>
  <c r="K425" s="1"/>
  <c r="H428"/>
  <c r="J428" s="1"/>
  <c r="K428" s="1"/>
  <c r="I430"/>
  <c r="J430" s="1"/>
  <c r="K430" s="1"/>
  <c r="I432"/>
  <c r="J432" s="1"/>
  <c r="K432" s="1"/>
  <c r="H441"/>
  <c r="H438"/>
  <c r="J438" s="1"/>
  <c r="K438" s="1"/>
  <c r="J441"/>
  <c r="K441" s="1"/>
  <c r="H444"/>
  <c r="J444" s="1"/>
  <c r="K444" s="1"/>
  <c r="I443"/>
  <c r="J443" s="1"/>
  <c r="K443" s="1"/>
  <c r="I452"/>
  <c r="J452" s="1"/>
  <c r="K452" s="1"/>
  <c r="I455"/>
  <c r="J455" s="1"/>
  <c r="K455" s="1"/>
  <c r="H478"/>
  <c r="J478" s="1"/>
  <c r="K478" s="1"/>
  <c r="H493"/>
  <c r="J493" s="1"/>
  <c r="K493" s="1"/>
  <c r="H494"/>
  <c r="J494" s="1"/>
  <c r="K494" s="1"/>
  <c r="H498"/>
  <c r="J498" s="1"/>
  <c r="K498" s="1"/>
  <c r="H502"/>
  <c r="J502" s="1"/>
  <c r="K502" s="1"/>
  <c r="H510"/>
  <c r="J510" s="1"/>
  <c r="K510" s="1"/>
  <c r="I533"/>
  <c r="J533" s="1"/>
  <c r="K533" s="1"/>
  <c r="I532"/>
  <c r="J532" s="1"/>
  <c r="K532" s="1"/>
  <c r="H530"/>
  <c r="J530" s="1"/>
  <c r="K530" s="1"/>
  <c r="J535"/>
  <c r="K535" s="1"/>
  <c r="C547"/>
  <c r="H547" s="1"/>
  <c r="J547" s="1"/>
  <c r="K547" s="1"/>
  <c r="C548"/>
  <c r="H548" s="1"/>
  <c r="J548" s="1"/>
  <c r="K548" s="1"/>
  <c r="C549"/>
  <c r="H549" s="1"/>
  <c r="J549" s="1"/>
  <c r="K549" s="1"/>
  <c r="C550"/>
  <c r="H550" s="1"/>
  <c r="J550" s="1"/>
  <c r="K550" s="1"/>
  <c r="C551"/>
  <c r="H551" s="1"/>
  <c r="J551" s="1"/>
  <c r="K551" s="1"/>
  <c r="C552"/>
  <c r="H552" s="1"/>
  <c r="J552" s="1"/>
  <c r="K552" s="1"/>
  <c r="C553"/>
  <c r="H553" s="1"/>
  <c r="J553" s="1"/>
  <c r="K553" s="1"/>
  <c r="C554"/>
  <c r="H554" s="1"/>
  <c r="J554" s="1"/>
  <c r="K554" s="1"/>
  <c r="C555"/>
  <c r="H555" s="1"/>
  <c r="J555" s="1"/>
  <c r="K555" s="1"/>
  <c r="C556"/>
  <c r="H556" s="1"/>
  <c r="J556" s="1"/>
  <c r="K556" s="1"/>
  <c r="C557"/>
  <c r="I557" s="1"/>
  <c r="C558"/>
  <c r="H558" s="1"/>
  <c r="J558" s="1"/>
  <c r="K558" s="1"/>
  <c r="C559"/>
  <c r="H559" s="1"/>
  <c r="J559" s="1"/>
  <c r="K559" s="1"/>
  <c r="C560"/>
  <c r="I560" s="1"/>
  <c r="C561"/>
  <c r="H561" s="1"/>
  <c r="J561" s="1"/>
  <c r="K561" s="1"/>
  <c r="C562"/>
  <c r="I562" s="1"/>
  <c r="C563"/>
  <c r="H563" s="1"/>
  <c r="J563" s="1"/>
  <c r="K563" s="1"/>
  <c r="C564"/>
  <c r="H564" s="1"/>
  <c r="J564" s="1"/>
  <c r="K564" s="1"/>
  <c r="C565"/>
  <c r="H565" s="1"/>
  <c r="J565" s="1"/>
  <c r="K565" s="1"/>
  <c r="C566"/>
  <c r="H566" s="1"/>
  <c r="J566" s="1"/>
  <c r="K566" s="1"/>
  <c r="C567"/>
  <c r="I567" s="1"/>
  <c r="C568"/>
  <c r="H568" s="1"/>
  <c r="J568" s="1"/>
  <c r="K568" s="1"/>
  <c r="C569"/>
  <c r="H569" s="1"/>
  <c r="J569" s="1"/>
  <c r="K569" s="1"/>
  <c r="C570"/>
  <c r="I570" s="1"/>
  <c r="C571"/>
  <c r="H571" s="1"/>
  <c r="J571" s="1"/>
  <c r="K571" s="1"/>
  <c r="C572"/>
  <c r="I572" s="1"/>
  <c r="C573"/>
  <c r="I573" s="1"/>
  <c r="C574"/>
  <c r="H574" s="1"/>
  <c r="J574" s="1"/>
  <c r="K574" s="1"/>
  <c r="C575"/>
  <c r="H575" s="1"/>
  <c r="C576"/>
  <c r="I576" s="1"/>
  <c r="C577"/>
  <c r="H577" s="1"/>
  <c r="J577" s="1"/>
  <c r="K577" s="1"/>
  <c r="C578"/>
  <c r="H578" s="1"/>
  <c r="C579"/>
  <c r="H579" s="1"/>
  <c r="J579" s="1"/>
  <c r="K579" s="1"/>
  <c r="C580"/>
  <c r="H580" s="1"/>
  <c r="J580" s="1"/>
  <c r="K580" s="1"/>
  <c r="C581"/>
  <c r="H581" s="1"/>
  <c r="J581" s="1"/>
  <c r="K581" s="1"/>
  <c r="C582"/>
  <c r="H582" s="1"/>
  <c r="J582" s="1"/>
  <c r="K582" s="1"/>
  <c r="C583"/>
  <c r="H583" s="1"/>
  <c r="C584"/>
  <c r="H584" s="1"/>
  <c r="J584" s="1"/>
  <c r="K584" s="1"/>
  <c r="C585"/>
  <c r="H585" s="1"/>
  <c r="J585" s="1"/>
  <c r="K585" s="1"/>
  <c r="C586"/>
  <c r="H586" s="1"/>
  <c r="J586" s="1"/>
  <c r="K586" s="1"/>
  <c r="C587"/>
  <c r="H587" s="1"/>
  <c r="J587" s="1"/>
  <c r="K587" s="1"/>
  <c r="C588"/>
  <c r="H588" s="1"/>
  <c r="J588" s="1"/>
  <c r="K588" s="1"/>
  <c r="C589"/>
  <c r="H589" s="1"/>
  <c r="C590"/>
  <c r="H590" s="1"/>
  <c r="J590" s="1"/>
  <c r="K590" s="1"/>
  <c r="C591"/>
  <c r="I591" s="1"/>
  <c r="C592"/>
  <c r="H592" s="1"/>
  <c r="J592" s="1"/>
  <c r="K592" s="1"/>
  <c r="C593"/>
  <c r="H593" s="1"/>
  <c r="J593" s="1"/>
  <c r="K593" s="1"/>
  <c r="C594"/>
  <c r="H594" s="1"/>
  <c r="J594" s="1"/>
  <c r="K594" s="1"/>
  <c r="C595"/>
  <c r="H595" s="1"/>
  <c r="J595" s="1"/>
  <c r="K595" s="1"/>
  <c r="C596"/>
  <c r="H596" s="1"/>
  <c r="J596" s="1"/>
  <c r="K596" s="1"/>
  <c r="C597"/>
  <c r="H597" s="1"/>
  <c r="J597" s="1"/>
  <c r="K597" s="1"/>
  <c r="C598"/>
  <c r="H598" s="1"/>
  <c r="J598" s="1"/>
  <c r="K598" s="1"/>
  <c r="C599"/>
  <c r="H599" s="1"/>
  <c r="J599" s="1"/>
  <c r="K599" s="1"/>
  <c r="C600"/>
  <c r="H600" s="1"/>
  <c r="J600" s="1"/>
  <c r="K600" s="1"/>
  <c r="C601"/>
  <c r="H601" s="1"/>
  <c r="J601" s="1"/>
  <c r="K601" s="1"/>
  <c r="C602"/>
  <c r="H602" s="1"/>
  <c r="J602" s="1"/>
  <c r="K602" s="1"/>
  <c r="C603"/>
  <c r="H603" s="1"/>
  <c r="J603" s="1"/>
  <c r="K603" s="1"/>
  <c r="C604"/>
  <c r="H604" s="1"/>
  <c r="J604" s="1"/>
  <c r="K604" s="1"/>
  <c r="C605"/>
  <c r="H605" s="1"/>
  <c r="J605" s="1"/>
  <c r="K605" s="1"/>
  <c r="C606"/>
  <c r="H606" s="1"/>
  <c r="J606" s="1"/>
  <c r="K606" s="1"/>
  <c r="C607"/>
  <c r="H607" s="1"/>
  <c r="J607" s="1"/>
  <c r="K607" s="1"/>
  <c r="C608"/>
  <c r="H608" s="1"/>
  <c r="J608" s="1"/>
  <c r="K608" s="1"/>
  <c r="C609"/>
  <c r="H609" s="1"/>
  <c r="J609" s="1"/>
  <c r="K609" s="1"/>
  <c r="C610"/>
  <c r="H610" s="1"/>
  <c r="J610" s="1"/>
  <c r="K610" s="1"/>
  <c r="C611"/>
  <c r="I611" s="1"/>
  <c r="C612"/>
  <c r="H612" s="1"/>
  <c r="J612" s="1"/>
  <c r="K612" s="1"/>
  <c r="C613"/>
  <c r="H613" s="1"/>
  <c r="J613" s="1"/>
  <c r="K613" s="1"/>
  <c r="C614"/>
  <c r="H614" s="1"/>
  <c r="J614" s="1"/>
  <c r="K614" s="1"/>
  <c r="C615"/>
  <c r="I615" s="1"/>
  <c r="C616"/>
  <c r="H616" s="1"/>
  <c r="J616" s="1"/>
  <c r="K616" s="1"/>
  <c r="C617"/>
  <c r="H617" s="1"/>
  <c r="J617" s="1"/>
  <c r="K617" s="1"/>
  <c r="C618"/>
  <c r="H618" s="1"/>
  <c r="J618" s="1"/>
  <c r="K618" s="1"/>
  <c r="C619"/>
  <c r="H619" s="1"/>
  <c r="J619" s="1"/>
  <c r="K619" s="1"/>
  <c r="C620"/>
  <c r="H620" s="1"/>
  <c r="J620" s="1"/>
  <c r="K620" s="1"/>
  <c r="C621"/>
  <c r="H621" s="1"/>
  <c r="J621" s="1"/>
  <c r="K621" s="1"/>
  <c r="C622"/>
  <c r="H622" s="1"/>
  <c r="J622" s="1"/>
  <c r="K622" s="1"/>
  <c r="C623"/>
  <c r="H623" s="1"/>
  <c r="J623" s="1"/>
  <c r="K623" s="1"/>
  <c r="C628"/>
  <c r="H628" s="1"/>
  <c r="J628" s="1"/>
  <c r="K628" s="1"/>
  <c r="C629"/>
  <c r="H629" s="1"/>
  <c r="J629" s="1"/>
  <c r="K629" s="1"/>
  <c r="C630"/>
  <c r="H630" s="1"/>
  <c r="J630" s="1"/>
  <c r="K630" s="1"/>
  <c r="C631"/>
  <c r="I631" s="1"/>
  <c r="C624"/>
  <c r="H624" s="1"/>
  <c r="J624" s="1"/>
  <c r="K624" s="1"/>
  <c r="C625"/>
  <c r="H625" s="1"/>
  <c r="J625" s="1"/>
  <c r="K625" s="1"/>
  <c r="C626"/>
  <c r="H626" s="1"/>
  <c r="J626" s="1"/>
  <c r="K626" s="1"/>
  <c r="C627"/>
  <c r="H627" s="1"/>
  <c r="J627" s="1"/>
  <c r="K627" s="1"/>
  <c r="C632"/>
  <c r="H632" s="1"/>
  <c r="J632" s="1"/>
  <c r="K632" s="1"/>
  <c r="C633"/>
  <c r="I633" s="1"/>
  <c r="C634"/>
  <c r="H634" s="1"/>
  <c r="J634" s="1"/>
  <c r="K634" s="1"/>
  <c r="C635"/>
  <c r="H635" s="1"/>
  <c r="J635" s="1"/>
  <c r="K635" s="1"/>
  <c r="C636"/>
  <c r="H636" s="1"/>
  <c r="J636" s="1"/>
  <c r="K636" s="1"/>
  <c r="C637"/>
  <c r="H637" s="1"/>
  <c r="J637" s="1"/>
  <c r="K637" s="1"/>
  <c r="C638"/>
  <c r="H638" s="1"/>
  <c r="J638" s="1"/>
  <c r="K638" s="1"/>
  <c r="C639"/>
  <c r="H639" s="1"/>
  <c r="J639" s="1"/>
  <c r="K639" s="1"/>
  <c r="C640"/>
  <c r="I640" s="1"/>
  <c r="J640" s="1"/>
  <c r="K640" s="1"/>
  <c r="C641"/>
  <c r="H641" s="1"/>
  <c r="J641" s="1"/>
  <c r="K641" s="1"/>
  <c r="C642"/>
  <c r="H642" s="1"/>
  <c r="J642" s="1"/>
  <c r="K642" s="1"/>
  <c r="C643"/>
  <c r="H643" s="1"/>
  <c r="J643" s="1"/>
  <c r="K643" s="1"/>
  <c r="C644"/>
  <c r="H644" s="1"/>
  <c r="J644" s="1"/>
  <c r="K644" s="1"/>
  <c r="C645"/>
  <c r="H645" s="1"/>
  <c r="J645" s="1"/>
  <c r="K645" s="1"/>
  <c r="C646"/>
  <c r="H646" s="1"/>
  <c r="J646" s="1"/>
  <c r="K646" s="1"/>
  <c r="C647"/>
  <c r="H647" s="1"/>
  <c r="J647" s="1"/>
  <c r="K647" s="1"/>
  <c r="C648"/>
  <c r="H648" s="1"/>
  <c r="J648" s="1"/>
  <c r="K648" s="1"/>
  <c r="C649"/>
  <c r="H649" s="1"/>
  <c r="J649" s="1"/>
  <c r="K649" s="1"/>
  <c r="C650"/>
  <c r="H650" s="1"/>
  <c r="J650" s="1"/>
  <c r="K650" s="1"/>
  <c r="C651"/>
  <c r="H651" s="1"/>
  <c r="J651" s="1"/>
  <c r="K651" s="1"/>
  <c r="C652"/>
  <c r="H652" s="1"/>
  <c r="J652" s="1"/>
  <c r="K652" s="1"/>
  <c r="C653"/>
  <c r="H653" s="1"/>
  <c r="J653" s="1"/>
  <c r="C654"/>
  <c r="H654" s="1"/>
  <c r="J654" s="1"/>
  <c r="C655"/>
  <c r="H655" s="1"/>
  <c r="J655" s="1"/>
  <c r="C656"/>
  <c r="J656" s="1"/>
  <c r="K656" s="1"/>
  <c r="H557" l="1"/>
  <c r="J557" s="1"/>
  <c r="K557" s="1"/>
  <c r="H560"/>
  <c r="J560" s="1"/>
  <c r="K560" s="1"/>
  <c r="H562"/>
  <c r="J562" s="1"/>
  <c r="K562" s="1"/>
  <c r="H567"/>
  <c r="J567" s="1"/>
  <c r="K567" s="1"/>
  <c r="H573"/>
  <c r="J573" s="1"/>
  <c r="K573" s="1"/>
  <c r="H570"/>
  <c r="J570" s="1"/>
  <c r="K570" s="1"/>
  <c r="H572"/>
  <c r="J572" s="1"/>
  <c r="K572" s="1"/>
  <c r="H576"/>
  <c r="J576" s="1"/>
  <c r="K576" s="1"/>
  <c r="I578"/>
  <c r="J578" s="1"/>
  <c r="K578" s="1"/>
  <c r="I575"/>
  <c r="J575" s="1"/>
  <c r="K575" s="1"/>
  <c r="I583"/>
  <c r="J583" s="1"/>
  <c r="K583" s="1"/>
  <c r="H591"/>
  <c r="J591" s="1"/>
  <c r="K591" s="1"/>
  <c r="I589"/>
  <c r="J589" s="1"/>
  <c r="K589" s="1"/>
  <c r="H611"/>
  <c r="J611" s="1"/>
  <c r="K611" s="1"/>
  <c r="H615"/>
  <c r="J615" s="1"/>
  <c r="K615" s="1"/>
  <c r="H631"/>
  <c r="J631" s="1"/>
  <c r="K631" s="1"/>
  <c r="H633"/>
  <c r="J633" s="1"/>
  <c r="K633" s="1"/>
  <c r="C657"/>
  <c r="H657" s="1"/>
  <c r="J657" s="1"/>
  <c r="K657" s="1"/>
  <c r="C658"/>
  <c r="J658" s="1"/>
  <c r="C659"/>
  <c r="J659" s="1"/>
  <c r="C660"/>
  <c r="H660" s="1"/>
  <c r="J660" s="1"/>
  <c r="K660" s="1"/>
  <c r="C661"/>
  <c r="H661" s="1"/>
  <c r="J661" s="1"/>
  <c r="K661" s="1"/>
  <c r="C662"/>
  <c r="H662" s="1"/>
  <c r="J662" s="1"/>
  <c r="K662" s="1"/>
  <c r="C663"/>
  <c r="H663" s="1"/>
  <c r="J663" s="1"/>
  <c r="K663" s="1"/>
  <c r="C664"/>
  <c r="H664" s="1"/>
  <c r="J664" s="1"/>
  <c r="K664" s="1"/>
  <c r="C665"/>
  <c r="H665" s="1"/>
  <c r="C666"/>
  <c r="J666" s="1"/>
  <c r="C667"/>
  <c r="J667" s="1"/>
  <c r="K667" s="1"/>
  <c r="C668"/>
  <c r="J668" s="1"/>
  <c r="K668" s="1"/>
  <c r="C669"/>
  <c r="J669" s="1"/>
  <c r="K669" s="1"/>
  <c r="C670"/>
  <c r="J670" s="1"/>
  <c r="K670" s="1"/>
  <c r="C671"/>
  <c r="H671" s="1"/>
  <c r="J671" s="1"/>
  <c r="K671" s="1"/>
  <c r="C672"/>
  <c r="H672" s="1"/>
  <c r="J672" s="1"/>
  <c r="K672" s="1"/>
  <c r="C673"/>
  <c r="H673" s="1"/>
  <c r="J673" s="1"/>
  <c r="K673" s="1"/>
  <c r="C674"/>
  <c r="J674" s="1"/>
  <c r="C675"/>
  <c r="J675" s="1"/>
  <c r="C676"/>
  <c r="H676" s="1"/>
  <c r="J676" s="1"/>
  <c r="K676" s="1"/>
  <c r="C677"/>
  <c r="H677" s="1"/>
  <c r="J677" s="1"/>
  <c r="K677" s="1"/>
  <c r="C678"/>
  <c r="H678" s="1"/>
  <c r="J678" s="1"/>
  <c r="K678" s="1"/>
  <c r="C679"/>
  <c r="H679" s="1"/>
  <c r="J679" s="1"/>
  <c r="K679" s="1"/>
  <c r="C680"/>
  <c r="H680" s="1"/>
  <c r="J680" s="1"/>
  <c r="K680" s="1"/>
  <c r="C681"/>
  <c r="H681" s="1"/>
  <c r="J681" s="1"/>
  <c r="K681" s="1"/>
  <c r="C682"/>
  <c r="H682" s="1"/>
  <c r="J682" s="1"/>
  <c r="K682" s="1"/>
  <c r="C683"/>
  <c r="H683" s="1"/>
  <c r="J683" s="1"/>
  <c r="K683" s="1"/>
  <c r="C684"/>
  <c r="H684" s="1"/>
  <c r="J684" s="1"/>
  <c r="K684" s="1"/>
  <c r="C685"/>
  <c r="H685" s="1"/>
  <c r="J685" s="1"/>
  <c r="K685" s="1"/>
  <c r="C686"/>
  <c r="H686" s="1"/>
  <c r="J686" s="1"/>
  <c r="K686" s="1"/>
  <c r="I665" l="1"/>
  <c r="J665" s="1"/>
  <c r="K665" s="1"/>
  <c r="C687"/>
  <c r="H687" s="1"/>
  <c r="J687" s="1"/>
  <c r="K687" s="1"/>
  <c r="C688"/>
  <c r="H688" s="1"/>
  <c r="J688" s="1"/>
  <c r="K688" s="1"/>
  <c r="C689"/>
  <c r="H689" s="1"/>
  <c r="J689" s="1"/>
  <c r="K689" s="1"/>
  <c r="C691"/>
  <c r="H691" s="1"/>
  <c r="J691" s="1"/>
  <c r="K691" s="1"/>
  <c r="C692"/>
  <c r="H692" s="1"/>
  <c r="J692" s="1"/>
  <c r="K692" s="1"/>
  <c r="C693"/>
  <c r="H693" s="1"/>
  <c r="J693" s="1"/>
  <c r="K693" s="1"/>
  <c r="C694"/>
  <c r="H694" s="1"/>
  <c r="J694" s="1"/>
  <c r="K694" s="1"/>
  <c r="C690"/>
  <c r="H690" s="1"/>
  <c r="J690" s="1"/>
  <c r="K690" s="1"/>
  <c r="C695"/>
  <c r="H695" s="1"/>
  <c r="J695" s="1"/>
  <c r="K695" s="1"/>
  <c r="C696"/>
  <c r="H696" s="1"/>
  <c r="J696" s="1"/>
  <c r="K696" s="1"/>
  <c r="C697"/>
  <c r="H697" s="1"/>
  <c r="J697" s="1"/>
  <c r="K697" s="1"/>
  <c r="C698"/>
  <c r="H698" s="1"/>
  <c r="J698" s="1"/>
  <c r="K698" s="1"/>
  <c r="C699"/>
  <c r="H699" s="1"/>
  <c r="J699" s="1"/>
  <c r="K699" s="1"/>
  <c r="C700"/>
  <c r="H700" s="1"/>
  <c r="J700" s="1"/>
  <c r="K700" s="1"/>
  <c r="C701"/>
  <c r="H701" s="1"/>
  <c r="J701" s="1"/>
  <c r="K701" s="1"/>
  <c r="C702"/>
  <c r="H702" s="1"/>
  <c r="C703"/>
  <c r="H703" s="1"/>
  <c r="J703" s="1"/>
  <c r="K703" s="1"/>
  <c r="C704"/>
  <c r="H704" s="1"/>
  <c r="J704" s="1"/>
  <c r="K704" s="1"/>
  <c r="C705"/>
  <c r="H705" s="1"/>
  <c r="J705" s="1"/>
  <c r="K705" s="1"/>
  <c r="C706"/>
  <c r="H706" s="1"/>
  <c r="J706" s="1"/>
  <c r="K706" s="1"/>
  <c r="C707"/>
  <c r="H707" s="1"/>
  <c r="J707" s="1"/>
  <c r="K707" s="1"/>
  <c r="C708"/>
  <c r="H708" s="1"/>
  <c r="J708" s="1"/>
  <c r="K708" s="1"/>
  <c r="C709"/>
  <c r="H709" s="1"/>
  <c r="J709" s="1"/>
  <c r="K709" s="1"/>
  <c r="C710"/>
  <c r="H710" s="1"/>
  <c r="J710" s="1"/>
  <c r="K710" s="1"/>
  <c r="C711"/>
  <c r="H711" s="1"/>
  <c r="J711" s="1"/>
  <c r="K711" s="1"/>
  <c r="C712"/>
  <c r="H712" s="1"/>
  <c r="J712" s="1"/>
  <c r="K712" s="1"/>
  <c r="C713"/>
  <c r="H713" s="1"/>
  <c r="J713" s="1"/>
  <c r="K713" s="1"/>
  <c r="C714"/>
  <c r="H714" s="1"/>
  <c r="J714" s="1"/>
  <c r="K714" s="1"/>
  <c r="C715"/>
  <c r="H715" s="1"/>
  <c r="J715" s="1"/>
  <c r="K715" s="1"/>
  <c r="C716"/>
  <c r="H716" s="1"/>
  <c r="J716" s="1"/>
  <c r="K716" s="1"/>
  <c r="C717"/>
  <c r="H717" s="1"/>
  <c r="J717" s="1"/>
  <c r="K717" s="1"/>
  <c r="C718"/>
  <c r="H718" s="1"/>
  <c r="J718" s="1"/>
  <c r="K718" s="1"/>
  <c r="C719"/>
  <c r="H719" s="1"/>
  <c r="J719" s="1"/>
  <c r="K719" s="1"/>
  <c r="C720"/>
  <c r="I720" s="1"/>
  <c r="C721"/>
  <c r="I721" s="1"/>
  <c r="C722"/>
  <c r="H722" s="1"/>
  <c r="J722" s="1"/>
  <c r="K722" s="1"/>
  <c r="C723"/>
  <c r="H723" s="1"/>
  <c r="J723" s="1"/>
  <c r="K723" s="1"/>
  <c r="C724"/>
  <c r="H724" s="1"/>
  <c r="J724" s="1"/>
  <c r="K724" s="1"/>
  <c r="C725"/>
  <c r="H725" s="1"/>
  <c r="J725" s="1"/>
  <c r="K725" s="1"/>
  <c r="C726"/>
  <c r="H726" s="1"/>
  <c r="J726" s="1"/>
  <c r="K726" s="1"/>
  <c r="C727"/>
  <c r="H727" s="1"/>
  <c r="J727" s="1"/>
  <c r="K727" s="1"/>
  <c r="C728"/>
  <c r="H728" s="1"/>
  <c r="J728" s="1"/>
  <c r="K728" s="1"/>
  <c r="C729"/>
  <c r="H729" s="1"/>
  <c r="J729" s="1"/>
  <c r="K729" s="1"/>
  <c r="C730"/>
  <c r="H730" s="1"/>
  <c r="C731"/>
  <c r="H731" s="1"/>
  <c r="J731" s="1"/>
  <c r="K731" s="1"/>
  <c r="C732"/>
  <c r="H732" s="1"/>
  <c r="J732" s="1"/>
  <c r="K732" s="1"/>
  <c r="C733"/>
  <c r="H733" s="1"/>
  <c r="J733" s="1"/>
  <c r="K733" s="1"/>
  <c r="C734"/>
  <c r="H734" s="1"/>
  <c r="J734" s="1"/>
  <c r="K734" s="1"/>
  <c r="C735"/>
  <c r="H735" s="1"/>
  <c r="J735" s="1"/>
  <c r="K735" s="1"/>
  <c r="H721" l="1"/>
  <c r="I702"/>
  <c r="J702" s="1"/>
  <c r="K702" s="1"/>
  <c r="J721"/>
  <c r="K721" s="1"/>
  <c r="I730"/>
  <c r="J730" s="1"/>
  <c r="K730" s="1"/>
  <c r="H720"/>
  <c r="J720" s="1"/>
  <c r="K720" s="1"/>
  <c r="C736"/>
  <c r="H736" s="1"/>
  <c r="J736" s="1"/>
  <c r="K736" s="1"/>
  <c r="C737"/>
  <c r="H737" s="1"/>
  <c r="J737" s="1"/>
  <c r="K737" s="1"/>
  <c r="C738"/>
  <c r="H738" s="1"/>
  <c r="J738" s="1"/>
  <c r="K738" s="1"/>
  <c r="C739"/>
  <c r="H739" s="1"/>
  <c r="J739" s="1"/>
  <c r="K739" s="1"/>
  <c r="C740"/>
  <c r="H740" s="1"/>
  <c r="J740" s="1"/>
  <c r="K740" s="1"/>
  <c r="C741"/>
  <c r="H741" s="1"/>
  <c r="J741" s="1"/>
  <c r="K741" s="1"/>
  <c r="C742"/>
  <c r="H742" s="1"/>
  <c r="J742" s="1"/>
  <c r="K742" s="1"/>
  <c r="C743"/>
  <c r="H743" s="1"/>
  <c r="J743" s="1"/>
  <c r="K743" s="1"/>
  <c r="C744"/>
  <c r="H744" s="1"/>
  <c r="J744" s="1"/>
  <c r="K744" s="1"/>
  <c r="C745"/>
  <c r="H745" s="1"/>
  <c r="J745" s="1"/>
  <c r="K745" s="1"/>
  <c r="C746"/>
  <c r="H746" s="1"/>
  <c r="J746" s="1"/>
  <c r="K746" s="1"/>
  <c r="C747"/>
  <c r="J747" s="1"/>
  <c r="K747" s="1"/>
  <c r="C748"/>
  <c r="H748" s="1"/>
  <c r="J748" s="1"/>
  <c r="K748" s="1"/>
  <c r="C749"/>
  <c r="J749" s="1"/>
  <c r="K749" s="1"/>
  <c r="C750"/>
  <c r="J750" s="1"/>
  <c r="K750" s="1"/>
  <c r="C751"/>
  <c r="H751" s="1"/>
  <c r="J751" s="1"/>
  <c r="K751" s="1"/>
  <c r="C752"/>
  <c r="H752" s="1"/>
  <c r="C753"/>
  <c r="H753" s="1"/>
  <c r="J753" s="1"/>
  <c r="K753" s="1"/>
  <c r="C754"/>
  <c r="H754" s="1"/>
  <c r="J754" s="1"/>
  <c r="K754" s="1"/>
  <c r="C755"/>
  <c r="H755" s="1"/>
  <c r="J755" s="1"/>
  <c r="K755" s="1"/>
  <c r="C756"/>
  <c r="H756" s="1"/>
  <c r="J756" s="1"/>
  <c r="K756" s="1"/>
  <c r="C757"/>
  <c r="H757" s="1"/>
  <c r="J757" s="1"/>
  <c r="K757" s="1"/>
  <c r="C758"/>
  <c r="I758" s="1"/>
  <c r="C759"/>
  <c r="H759" s="1"/>
  <c r="C760"/>
  <c r="H760" s="1"/>
  <c r="J760" s="1"/>
  <c r="K760" s="1"/>
  <c r="C761"/>
  <c r="I761" s="1"/>
  <c r="C762"/>
  <c r="H762" s="1"/>
  <c r="J762" s="1"/>
  <c r="K762" s="1"/>
  <c r="C763"/>
  <c r="H763" s="1"/>
  <c r="J763" s="1"/>
  <c r="K763" s="1"/>
  <c r="C764"/>
  <c r="H764" s="1"/>
  <c r="J764" s="1"/>
  <c r="K764" s="1"/>
  <c r="I752" l="1"/>
  <c r="J752" s="1"/>
  <c r="K752" s="1"/>
  <c r="I759"/>
  <c r="J759" s="1"/>
  <c r="K759" s="1"/>
  <c r="H758"/>
  <c r="J758" s="1"/>
  <c r="K758" s="1"/>
  <c r="H761"/>
  <c r="J761" s="1"/>
  <c r="K761" s="1"/>
  <c r="C765"/>
  <c r="J765" s="1"/>
  <c r="K765" s="1"/>
  <c r="C766"/>
  <c r="I766" s="1"/>
  <c r="C767"/>
  <c r="H767" s="1"/>
  <c r="J767" s="1"/>
  <c r="K767" s="1"/>
  <c r="C768"/>
  <c r="J768" s="1"/>
  <c r="C769"/>
  <c r="J769" s="1"/>
  <c r="C770"/>
  <c r="H770" s="1"/>
  <c r="J770" s="1"/>
  <c r="K770" s="1"/>
  <c r="C771"/>
  <c r="J771" s="1"/>
  <c r="K771" s="1"/>
  <c r="C772"/>
  <c r="J772" s="1"/>
  <c r="K772" s="1"/>
  <c r="C773"/>
  <c r="J773" s="1"/>
  <c r="K773" s="1"/>
  <c r="C774"/>
  <c r="H774" s="1"/>
  <c r="J774" s="1"/>
  <c r="K774" s="1"/>
  <c r="C775"/>
  <c r="H775" s="1"/>
  <c r="J775" s="1"/>
  <c r="K775" s="1"/>
  <c r="C776"/>
  <c r="J776" s="1"/>
  <c r="K776" s="1"/>
  <c r="C777"/>
  <c r="H777" s="1"/>
  <c r="J777" s="1"/>
  <c r="K777" s="1"/>
  <c r="C778"/>
  <c r="H778" s="1"/>
  <c r="J778" s="1"/>
  <c r="K778" s="1"/>
  <c r="C779"/>
  <c r="H779" s="1"/>
  <c r="J779" s="1"/>
  <c r="K779" s="1"/>
  <c r="C780"/>
  <c r="H780" s="1"/>
  <c r="J780" s="1"/>
  <c r="K780" s="1"/>
  <c r="C781"/>
  <c r="H781" s="1"/>
  <c r="J781" s="1"/>
  <c r="K781" s="1"/>
  <c r="C782"/>
  <c r="H782" s="1"/>
  <c r="J782" s="1"/>
  <c r="K782" s="1"/>
  <c r="C783"/>
  <c r="H783" s="1"/>
  <c r="J783" s="1"/>
  <c r="K783" s="1"/>
  <c r="C784"/>
  <c r="H784" s="1"/>
  <c r="J784" s="1"/>
  <c r="K784" s="1"/>
  <c r="C785"/>
  <c r="H785" s="1"/>
  <c r="J785" s="1"/>
  <c r="K785" s="1"/>
  <c r="C786"/>
  <c r="H786" s="1"/>
  <c r="J786" s="1"/>
  <c r="K786" s="1"/>
  <c r="C787"/>
  <c r="H787" s="1"/>
  <c r="J787" s="1"/>
  <c r="K787" s="1"/>
  <c r="C788"/>
  <c r="H788" s="1"/>
  <c r="J788" s="1"/>
  <c r="K788" s="1"/>
  <c r="C789"/>
  <c r="H789" s="1"/>
  <c r="J789" s="1"/>
  <c r="K789" s="1"/>
  <c r="C790"/>
  <c r="H790" s="1"/>
  <c r="J790" s="1"/>
  <c r="K790" s="1"/>
  <c r="C791"/>
  <c r="H791" s="1"/>
  <c r="J791" s="1"/>
  <c r="K791" s="1"/>
  <c r="C792"/>
  <c r="H792" s="1"/>
  <c r="J792" s="1"/>
  <c r="K792" s="1"/>
  <c r="C793"/>
  <c r="H793" s="1"/>
  <c r="J793" s="1"/>
  <c r="K793" s="1"/>
  <c r="C794"/>
  <c r="H794" s="1"/>
  <c r="J794" s="1"/>
  <c r="K794" s="1"/>
  <c r="C795"/>
  <c r="H795" s="1"/>
  <c r="J795" s="1"/>
  <c r="K795" s="1"/>
  <c r="C796"/>
  <c r="H796" s="1"/>
  <c r="J796" s="1"/>
  <c r="K796" s="1"/>
  <c r="C797"/>
  <c r="H797" s="1"/>
  <c r="J797" s="1"/>
  <c r="K797" s="1"/>
  <c r="C798"/>
  <c r="H798" s="1"/>
  <c r="J798" s="1"/>
  <c r="K798" s="1"/>
  <c r="C799"/>
  <c r="J799" s="1"/>
  <c r="K799" s="1"/>
  <c r="C800"/>
  <c r="H800" s="1"/>
  <c r="J800" s="1"/>
  <c r="K800" s="1"/>
  <c r="C801"/>
  <c r="H801" s="1"/>
  <c r="J801" s="1"/>
  <c r="K801" s="1"/>
  <c r="C802"/>
  <c r="H802" s="1"/>
  <c r="J802" s="1"/>
  <c r="K802" s="1"/>
  <c r="C803"/>
  <c r="H803" s="1"/>
  <c r="J803" s="1"/>
  <c r="K803" s="1"/>
  <c r="C804"/>
  <c r="H804" s="1"/>
  <c r="J804" s="1"/>
  <c r="K804" s="1"/>
  <c r="C805"/>
  <c r="H805" s="1"/>
  <c r="J805" s="1"/>
  <c r="K805" s="1"/>
  <c r="C806"/>
  <c r="H806" s="1"/>
  <c r="J806" s="1"/>
  <c r="K806" s="1"/>
  <c r="C807"/>
  <c r="J807" s="1"/>
  <c r="C808"/>
  <c r="H808" s="1"/>
  <c r="J808" s="1"/>
  <c r="K808" s="1"/>
  <c r="C809"/>
  <c r="H809" s="1"/>
  <c r="J809" s="1"/>
  <c r="K809" s="1"/>
  <c r="C810"/>
  <c r="H810" s="1"/>
  <c r="J810" s="1"/>
  <c r="K810" s="1"/>
  <c r="C811"/>
  <c r="H811" s="1"/>
  <c r="J811" s="1"/>
  <c r="K811" s="1"/>
  <c r="C812"/>
  <c r="H812" s="1"/>
  <c r="J812" s="1"/>
  <c r="K812" s="1"/>
  <c r="C813"/>
  <c r="H813" s="1"/>
  <c r="C814"/>
  <c r="H814" s="1"/>
  <c r="J814" s="1"/>
  <c r="K814" s="1"/>
  <c r="C815"/>
  <c r="H815" s="1"/>
  <c r="J815" s="1"/>
  <c r="K815" s="1"/>
  <c r="C816"/>
  <c r="H816" s="1"/>
  <c r="J816" s="1"/>
  <c r="K816" s="1"/>
  <c r="C817"/>
  <c r="H817" s="1"/>
  <c r="J817" s="1"/>
  <c r="K817" s="1"/>
  <c r="C818"/>
  <c r="H818" s="1"/>
  <c r="J818" s="1"/>
  <c r="K818" s="1"/>
  <c r="C819"/>
  <c r="H819" s="1"/>
  <c r="J819" s="1"/>
  <c r="K819" s="1"/>
  <c r="C820"/>
  <c r="H820" s="1"/>
  <c r="J820" s="1"/>
  <c r="K820" s="1"/>
  <c r="C821"/>
  <c r="H821" s="1"/>
  <c r="J821" s="1"/>
  <c r="K821" s="1"/>
  <c r="C822"/>
  <c r="H822" s="1"/>
  <c r="J822" s="1"/>
  <c r="K822" s="1"/>
  <c r="C823"/>
  <c r="H823" s="1"/>
  <c r="J823" s="1"/>
  <c r="K823" s="1"/>
  <c r="C824"/>
  <c r="H824" s="1"/>
  <c r="J824" s="1"/>
  <c r="K824" s="1"/>
  <c r="C825"/>
  <c r="J825" s="1"/>
  <c r="K825" s="1"/>
  <c r="C826"/>
  <c r="H826" s="1"/>
  <c r="J826" s="1"/>
  <c r="K826" s="1"/>
  <c r="C827"/>
  <c r="I827" s="1"/>
  <c r="C828"/>
  <c r="J828" s="1"/>
  <c r="K828" s="1"/>
  <c r="C829"/>
  <c r="H829" s="1"/>
  <c r="J829" s="1"/>
  <c r="K829" s="1"/>
  <c r="C830"/>
  <c r="H830" s="1"/>
  <c r="J830" s="1"/>
  <c r="K830" s="1"/>
  <c r="C831"/>
  <c r="H831" s="1"/>
  <c r="J831" s="1"/>
  <c r="K831" s="1"/>
  <c r="C832"/>
  <c r="H832" s="1"/>
  <c r="J832" s="1"/>
  <c r="K832" s="1"/>
  <c r="C833"/>
  <c r="H833" s="1"/>
  <c r="J833" s="1"/>
  <c r="K833" s="1"/>
  <c r="C834"/>
  <c r="H834" s="1"/>
  <c r="J834" s="1"/>
  <c r="K834" s="1"/>
  <c r="C835"/>
  <c r="I835" s="1"/>
  <c r="C836"/>
  <c r="H836" s="1"/>
  <c r="J836" s="1"/>
  <c r="K836" s="1"/>
  <c r="C837"/>
  <c r="H837" s="1"/>
  <c r="J837" s="1"/>
  <c r="K837" s="1"/>
  <c r="C838"/>
  <c r="H838" s="1"/>
  <c r="J838" s="1"/>
  <c r="K838" s="1"/>
  <c r="C839"/>
  <c r="H839" s="1"/>
  <c r="J839" s="1"/>
  <c r="K839" s="1"/>
  <c r="C840"/>
  <c r="H840" s="1"/>
  <c r="J840" s="1"/>
  <c r="K840" s="1"/>
  <c r="C841"/>
  <c r="H841" s="1"/>
  <c r="J841" s="1"/>
  <c r="K841" s="1"/>
  <c r="C842"/>
  <c r="H842" s="1"/>
  <c r="J842" s="1"/>
  <c r="K842" s="1"/>
  <c r="C843"/>
  <c r="H843" s="1"/>
  <c r="J843" s="1"/>
  <c r="K843" s="1"/>
  <c r="C844"/>
  <c r="H844" s="1"/>
  <c r="J844" s="1"/>
  <c r="K844" s="1"/>
  <c r="C845"/>
  <c r="H845" s="1"/>
  <c r="J845" s="1"/>
  <c r="K845" s="1"/>
  <c r="C846"/>
  <c r="H846" s="1"/>
  <c r="J846" s="1"/>
  <c r="K846" s="1"/>
  <c r="C847"/>
  <c r="H847" s="1"/>
  <c r="C848"/>
  <c r="H848" s="1"/>
  <c r="J848" s="1"/>
  <c r="K848" s="1"/>
  <c r="C849"/>
  <c r="J849" s="1"/>
  <c r="C850"/>
  <c r="H850" s="1"/>
  <c r="J850" s="1"/>
  <c r="K850" s="1"/>
  <c r="C851"/>
  <c r="H851" s="1"/>
  <c r="J851" s="1"/>
  <c r="K851" s="1"/>
  <c r="C852"/>
  <c r="H852" s="1"/>
  <c r="J852" s="1"/>
  <c r="K852" s="1"/>
  <c r="C853"/>
  <c r="H853" s="1"/>
  <c r="J853" s="1"/>
  <c r="K853" s="1"/>
  <c r="C854"/>
  <c r="H854" s="1"/>
  <c r="J854" s="1"/>
  <c r="K854" s="1"/>
  <c r="C855"/>
  <c r="I855" s="1"/>
  <c r="C856"/>
  <c r="H856" s="1"/>
  <c r="C857"/>
  <c r="H857" s="1"/>
  <c r="J857" s="1"/>
  <c r="K857" s="1"/>
  <c r="C858"/>
  <c r="H858" s="1"/>
  <c r="J858" s="1"/>
  <c r="K858" s="1"/>
  <c r="C859"/>
  <c r="H859" s="1"/>
  <c r="J859" s="1"/>
  <c r="K859" s="1"/>
  <c r="C860"/>
  <c r="H860" s="1"/>
  <c r="J860" s="1"/>
  <c r="K860" s="1"/>
  <c r="C861"/>
  <c r="H861" s="1"/>
  <c r="J861" s="1"/>
  <c r="K861" s="1"/>
  <c r="C862"/>
  <c r="H862" s="1"/>
  <c r="C863"/>
  <c r="H863" s="1"/>
  <c r="J863" s="1"/>
  <c r="K863" s="1"/>
  <c r="C864"/>
  <c r="H864" s="1"/>
  <c r="J864" s="1"/>
  <c r="K864" s="1"/>
  <c r="C865"/>
  <c r="H865" s="1"/>
  <c r="J865" s="1"/>
  <c r="K865" s="1"/>
  <c r="C866"/>
  <c r="J866" s="1"/>
  <c r="C867"/>
  <c r="J867" s="1"/>
  <c r="C868"/>
  <c r="J868" s="1"/>
  <c r="C869"/>
  <c r="J869" s="1"/>
  <c r="K869" s="1"/>
  <c r="C870"/>
  <c r="J870" s="1"/>
  <c r="K870" s="1"/>
  <c r="C871"/>
  <c r="J871" s="1"/>
  <c r="K871" s="1"/>
  <c r="H766" l="1"/>
  <c r="J766" s="1"/>
  <c r="K766" s="1"/>
  <c r="J813"/>
  <c r="K813" s="1"/>
  <c r="H827"/>
  <c r="J827" s="1"/>
  <c r="K827" s="1"/>
  <c r="H835"/>
  <c r="J835" s="1"/>
  <c r="K835" s="1"/>
  <c r="I847"/>
  <c r="J847" s="1"/>
  <c r="K847" s="1"/>
  <c r="H855"/>
  <c r="J855" s="1"/>
  <c r="K855" s="1"/>
  <c r="I862"/>
  <c r="J862" s="1"/>
  <c r="K862" s="1"/>
  <c r="I856"/>
  <c r="J856" s="1"/>
  <c r="K856" s="1"/>
  <c r="C872"/>
  <c r="H872" s="1"/>
  <c r="J872" s="1"/>
  <c r="K872" s="1"/>
  <c r="C873"/>
  <c r="I873" s="1"/>
  <c r="C874"/>
  <c r="H874" s="1"/>
  <c r="J874" s="1"/>
  <c r="K874" s="1"/>
  <c r="C875"/>
  <c r="H875" s="1"/>
  <c r="J875" s="1"/>
  <c r="K875" s="1"/>
  <c r="C876"/>
  <c r="H876" s="1"/>
  <c r="J876" s="1"/>
  <c r="K876" s="1"/>
  <c r="C877"/>
  <c r="H877" s="1"/>
  <c r="J877" s="1"/>
  <c r="K877" s="1"/>
  <c r="C878"/>
  <c r="H878" s="1"/>
  <c r="J878" s="1"/>
  <c r="K878" s="1"/>
  <c r="C879"/>
  <c r="H879" s="1"/>
  <c r="J879" s="1"/>
  <c r="K879" s="1"/>
  <c r="C880"/>
  <c r="H880" s="1"/>
  <c r="C881"/>
  <c r="H881" s="1"/>
  <c r="J881" s="1"/>
  <c r="K881" s="1"/>
  <c r="C882"/>
  <c r="H882" s="1"/>
  <c r="J882" s="1"/>
  <c r="K882" s="1"/>
  <c r="C883"/>
  <c r="H883" s="1"/>
  <c r="J883" s="1"/>
  <c r="K883" s="1"/>
  <c r="C884"/>
  <c r="H884" s="1"/>
  <c r="J884" s="1"/>
  <c r="K884" s="1"/>
  <c r="C885"/>
  <c r="H885" s="1"/>
  <c r="J885" s="1"/>
  <c r="K885" s="1"/>
  <c r="C886"/>
  <c r="I886" s="1"/>
  <c r="C887"/>
  <c r="H887" s="1"/>
  <c r="C888"/>
  <c r="H888" s="1"/>
  <c r="J888" s="1"/>
  <c r="K888" s="1"/>
  <c r="C889"/>
  <c r="I889" s="1"/>
  <c r="C890"/>
  <c r="H890" s="1"/>
  <c r="J890" s="1"/>
  <c r="K890" s="1"/>
  <c r="C891"/>
  <c r="H891" s="1"/>
  <c r="J891" s="1"/>
  <c r="K891" s="1"/>
  <c r="C892"/>
  <c r="H892" s="1"/>
  <c r="J892" s="1"/>
  <c r="K892" s="1"/>
  <c r="C893"/>
  <c r="H893" s="1"/>
  <c r="J893" s="1"/>
  <c r="K893" s="1"/>
  <c r="C894"/>
  <c r="H894" s="1"/>
  <c r="J894" s="1"/>
  <c r="K894" s="1"/>
  <c r="C895"/>
  <c r="H895" s="1"/>
  <c r="J895" s="1"/>
  <c r="K895" s="1"/>
  <c r="C896"/>
  <c r="H896" s="1"/>
  <c r="J896" s="1"/>
  <c r="K896" s="1"/>
  <c r="C897"/>
  <c r="J897" s="1"/>
  <c r="K897" s="1"/>
  <c r="C898"/>
  <c r="J898" s="1"/>
  <c r="C899"/>
  <c r="H899" s="1"/>
  <c r="J899" s="1"/>
  <c r="K899" s="1"/>
  <c r="C900"/>
  <c r="J900" s="1"/>
  <c r="K900" s="1"/>
  <c r="C901"/>
  <c r="H901" s="1"/>
  <c r="J901" s="1"/>
  <c r="K901" s="1"/>
  <c r="C902"/>
  <c r="H902" s="1"/>
  <c r="J902" s="1"/>
  <c r="K902" s="1"/>
  <c r="C903"/>
  <c r="H903" s="1"/>
  <c r="J903" s="1"/>
  <c r="K903" s="1"/>
  <c r="C904"/>
  <c r="H904" s="1"/>
  <c r="J904" s="1"/>
  <c r="K904" s="1"/>
  <c r="C905"/>
  <c r="H905" s="1"/>
  <c r="J905" s="1"/>
  <c r="K905" s="1"/>
  <c r="C906"/>
  <c r="H906" s="1"/>
  <c r="J906" s="1"/>
  <c r="K906" s="1"/>
  <c r="C907"/>
  <c r="H907" s="1"/>
  <c r="J907" s="1"/>
  <c r="K907" s="1"/>
  <c r="C908"/>
  <c r="H908" s="1"/>
  <c r="J908" s="1"/>
  <c r="K908" s="1"/>
  <c r="C909"/>
  <c r="H909" s="1"/>
  <c r="J909" s="1"/>
  <c r="K909" s="1"/>
  <c r="C910"/>
  <c r="H910" s="1"/>
  <c r="J910" s="1"/>
  <c r="K910" s="1"/>
  <c r="C911"/>
  <c r="H911" s="1"/>
  <c r="J911" s="1"/>
  <c r="K911" s="1"/>
  <c r="C912"/>
  <c r="H912" s="1"/>
  <c r="J912" s="1"/>
  <c r="K912" s="1"/>
  <c r="C913"/>
  <c r="H913" s="1"/>
  <c r="J913" s="1"/>
  <c r="K913" s="1"/>
  <c r="C914"/>
  <c r="J914" s="1"/>
  <c r="K914" s="1"/>
  <c r="C915"/>
  <c r="H915" s="1"/>
  <c r="J915" s="1"/>
  <c r="K915" s="1"/>
  <c r="C916"/>
  <c r="H916" s="1"/>
  <c r="J916" s="1"/>
  <c r="K916" s="1"/>
  <c r="C917"/>
  <c r="H917" s="1"/>
  <c r="J917" s="1"/>
  <c r="K917" s="1"/>
  <c r="C918"/>
  <c r="H918" s="1"/>
  <c r="J918" s="1"/>
  <c r="K918" s="1"/>
  <c r="C919"/>
  <c r="H919" s="1"/>
  <c r="J919" s="1"/>
  <c r="K919" s="1"/>
  <c r="C920"/>
  <c r="H920" s="1"/>
  <c r="J920" s="1"/>
  <c r="K920" s="1"/>
  <c r="C921"/>
  <c r="H921" s="1"/>
  <c r="J921" s="1"/>
  <c r="K921" s="1"/>
  <c r="C922"/>
  <c r="H922" s="1"/>
  <c r="J922" s="1"/>
  <c r="K922" s="1"/>
  <c r="C923"/>
  <c r="H923" s="1"/>
  <c r="J923" s="1"/>
  <c r="K923" s="1"/>
  <c r="C924"/>
  <c r="H924" s="1"/>
  <c r="J924" s="1"/>
  <c r="K924" s="1"/>
  <c r="C925"/>
  <c r="H925" s="1"/>
  <c r="J925" s="1"/>
  <c r="K925" s="1"/>
  <c r="C926"/>
  <c r="H926" s="1"/>
  <c r="J926" s="1"/>
  <c r="K926" s="1"/>
  <c r="C927"/>
  <c r="H927" s="1"/>
  <c r="J927" s="1"/>
  <c r="K927" s="1"/>
  <c r="C928"/>
  <c r="H928" s="1"/>
  <c r="J928" s="1"/>
  <c r="K928" s="1"/>
  <c r="C929"/>
  <c r="H929" s="1"/>
  <c r="J929" s="1"/>
  <c r="K929" s="1"/>
  <c r="C930"/>
  <c r="H930" s="1"/>
  <c r="J930" s="1"/>
  <c r="K930" s="1"/>
  <c r="C931"/>
  <c r="H931" s="1"/>
  <c r="J931" s="1"/>
  <c r="K931" s="1"/>
  <c r="C932"/>
  <c r="H932" s="1"/>
  <c r="J932" s="1"/>
  <c r="K932" s="1"/>
  <c r="C933"/>
  <c r="H933" s="1"/>
  <c r="J933" s="1"/>
  <c r="K933" s="1"/>
  <c r="C934"/>
  <c r="H934" s="1"/>
  <c r="J934" s="1"/>
  <c r="K934" s="1"/>
  <c r="C935"/>
  <c r="H935" s="1"/>
  <c r="J935" s="1"/>
  <c r="K935" s="1"/>
  <c r="C936"/>
  <c r="H936" s="1"/>
  <c r="J936" s="1"/>
  <c r="K936" s="1"/>
  <c r="C937"/>
  <c r="J937" s="1"/>
  <c r="K937" s="1"/>
  <c r="C938"/>
  <c r="J938" s="1"/>
  <c r="K938" s="1"/>
  <c r="C939"/>
  <c r="H939" s="1"/>
  <c r="J939" s="1"/>
  <c r="K939" s="1"/>
  <c r="C940"/>
  <c r="J940" s="1"/>
  <c r="K940" s="1"/>
  <c r="C941"/>
  <c r="H941" s="1"/>
  <c r="J941" s="1"/>
  <c r="K941" s="1"/>
  <c r="C942"/>
  <c r="H942" s="1"/>
  <c r="J942" s="1"/>
  <c r="K942" s="1"/>
  <c r="C943"/>
  <c r="H943" s="1"/>
  <c r="J943" s="1"/>
  <c r="K943" s="1"/>
  <c r="C944"/>
  <c r="H944" s="1"/>
  <c r="J944" s="1"/>
  <c r="K944" s="1"/>
  <c r="C945"/>
  <c r="K945" s="1"/>
  <c r="C946"/>
  <c r="H946" s="1"/>
  <c r="J946" s="1"/>
  <c r="K946" s="1"/>
  <c r="C947"/>
  <c r="H947" s="1"/>
  <c r="J947" s="1"/>
  <c r="K947" s="1"/>
  <c r="C948"/>
  <c r="H948" s="1"/>
  <c r="J948" s="1"/>
  <c r="K948" s="1"/>
  <c r="C949"/>
  <c r="J949" s="1"/>
  <c r="C950"/>
  <c r="J950" s="1"/>
  <c r="K950" s="1"/>
  <c r="C951"/>
  <c r="H951" s="1"/>
  <c r="J951" s="1"/>
  <c r="C952"/>
  <c r="C953"/>
  <c r="C954"/>
  <c r="C955"/>
  <c r="H955" s="1"/>
  <c r="J955" s="1"/>
  <c r="K955" s="1"/>
  <c r="C956"/>
  <c r="H956" s="1"/>
  <c r="J956" s="1"/>
  <c r="K956" s="1"/>
  <c r="H873" l="1"/>
  <c r="J873" s="1"/>
  <c r="K873" s="1"/>
  <c r="I880"/>
  <c r="J880" s="1"/>
  <c r="K880" s="1"/>
  <c r="H886"/>
  <c r="J886" s="1"/>
  <c r="K886" s="1"/>
  <c r="I887"/>
  <c r="J887" s="1"/>
  <c r="K887" s="1"/>
  <c r="H889"/>
  <c r="J889" s="1"/>
  <c r="K889" s="1"/>
  <c r="K951"/>
  <c r="C957"/>
  <c r="J957" s="1"/>
  <c r="K957" s="1"/>
  <c r="C958"/>
  <c r="J958" s="1"/>
  <c r="K958" s="1"/>
  <c r="C959"/>
  <c r="H959" s="1"/>
  <c r="J959" s="1"/>
  <c r="K959" s="1"/>
  <c r="C960"/>
  <c r="H960" s="1"/>
  <c r="J960" s="1"/>
  <c r="K960" s="1"/>
  <c r="C961" l="1"/>
  <c r="H961" s="1"/>
  <c r="J961" s="1"/>
  <c r="K961" s="1"/>
  <c r="C962"/>
  <c r="I962" s="1"/>
  <c r="C963"/>
  <c r="J963" s="1"/>
  <c r="K963" s="1"/>
  <c r="H962" l="1"/>
  <c r="J962" s="1"/>
  <c r="K962" s="1"/>
  <c r="C964"/>
  <c r="H964" s="1"/>
  <c r="J964" s="1"/>
  <c r="K964" s="1"/>
  <c r="C965"/>
  <c r="H965" s="1"/>
  <c r="J965" s="1"/>
  <c r="K965" s="1"/>
  <c r="C966"/>
  <c r="H966" s="1"/>
  <c r="J966" s="1"/>
  <c r="K966" s="1"/>
  <c r="C967" l="1"/>
  <c r="H967" s="1"/>
  <c r="J967" s="1"/>
  <c r="K967" s="1"/>
  <c r="C968"/>
  <c r="I968" s="1"/>
  <c r="C969"/>
  <c r="H969" s="1"/>
  <c r="J969" s="1"/>
  <c r="K969" s="1"/>
  <c r="C970"/>
  <c r="H970" s="1"/>
  <c r="H968" l="1"/>
  <c r="J968" s="1"/>
  <c r="K968" s="1"/>
  <c r="I970"/>
  <c r="J970" s="1"/>
  <c r="K970" s="1"/>
  <c r="C973"/>
  <c r="H973" s="1"/>
  <c r="C974"/>
  <c r="H974" s="1"/>
  <c r="J974" s="1"/>
  <c r="K974" s="1"/>
  <c r="C975"/>
  <c r="J975" s="1"/>
  <c r="K975" s="1"/>
  <c r="C976"/>
  <c r="H976" s="1"/>
  <c r="J976" s="1"/>
  <c r="K976" s="1"/>
  <c r="C977"/>
  <c r="I977" s="1"/>
  <c r="C978"/>
  <c r="I978" s="1"/>
  <c r="C979"/>
  <c r="H979" s="1"/>
  <c r="J979" s="1"/>
  <c r="K979" s="1"/>
  <c r="C980"/>
  <c r="H980" s="1"/>
  <c r="J980" s="1"/>
  <c r="K980" s="1"/>
  <c r="C981"/>
  <c r="H981" s="1"/>
  <c r="J981" s="1"/>
  <c r="K981" s="1"/>
  <c r="C982"/>
  <c r="H982" s="1"/>
  <c r="J982" s="1"/>
  <c r="K982" s="1"/>
  <c r="C983"/>
  <c r="I983" s="1"/>
  <c r="C984"/>
  <c r="H984" s="1"/>
  <c r="C985"/>
  <c r="H985" s="1"/>
  <c r="J985" s="1"/>
  <c r="K985" s="1"/>
  <c r="C986"/>
  <c r="H986" s="1"/>
  <c r="C987"/>
  <c r="H987" s="1"/>
  <c r="J987" s="1"/>
  <c r="K987" s="1"/>
  <c r="C988"/>
  <c r="H988" s="1"/>
  <c r="J988" s="1"/>
  <c r="K988" s="1"/>
  <c r="C989"/>
  <c r="H989" s="1"/>
  <c r="C990"/>
  <c r="H990" s="1"/>
  <c r="J990" s="1"/>
  <c r="K990" s="1"/>
  <c r="C991"/>
  <c r="J991" s="1"/>
  <c r="K991" s="1"/>
  <c r="C992"/>
  <c r="H992" s="1"/>
  <c r="J992" s="1"/>
  <c r="K992" s="1"/>
  <c r="C993"/>
  <c r="H993" s="1"/>
  <c r="J993" s="1"/>
  <c r="K993" s="1"/>
  <c r="C994"/>
  <c r="H994" s="1"/>
  <c r="J994" s="1"/>
  <c r="K994" s="1"/>
  <c r="C995"/>
  <c r="H995" s="1"/>
  <c r="J995" s="1"/>
  <c r="K995" s="1"/>
  <c r="C996"/>
  <c r="H996" s="1"/>
  <c r="J996" s="1"/>
  <c r="K996" s="1"/>
  <c r="C997"/>
  <c r="H997" s="1"/>
  <c r="J997" s="1"/>
  <c r="K997" s="1"/>
  <c r="C998"/>
  <c r="H998" s="1"/>
  <c r="J998" s="1"/>
  <c r="K998" s="1"/>
  <c r="C999"/>
  <c r="H999" s="1"/>
  <c r="J999" s="1"/>
  <c r="K999" s="1"/>
  <c r="C1000"/>
  <c r="H1000" s="1"/>
  <c r="J1000" s="1"/>
  <c r="K1000" s="1"/>
  <c r="C1001"/>
  <c r="I1001" s="1"/>
  <c r="C1002"/>
  <c r="H1002" s="1"/>
  <c r="J1002" s="1"/>
  <c r="K1002" s="1"/>
  <c r="C1003"/>
  <c r="H1003" s="1"/>
  <c r="J1003" s="1"/>
  <c r="K1003" s="1"/>
  <c r="C1004"/>
  <c r="H1004" s="1"/>
  <c r="J1004" s="1"/>
  <c r="K1004" s="1"/>
  <c r="C1005"/>
  <c r="H1005" s="1"/>
  <c r="J1005" s="1"/>
  <c r="K1005" s="1"/>
  <c r="C1006"/>
  <c r="J1006" s="1"/>
  <c r="C1007"/>
  <c r="I1007" s="1"/>
  <c r="C1008"/>
  <c r="H1008" s="1"/>
  <c r="J1008" s="1"/>
  <c r="K1008" s="1"/>
  <c r="C1009"/>
  <c r="H1009" s="1"/>
  <c r="J1009" s="1"/>
  <c r="K1009" s="1"/>
  <c r="C1010"/>
  <c r="H1010" s="1"/>
  <c r="J1010" s="1"/>
  <c r="K1010" s="1"/>
  <c r="C1011"/>
  <c r="H1011" s="1"/>
  <c r="J1011" s="1"/>
  <c r="K1011" s="1"/>
  <c r="C1012"/>
  <c r="H1012" s="1"/>
  <c r="J1012" s="1"/>
  <c r="K1012" s="1"/>
  <c r="C1013"/>
  <c r="H1013" s="1"/>
  <c r="J1013" s="1"/>
  <c r="K1013" s="1"/>
  <c r="C1014"/>
  <c r="H1014" s="1"/>
  <c r="J1014" s="1"/>
  <c r="K1014" s="1"/>
  <c r="C1015"/>
  <c r="H1015" s="1"/>
  <c r="J1015" s="1"/>
  <c r="K1015" s="1"/>
  <c r="C1016"/>
  <c r="H1016" s="1"/>
  <c r="J1016" s="1"/>
  <c r="K1016" s="1"/>
  <c r="C1017"/>
  <c r="H1017" s="1"/>
  <c r="J1017" s="1"/>
  <c r="K1017" s="1"/>
  <c r="C1018"/>
  <c r="H1018" s="1"/>
  <c r="J1018" s="1"/>
  <c r="K1018" s="1"/>
  <c r="C1019"/>
  <c r="H1019" s="1"/>
  <c r="J1019" s="1"/>
  <c r="K1019" s="1"/>
  <c r="C1020"/>
  <c r="H1020" s="1"/>
  <c r="J1020" s="1"/>
  <c r="K1020" s="1"/>
  <c r="C1021"/>
  <c r="H1021" s="1"/>
  <c r="J1021" s="1"/>
  <c r="K1021" s="1"/>
  <c r="C1022"/>
  <c r="I1022" s="1"/>
  <c r="C1023"/>
  <c r="H1023" s="1"/>
  <c r="J1023" s="1"/>
  <c r="K1023" s="1"/>
  <c r="C1024"/>
  <c r="H1024" s="1"/>
  <c r="J1024" s="1"/>
  <c r="K1024" s="1"/>
  <c r="C1025"/>
  <c r="H1025" s="1"/>
  <c r="J1025" s="1"/>
  <c r="K1025" s="1"/>
  <c r="C1026"/>
  <c r="H1026" s="1"/>
  <c r="C1027"/>
  <c r="I1027" s="1"/>
  <c r="C1028"/>
  <c r="I1028" s="1"/>
  <c r="C1029"/>
  <c r="H1029" s="1"/>
  <c r="J1029" s="1"/>
  <c r="K1029" s="1"/>
  <c r="C1030"/>
  <c r="I1030" s="1"/>
  <c r="C1031"/>
  <c r="H1031" s="1"/>
  <c r="J1031" s="1"/>
  <c r="K1031" s="1"/>
  <c r="C1032"/>
  <c r="H1032" s="1"/>
  <c r="J1032" s="1"/>
  <c r="K1032" s="1"/>
  <c r="C1033"/>
  <c r="I1033" s="1"/>
  <c r="C1034"/>
  <c r="H1034" s="1"/>
  <c r="J1034" s="1"/>
  <c r="K1034" s="1"/>
  <c r="C1035"/>
  <c r="H1035" s="1"/>
  <c r="J1035" s="1"/>
  <c r="K1035" s="1"/>
  <c r="C1036"/>
  <c r="H1036" s="1"/>
  <c r="J1036" s="1"/>
  <c r="K1036" s="1"/>
  <c r="C1037"/>
  <c r="H1037" s="1"/>
  <c r="J1037" s="1"/>
  <c r="K1037" s="1"/>
  <c r="C1038"/>
  <c r="H1038" s="1"/>
  <c r="J1038" s="1"/>
  <c r="K1038" s="1"/>
  <c r="C1039"/>
  <c r="I1039" s="1"/>
  <c r="C1040"/>
  <c r="H1040" s="1"/>
  <c r="J1040" s="1"/>
  <c r="K1040" s="1"/>
  <c r="C1041"/>
  <c r="H1041" s="1"/>
  <c r="J1041" s="1"/>
  <c r="K1041" s="1"/>
  <c r="C1042"/>
  <c r="H1042" s="1"/>
  <c r="C1043"/>
  <c r="H1043" s="1"/>
  <c r="J1043" s="1"/>
  <c r="K1043" s="1"/>
  <c r="C1044"/>
  <c r="H1044" s="1"/>
  <c r="J1044" s="1"/>
  <c r="K1044" s="1"/>
  <c r="C1045"/>
  <c r="H1045" s="1"/>
  <c r="J1045" s="1"/>
  <c r="K1045" s="1"/>
  <c r="C1046"/>
  <c r="J1046" s="1"/>
  <c r="K1046" s="1"/>
  <c r="C1047"/>
  <c r="H1047" s="1"/>
  <c r="J1047" s="1"/>
  <c r="K1047" s="1"/>
  <c r="C1048"/>
  <c r="H1048" s="1"/>
  <c r="J1048" s="1"/>
  <c r="K1048" s="1"/>
  <c r="C1049"/>
  <c r="I1049" s="1"/>
  <c r="C1050"/>
  <c r="H1050" s="1"/>
  <c r="J1050" s="1"/>
  <c r="K1050" s="1"/>
  <c r="C1051"/>
  <c r="H1051" s="1"/>
  <c r="J1051" s="1"/>
  <c r="K1051" s="1"/>
  <c r="C1052"/>
  <c r="I1052" s="1"/>
  <c r="C1053"/>
  <c r="H1053" s="1"/>
  <c r="J1053" s="1"/>
  <c r="K1053" s="1"/>
  <c r="C1054"/>
  <c r="H1054" s="1"/>
  <c r="J1054" s="1"/>
  <c r="K1054" s="1"/>
  <c r="C1055"/>
  <c r="H1055" s="1"/>
  <c r="C1056"/>
  <c r="H1056" s="1"/>
  <c r="J1056" s="1"/>
  <c r="K1056" s="1"/>
  <c r="C1061"/>
  <c r="H1061" s="1"/>
  <c r="J1061" s="1"/>
  <c r="K1061" s="1"/>
  <c r="C1057"/>
  <c r="H1057" s="1"/>
  <c r="J1057" s="1"/>
  <c r="K1057" s="1"/>
  <c r="C1058"/>
  <c r="H1058" s="1"/>
  <c r="J1058" s="1"/>
  <c r="K1058" s="1"/>
  <c r="C1059"/>
  <c r="H1059" s="1"/>
  <c r="J1059" s="1"/>
  <c r="K1059" s="1"/>
  <c r="C1060"/>
  <c r="H1060" s="1"/>
  <c r="J1060" s="1"/>
  <c r="K1060" s="1"/>
  <c r="C1062"/>
  <c r="H1062" s="1"/>
  <c r="J1062" s="1"/>
  <c r="K1062" s="1"/>
  <c r="C1063"/>
  <c r="H1063" s="1"/>
  <c r="J1063" s="1"/>
  <c r="K1063" s="1"/>
  <c r="C1064"/>
  <c r="H1064" s="1"/>
  <c r="J1064" s="1"/>
  <c r="K1064" s="1"/>
  <c r="C1065"/>
  <c r="H1065" s="1"/>
  <c r="J1065" s="1"/>
  <c r="K1065" s="1"/>
  <c r="C1067"/>
  <c r="I1067" s="1"/>
  <c r="C1066"/>
  <c r="H1066" s="1"/>
  <c r="J1066" s="1"/>
  <c r="K1066" s="1"/>
  <c r="C1068"/>
  <c r="H1068" s="1"/>
  <c r="J1068" s="1"/>
  <c r="K1068" s="1"/>
  <c r="C1069"/>
  <c r="H1069" s="1"/>
  <c r="J1069" s="1"/>
  <c r="K1069" s="1"/>
  <c r="C1070"/>
  <c r="H1070" s="1"/>
  <c r="J1070" s="1"/>
  <c r="K1070" s="1"/>
  <c r="C1071"/>
  <c r="H1071" s="1"/>
  <c r="C1072"/>
  <c r="H1072" s="1"/>
  <c r="J1072" s="1"/>
  <c r="K1072" s="1"/>
  <c r="C1073"/>
  <c r="H1073" s="1"/>
  <c r="J1073" s="1"/>
  <c r="K1073" s="1"/>
  <c r="C1074"/>
  <c r="H1074" s="1"/>
  <c r="J1074" s="1"/>
  <c r="K1074" s="1"/>
  <c r="C1075"/>
  <c r="H1075" s="1"/>
  <c r="J1075" s="1"/>
  <c r="K1075" s="1"/>
  <c r="C1076"/>
  <c r="H1076" s="1"/>
  <c r="J1076" s="1"/>
  <c r="K1076" s="1"/>
  <c r="C1077"/>
  <c r="H1077" s="1"/>
  <c r="J1077" s="1"/>
  <c r="K1077" s="1"/>
  <c r="C1078"/>
  <c r="H1078" s="1"/>
  <c r="C1079"/>
  <c r="H1079" s="1"/>
  <c r="J1079" s="1"/>
  <c r="K1079" s="1"/>
  <c r="C1080"/>
  <c r="H1080" s="1"/>
  <c r="J1080" s="1"/>
  <c r="K1080" s="1"/>
  <c r="C1081"/>
  <c r="H1081" s="1"/>
  <c r="J1081" s="1"/>
  <c r="K1081" s="1"/>
  <c r="C1082"/>
  <c r="H1082" s="1"/>
  <c r="J1082" s="1"/>
  <c r="K1082" s="1"/>
  <c r="C1083"/>
  <c r="H1083" s="1"/>
  <c r="J1083" s="1"/>
  <c r="K1083" s="1"/>
  <c r="C1084"/>
  <c r="H1084" s="1"/>
  <c r="J1084" s="1"/>
  <c r="K1084" s="1"/>
  <c r="C1085"/>
  <c r="H1085" s="1"/>
  <c r="J1085" s="1"/>
  <c r="K1085" s="1"/>
  <c r="C1086"/>
  <c r="H1086" s="1"/>
  <c r="J1086" s="1"/>
  <c r="K1086" s="1"/>
  <c r="C1087"/>
  <c r="H1087" s="1"/>
  <c r="J1087" s="1"/>
  <c r="C1089"/>
  <c r="I1089" s="1"/>
  <c r="C1088"/>
  <c r="I1088" s="1"/>
  <c r="C1090"/>
  <c r="H1090" s="1"/>
  <c r="J1090" s="1"/>
  <c r="K1090" s="1"/>
  <c r="C1091"/>
  <c r="H1091" s="1"/>
  <c r="C1092"/>
  <c r="H1092" s="1"/>
  <c r="J1092" s="1"/>
  <c r="K1092" s="1"/>
  <c r="C1093"/>
  <c r="H1093" s="1"/>
  <c r="J1093" s="1"/>
  <c r="K1093" s="1"/>
  <c r="C1094"/>
  <c r="H1094" s="1"/>
  <c r="C1095"/>
  <c r="H1095" s="1"/>
  <c r="J1095" s="1"/>
  <c r="K1095" s="1"/>
  <c r="C1096"/>
  <c r="H1096" s="1"/>
  <c r="C1097"/>
  <c r="H1097" s="1"/>
  <c r="J1097" s="1"/>
  <c r="K1097" s="1"/>
  <c r="C1098"/>
  <c r="H1098" s="1"/>
  <c r="C1099"/>
  <c r="H1099" s="1"/>
  <c r="C1100"/>
  <c r="H1100" s="1"/>
  <c r="C1101"/>
  <c r="I1101" s="1"/>
  <c r="C1102"/>
  <c r="I1102" s="1"/>
  <c r="C1103"/>
  <c r="H1103" s="1"/>
  <c r="J1103" s="1"/>
  <c r="K1103" s="1"/>
  <c r="C1104"/>
  <c r="H1104" s="1"/>
  <c r="J1104" s="1"/>
  <c r="K1104" s="1"/>
  <c r="C1106"/>
  <c r="H1106" s="1"/>
  <c r="J1106" s="1"/>
  <c r="K1106" s="1"/>
  <c r="C1108"/>
  <c r="H1108" s="1"/>
  <c r="C1105"/>
  <c r="I1105" s="1"/>
  <c r="C1107"/>
  <c r="H1107" s="1"/>
  <c r="C1109"/>
  <c r="H1109" s="1"/>
  <c r="J1109" s="1"/>
  <c r="K1109" s="1"/>
  <c r="C1110"/>
  <c r="H1110" s="1"/>
  <c r="J1110" s="1"/>
  <c r="K1110" s="1"/>
  <c r="C1111"/>
  <c r="H1111" s="1"/>
  <c r="J1111" s="1"/>
  <c r="K1111" s="1"/>
  <c r="C1112"/>
  <c r="H1112" s="1"/>
  <c r="J1112" s="1"/>
  <c r="K1112" s="1"/>
  <c r="C1113"/>
  <c r="H1113" s="1"/>
  <c r="J1113" s="1"/>
  <c r="K1113" s="1"/>
  <c r="C1114"/>
  <c r="H1114" s="1"/>
  <c r="J1114" s="1"/>
  <c r="K1114" s="1"/>
  <c r="C1115"/>
  <c r="H1115" s="1"/>
  <c r="J1115" s="1"/>
  <c r="K1115" s="1"/>
  <c r="C1116"/>
  <c r="H1116" s="1"/>
  <c r="J1116" s="1"/>
  <c r="K1116" s="1"/>
  <c r="C1117"/>
  <c r="I1117" s="1"/>
  <c r="C1118"/>
  <c r="H1118" s="1"/>
  <c r="J1118" s="1"/>
  <c r="K1118" s="1"/>
  <c r="C1119"/>
  <c r="H1119" s="1"/>
  <c r="J1119" s="1"/>
  <c r="K1119" s="1"/>
  <c r="C1120"/>
  <c r="H1120" s="1"/>
  <c r="J1120" s="1"/>
  <c r="K1120" s="1"/>
  <c r="C1121"/>
  <c r="H1121" s="1"/>
  <c r="J1121" s="1"/>
  <c r="K1121" s="1"/>
  <c r="C1122"/>
  <c r="I1122" s="1"/>
  <c r="C1123"/>
  <c r="H1123" s="1"/>
  <c r="J1123" s="1"/>
  <c r="K1123" s="1"/>
  <c r="C1124"/>
  <c r="H1124" s="1"/>
  <c r="J1124" s="1"/>
  <c r="K1124" s="1"/>
  <c r="C1125"/>
  <c r="H1125" s="1"/>
  <c r="J1125" s="1"/>
  <c r="K1125" s="1"/>
  <c r="C1126"/>
  <c r="H1126" s="1"/>
  <c r="J1126" s="1"/>
  <c r="K1126" s="1"/>
  <c r="C1127"/>
  <c r="H1127" s="1"/>
  <c r="J1127" s="1"/>
  <c r="K1127" s="1"/>
  <c r="C1128"/>
  <c r="I1128" s="1"/>
  <c r="C1129"/>
  <c r="H1129" s="1"/>
  <c r="J1129" s="1"/>
  <c r="C1130"/>
  <c r="H1130" s="1"/>
  <c r="C1131"/>
  <c r="H1131" s="1"/>
  <c r="J1131" s="1"/>
  <c r="K1131" s="1"/>
  <c r="C1132"/>
  <c r="H1132" s="1"/>
  <c r="J1132" s="1"/>
  <c r="K1132" s="1"/>
  <c r="C1133"/>
  <c r="H1133" s="1"/>
  <c r="J1133" s="1"/>
  <c r="K1133" s="1"/>
  <c r="C1134"/>
  <c r="H1134" s="1"/>
  <c r="J1134" s="1"/>
  <c r="K1134" s="1"/>
  <c r="C1135"/>
  <c r="H1135" s="1"/>
  <c r="J1135" s="1"/>
  <c r="K1135" s="1"/>
  <c r="C1136"/>
  <c r="H1136" s="1"/>
  <c r="J1136" s="1"/>
  <c r="K1136" s="1"/>
  <c r="C1137"/>
  <c r="H1137" s="1"/>
  <c r="J1137" s="1"/>
  <c r="K1137" s="1"/>
  <c r="C1139"/>
  <c r="H1139" s="1"/>
  <c r="C1138"/>
  <c r="H1138" s="1"/>
  <c r="J1138" s="1"/>
  <c r="K1138" s="1"/>
  <c r="C1140"/>
  <c r="I1140" s="1"/>
  <c r="C1141"/>
  <c r="J1141" s="1"/>
  <c r="K1141" s="1"/>
  <c r="C1142"/>
  <c r="I1142" s="1"/>
  <c r="C1143"/>
  <c r="I1143" s="1"/>
  <c r="C1147"/>
  <c r="H1147" s="1"/>
  <c r="C1144"/>
  <c r="H1144" s="1"/>
  <c r="J1144" s="1"/>
  <c r="K1144" s="1"/>
  <c r="C1145"/>
  <c r="H1145" s="1"/>
  <c r="J1145" s="1"/>
  <c r="K1145" s="1"/>
  <c r="C1146"/>
  <c r="I1146" s="1"/>
  <c r="C1152"/>
  <c r="H1152" s="1"/>
  <c r="J1152" s="1"/>
  <c r="K1152" s="1"/>
  <c r="C1148"/>
  <c r="H1148" s="1"/>
  <c r="J1148" s="1"/>
  <c r="K1148" s="1"/>
  <c r="C1149"/>
  <c r="H1149" s="1"/>
  <c r="J1149" s="1"/>
  <c r="K1149" s="1"/>
  <c r="C1150"/>
  <c r="H1150" s="1"/>
  <c r="J1150" s="1"/>
  <c r="K1150" s="1"/>
  <c r="C1151"/>
  <c r="H1151" s="1"/>
  <c r="J1151" s="1"/>
  <c r="K1151" s="1"/>
  <c r="C1156"/>
  <c r="J1156" s="1"/>
  <c r="K1156" s="1"/>
  <c r="C1153"/>
  <c r="J1153" s="1"/>
  <c r="K1153" s="1"/>
  <c r="C1154"/>
  <c r="H1154" s="1"/>
  <c r="J1154" s="1"/>
  <c r="K1154" s="1"/>
  <c r="C1155"/>
  <c r="I1155" s="1"/>
  <c r="C1157"/>
  <c r="H1157" s="1"/>
  <c r="C1158"/>
  <c r="H1158" s="1"/>
  <c r="C1159"/>
  <c r="I1159" s="1"/>
  <c r="C1160"/>
  <c r="I1160" s="1"/>
  <c r="C1161"/>
  <c r="H1161" s="1"/>
  <c r="J1161" s="1"/>
  <c r="K1161" s="1"/>
  <c r="C1162"/>
  <c r="H1162" s="1"/>
  <c r="J1162" s="1"/>
  <c r="K1162" s="1"/>
  <c r="C1163"/>
  <c r="I1163" s="1"/>
  <c r="C1167"/>
  <c r="H1167" s="1"/>
  <c r="J1167" s="1"/>
  <c r="K1167" s="1"/>
  <c r="C1164"/>
  <c r="H1164" s="1"/>
  <c r="C1165"/>
  <c r="H1165" s="1"/>
  <c r="J1165" s="1"/>
  <c r="K1165" s="1"/>
  <c r="C1166"/>
  <c r="H1166" s="1"/>
  <c r="J1166" s="1"/>
  <c r="K1166" s="1"/>
  <c r="C1168"/>
  <c r="I1168" s="1"/>
  <c r="C1169"/>
  <c r="H1169" s="1"/>
  <c r="J1169" s="1"/>
  <c r="K1169" s="1"/>
  <c r="C1170"/>
  <c r="H1170" s="1"/>
  <c r="J1170" s="1"/>
  <c r="K1170" s="1"/>
  <c r="C1171"/>
  <c r="H1171" s="1"/>
  <c r="J1171" s="1"/>
  <c r="K1171" s="1"/>
  <c r="C1172"/>
  <c r="H1172" s="1"/>
  <c r="J1172" s="1"/>
  <c r="K1172" s="1"/>
  <c r="C1173"/>
  <c r="I1173" s="1"/>
  <c r="C1174"/>
  <c r="H1174" s="1"/>
  <c r="J1174" s="1"/>
  <c r="K1174" s="1"/>
  <c r="C1175"/>
  <c r="H1175" s="1"/>
  <c r="J1175" s="1"/>
  <c r="K1175" s="1"/>
  <c r="C1176"/>
  <c r="H1176" s="1"/>
  <c r="J1176" s="1"/>
  <c r="K1176" s="1"/>
  <c r="C1177"/>
  <c r="H1177" s="1"/>
  <c r="J1177" s="1"/>
  <c r="K1177" s="1"/>
  <c r="C1178"/>
  <c r="J1178" s="1"/>
  <c r="K1178" s="1"/>
  <c r="C1179"/>
  <c r="H1179" s="1"/>
  <c r="J1179" s="1"/>
  <c r="K1179" s="1"/>
  <c r="C1180"/>
  <c r="I1180" s="1"/>
  <c r="I973" l="1"/>
  <c r="J973" s="1"/>
  <c r="K973" s="1"/>
  <c r="H978"/>
  <c r="J978" s="1"/>
  <c r="K978" s="1"/>
  <c r="H977"/>
  <c r="J977" s="1"/>
  <c r="K977" s="1"/>
  <c r="H983"/>
  <c r="J983" s="1"/>
  <c r="K983" s="1"/>
  <c r="I984"/>
  <c r="J984" s="1"/>
  <c r="K984" s="1"/>
  <c r="I986"/>
  <c r="J986" s="1"/>
  <c r="K986" s="1"/>
  <c r="I989"/>
  <c r="J989" s="1"/>
  <c r="K989" s="1"/>
  <c r="H1001"/>
  <c r="J1001" s="1"/>
  <c r="K1001" s="1"/>
  <c r="H1027"/>
  <c r="J1027" s="1"/>
  <c r="K1027" s="1"/>
  <c r="H1007"/>
  <c r="J1007" s="1"/>
  <c r="K1007" s="1"/>
  <c r="H1022"/>
  <c r="J1022" s="1"/>
  <c r="K1022" s="1"/>
  <c r="H1030"/>
  <c r="J1030" s="1"/>
  <c r="K1030" s="1"/>
  <c r="H1028"/>
  <c r="J1028" s="1"/>
  <c r="K1028" s="1"/>
  <c r="I1026"/>
  <c r="J1026" s="1"/>
  <c r="K1026" s="1"/>
  <c r="H1033"/>
  <c r="J1033" s="1"/>
  <c r="K1033" s="1"/>
  <c r="I1042"/>
  <c r="J1042" s="1"/>
  <c r="K1042" s="1"/>
  <c r="H1039"/>
  <c r="J1039" s="1"/>
  <c r="K1039" s="1"/>
  <c r="H1049"/>
  <c r="J1049" s="1"/>
  <c r="K1049" s="1"/>
  <c r="H1052"/>
  <c r="J1052" s="1"/>
  <c r="K1052" s="1"/>
  <c r="I1055"/>
  <c r="J1055" s="1"/>
  <c r="K1055" s="1"/>
  <c r="H1067"/>
  <c r="J1067" s="1"/>
  <c r="K1067" s="1"/>
  <c r="I1071"/>
  <c r="J1071" s="1"/>
  <c r="K1071" s="1"/>
  <c r="I1078"/>
  <c r="J1078" s="1"/>
  <c r="K1078" s="1"/>
  <c r="H1089"/>
  <c r="J1089" s="1"/>
  <c r="H1088"/>
  <c r="J1088" s="1"/>
  <c r="I1091"/>
  <c r="J1091" s="1"/>
  <c r="I1098"/>
  <c r="J1098" s="1"/>
  <c r="K1098" s="1"/>
  <c r="I1096"/>
  <c r="J1096" s="1"/>
  <c r="K1096" s="1"/>
  <c r="I1094"/>
  <c r="J1094" s="1"/>
  <c r="K1094" s="1"/>
  <c r="J1099"/>
  <c r="K1099" s="1"/>
  <c r="H1102"/>
  <c r="J1102" s="1"/>
  <c r="K1102" s="1"/>
  <c r="H1101"/>
  <c r="J1101" s="1"/>
  <c r="K1101" s="1"/>
  <c r="I1100"/>
  <c r="J1100" s="1"/>
  <c r="K1100" s="1"/>
  <c r="H1105"/>
  <c r="J1105" s="1"/>
  <c r="K1105" s="1"/>
  <c r="I1107"/>
  <c r="J1107" s="1"/>
  <c r="K1107" s="1"/>
  <c r="H1117"/>
  <c r="J1117" s="1"/>
  <c r="K1117" s="1"/>
  <c r="I1108"/>
  <c r="J1108" s="1"/>
  <c r="K1108" s="1"/>
  <c r="H1122"/>
  <c r="J1122" s="1"/>
  <c r="K1122" s="1"/>
  <c r="H1128"/>
  <c r="J1128" s="1"/>
  <c r="K1128" s="1"/>
  <c r="K1129"/>
  <c r="I1130"/>
  <c r="J1130" s="1"/>
  <c r="K1130" s="1"/>
  <c r="H1140"/>
  <c r="J1140" s="1"/>
  <c r="K1140" s="1"/>
  <c r="H1143"/>
  <c r="J1143" s="1"/>
  <c r="K1143" s="1"/>
  <c r="I1139"/>
  <c r="J1139" s="1"/>
  <c r="K1139" s="1"/>
  <c r="H1142"/>
  <c r="J1142" s="1"/>
  <c r="K1142" s="1"/>
  <c r="H1146"/>
  <c r="J1146" s="1"/>
  <c r="K1146" s="1"/>
  <c r="I1147"/>
  <c r="J1147" s="1"/>
  <c r="K1147" s="1"/>
  <c r="I1157"/>
  <c r="J1157" s="1"/>
  <c r="K1157" s="1"/>
  <c r="H1155"/>
  <c r="J1155" s="1"/>
  <c r="K1155" s="1"/>
  <c r="I1158"/>
  <c r="J1158" s="1"/>
  <c r="K1158" s="1"/>
  <c r="H1160"/>
  <c r="J1160" s="1"/>
  <c r="K1160" s="1"/>
  <c r="H1159"/>
  <c r="J1159" s="1"/>
  <c r="K1159" s="1"/>
  <c r="H1163"/>
  <c r="J1163" s="1"/>
  <c r="K1163" s="1"/>
  <c r="H1168"/>
  <c r="J1168" s="1"/>
  <c r="K1168" s="1"/>
  <c r="I1164"/>
  <c r="J1164" s="1"/>
  <c r="K1164" s="1"/>
  <c r="H1173"/>
  <c r="J1173" s="1"/>
  <c r="K1173" s="1"/>
  <c r="H1180"/>
  <c r="J1180" s="1"/>
  <c r="K1180" s="1"/>
  <c r="K1088" l="1"/>
  <c r="K1089"/>
  <c r="K1091"/>
  <c r="K1087"/>
  <c r="C1181"/>
  <c r="C1182"/>
  <c r="H1182" s="1"/>
  <c r="J1182" s="1"/>
  <c r="K1182" s="1"/>
  <c r="C1183"/>
  <c r="H1183" s="1"/>
  <c r="C1184"/>
  <c r="H1184" s="1"/>
  <c r="J1184" s="1"/>
  <c r="K1184" s="1"/>
  <c r="C1185"/>
  <c r="H1185" s="1"/>
  <c r="J1185" s="1"/>
  <c r="K1185" s="1"/>
  <c r="C1186"/>
  <c r="H1186" s="1"/>
  <c r="J1186" s="1"/>
  <c r="K1186" s="1"/>
  <c r="C1187"/>
  <c r="H1187" s="1"/>
  <c r="J1187" s="1"/>
  <c r="K1187" s="1"/>
  <c r="C1188"/>
  <c r="H1188" s="1"/>
  <c r="J1188" s="1"/>
  <c r="K1188" s="1"/>
  <c r="C1189"/>
  <c r="H1189" s="1"/>
  <c r="J1189" s="1"/>
  <c r="K1189" s="1"/>
  <c r="C1190"/>
  <c r="H1190" s="1"/>
  <c r="J1190" s="1"/>
  <c r="K1190" s="1"/>
  <c r="C1203"/>
  <c r="J1203" s="1"/>
  <c r="C1204"/>
  <c r="J1204" s="1"/>
  <c r="C1205"/>
  <c r="H1205" s="1"/>
  <c r="J1205" s="1"/>
  <c r="K1205" s="1"/>
  <c r="C1206"/>
  <c r="H1206" s="1"/>
  <c r="J1206" s="1"/>
  <c r="K1206" s="1"/>
  <c r="C1207"/>
  <c r="H1207" s="1"/>
  <c r="J1207" s="1"/>
  <c r="K1207" s="1"/>
  <c r="C1208"/>
  <c r="H1208" s="1"/>
  <c r="C1209"/>
  <c r="H1209" s="1"/>
  <c r="J1209" s="1"/>
  <c r="K1209" s="1"/>
  <c r="C1210"/>
  <c r="I1210" s="1"/>
  <c r="C1191"/>
  <c r="H1191" s="1"/>
  <c r="J1191" s="1"/>
  <c r="K1191" s="1"/>
  <c r="C1192"/>
  <c r="H1192" s="1"/>
  <c r="J1192" s="1"/>
  <c r="K1192" s="1"/>
  <c r="C1193"/>
  <c r="H1193" s="1"/>
  <c r="J1193" s="1"/>
  <c r="K1193" s="1"/>
  <c r="C1194"/>
  <c r="H1194" s="1"/>
  <c r="J1194" s="1"/>
  <c r="K1194" s="1"/>
  <c r="C1211"/>
  <c r="H1211" s="1"/>
  <c r="C1200"/>
  <c r="H1200" s="1"/>
  <c r="J1200" s="1"/>
  <c r="K1200" s="1"/>
  <c r="C1201"/>
  <c r="H1201" s="1"/>
  <c r="J1201" s="1"/>
  <c r="K1201" s="1"/>
  <c r="C1202"/>
  <c r="I1202" s="1"/>
  <c r="C1195"/>
  <c r="H1195" s="1"/>
  <c r="J1195" s="1"/>
  <c r="K1195" s="1"/>
  <c r="C1196"/>
  <c r="I1196" s="1"/>
  <c r="C1197"/>
  <c r="I1197" s="1"/>
  <c r="C1198"/>
  <c r="I1198" s="1"/>
  <c r="C1199"/>
  <c r="H1199" s="1"/>
  <c r="J1199" s="1"/>
  <c r="K1199" s="1"/>
  <c r="C1212"/>
  <c r="H1212" s="1"/>
  <c r="J1212" s="1"/>
  <c r="C1213"/>
  <c r="H1213" s="1"/>
  <c r="J1213" s="1"/>
  <c r="K1213" s="1"/>
  <c r="C1214"/>
  <c r="I1214" s="1"/>
  <c r="C1215"/>
  <c r="H1215" s="1"/>
  <c r="J1215" s="1"/>
  <c r="K1215" s="1"/>
  <c r="C1216"/>
  <c r="H1216" s="1"/>
  <c r="C1219"/>
  <c r="H1219" s="1"/>
  <c r="J1219" s="1"/>
  <c r="C1217"/>
  <c r="H1217" s="1"/>
  <c r="C1218"/>
  <c r="H1218" s="1"/>
  <c r="J1218" s="1"/>
  <c r="C1220"/>
  <c r="K1220" s="1"/>
  <c r="C1221"/>
  <c r="I1221" s="1"/>
  <c r="C1222"/>
  <c r="H1222" s="1"/>
  <c r="J1222" s="1"/>
  <c r="K1222" s="1"/>
  <c r="C1223"/>
  <c r="H1223" s="1"/>
  <c r="I1224"/>
  <c r="H1224"/>
  <c r="I1225"/>
  <c r="H1225"/>
  <c r="H1226"/>
  <c r="C1227"/>
  <c r="I1227" s="1"/>
  <c r="C1228"/>
  <c r="H1228" s="1"/>
  <c r="C1229"/>
  <c r="I1229" s="1"/>
  <c r="C1230"/>
  <c r="H1230" s="1"/>
  <c r="C1231"/>
  <c r="I1231" s="1"/>
  <c r="C1232"/>
  <c r="H1232" s="1"/>
  <c r="J1232" s="1"/>
  <c r="K1232" s="1"/>
  <c r="C1233"/>
  <c r="I1233" s="1"/>
  <c r="C1234"/>
  <c r="H1234" s="1"/>
  <c r="J1234" s="1"/>
  <c r="K1234" s="1"/>
  <c r="C1235"/>
  <c r="H1235" s="1"/>
  <c r="J1235" s="1"/>
  <c r="K1235" s="1"/>
  <c r="C1236"/>
  <c r="H1236" s="1"/>
  <c r="C1239"/>
  <c r="J1239" s="1"/>
  <c r="K1239" s="1"/>
  <c r="C1237"/>
  <c r="J1237" s="1"/>
  <c r="K1237" s="1"/>
  <c r="C1238"/>
  <c r="J1238" s="1"/>
  <c r="K1238" s="1"/>
  <c r="C1240"/>
  <c r="J1240" s="1"/>
  <c r="K1240" s="1"/>
  <c r="C1241"/>
  <c r="C1243"/>
  <c r="J1243" s="1"/>
  <c r="K1243" s="1"/>
  <c r="C1242"/>
  <c r="H1242" s="1"/>
  <c r="J1242" s="1"/>
  <c r="K1242" s="1"/>
  <c r="C1244"/>
  <c r="H1244" s="1"/>
  <c r="C1245"/>
  <c r="H1245" s="1"/>
  <c r="C1246"/>
  <c r="H1246" s="1"/>
  <c r="J1246" s="1"/>
  <c r="K1246" s="1"/>
  <c r="C1247"/>
  <c r="H1247" s="1"/>
  <c r="J1247" s="1"/>
  <c r="K1247" s="1"/>
  <c r="C1248"/>
  <c r="H1248" s="1"/>
  <c r="J1248" s="1"/>
  <c r="K1248" s="1"/>
  <c r="C1249"/>
  <c r="H1249" s="1"/>
  <c r="J1249" s="1"/>
  <c r="K1249" s="1"/>
  <c r="C1250"/>
  <c r="H1250" s="1"/>
  <c r="J1250" s="1"/>
  <c r="K1250" s="1"/>
  <c r="C1251"/>
  <c r="H1251" s="1"/>
  <c r="J1251" s="1"/>
  <c r="K1251" s="1"/>
  <c r="C1252"/>
  <c r="H1252" s="1"/>
  <c r="J1252" s="1"/>
  <c r="K1252" s="1"/>
  <c r="C1255"/>
  <c r="H1255" s="1"/>
  <c r="C1253"/>
  <c r="H1253" s="1"/>
  <c r="C1254"/>
  <c r="H1254" s="1"/>
  <c r="J1254" s="1"/>
  <c r="K1254" s="1"/>
  <c r="C1256"/>
  <c r="H1256" s="1"/>
  <c r="J1256" s="1"/>
  <c r="K1256" s="1"/>
  <c r="C1257"/>
  <c r="H1257" s="1"/>
  <c r="J1257" s="1"/>
  <c r="K1257" s="1"/>
  <c r="C1258"/>
  <c r="H1258" s="1"/>
  <c r="C1259"/>
  <c r="H1259" s="1"/>
  <c r="C1260"/>
  <c r="H1260" s="1"/>
  <c r="J1260" s="1"/>
  <c r="K1260" s="1"/>
  <c r="C1261"/>
  <c r="H1261" s="1"/>
  <c r="J1261" s="1"/>
  <c r="K1261" s="1"/>
  <c r="C1262"/>
  <c r="H1262" s="1"/>
  <c r="C1263"/>
  <c r="H1263" s="1"/>
  <c r="J1263" s="1"/>
  <c r="K1263" s="1"/>
  <c r="C1264"/>
  <c r="H1264" s="1"/>
  <c r="J1264" s="1"/>
  <c r="K1264" s="1"/>
  <c r="C1265"/>
  <c r="H1265" s="1"/>
  <c r="J1265" s="1"/>
  <c r="K1265" s="1"/>
  <c r="C1266"/>
  <c r="H1266" s="1"/>
  <c r="J1266" s="1"/>
  <c r="K1266" s="1"/>
  <c r="C1267"/>
  <c r="H1267" s="1"/>
  <c r="J1267" s="1"/>
  <c r="K1267" s="1"/>
  <c r="C1268"/>
  <c r="H1268" s="1"/>
  <c r="J1268" s="1"/>
  <c r="K1268" s="1"/>
  <c r="C1269"/>
  <c r="H1269" s="1"/>
  <c r="C1270"/>
  <c r="H1270" s="1"/>
  <c r="C1271"/>
  <c r="H1271" s="1"/>
  <c r="C1280"/>
  <c r="I1280" s="1"/>
  <c r="C1272"/>
  <c r="H1272" s="1"/>
  <c r="J1272" s="1"/>
  <c r="K1272" s="1"/>
  <c r="C1273"/>
  <c r="H1273" s="1"/>
  <c r="C1274"/>
  <c r="H1274" s="1"/>
  <c r="C1275"/>
  <c r="C1276"/>
  <c r="H1276" s="1"/>
  <c r="J1276" s="1"/>
  <c r="K1276" s="1"/>
  <c r="C1277"/>
  <c r="H1277" s="1"/>
  <c r="J1277" s="1"/>
  <c r="K1277" s="1"/>
  <c r="C1278"/>
  <c r="H1278" s="1"/>
  <c r="J1278" s="1"/>
  <c r="K1278" s="1"/>
  <c r="C1279"/>
  <c r="H1279" s="1"/>
  <c r="C1281"/>
  <c r="I1281" s="1"/>
  <c r="C1282"/>
  <c r="H1282" s="1"/>
  <c r="C1283"/>
  <c r="H1283" s="1"/>
  <c r="C1284"/>
  <c r="H1284" s="1"/>
  <c r="C1285"/>
  <c r="H1285" s="1"/>
  <c r="C1286"/>
  <c r="I1286" s="1"/>
  <c r="C1287"/>
  <c r="H1287" s="1"/>
  <c r="C1288"/>
  <c r="I1288" s="1"/>
  <c r="C1289"/>
  <c r="H1289" s="1"/>
  <c r="C1290"/>
  <c r="H1290" s="1"/>
  <c r="C1291"/>
  <c r="H1291" s="1"/>
  <c r="C1292"/>
  <c r="I1292" s="1"/>
  <c r="C1293"/>
  <c r="H1293" s="1"/>
  <c r="C1294"/>
  <c r="I1294" s="1"/>
  <c r="C1295"/>
  <c r="H1295" s="1"/>
  <c r="C1296"/>
  <c r="I1296" s="1"/>
  <c r="C1297"/>
  <c r="H1297" s="1"/>
  <c r="C1298"/>
  <c r="H1298" s="1"/>
  <c r="C1299"/>
  <c r="C1300"/>
  <c r="H1300" s="1"/>
  <c r="C1301"/>
  <c r="H1301" s="1"/>
  <c r="C1302"/>
  <c r="H1302" s="1"/>
  <c r="C1303"/>
  <c r="H1303" s="1"/>
  <c r="C1304"/>
  <c r="H1304" s="1"/>
  <c r="C1305"/>
  <c r="H1305" s="1"/>
  <c r="C1306"/>
  <c r="H1306" s="1"/>
  <c r="C1307"/>
  <c r="I1307" s="1"/>
  <c r="C1308"/>
  <c r="I1308" s="1"/>
  <c r="C1309"/>
  <c r="H1309" s="1"/>
  <c r="C1310"/>
  <c r="H1310" s="1"/>
  <c r="H1299"/>
  <c r="C1312"/>
  <c r="C1311"/>
  <c r="H1311" s="1"/>
  <c r="C1313"/>
  <c r="I1313" s="1"/>
  <c r="C1314"/>
  <c r="I1314" s="1"/>
  <c r="C1315"/>
  <c r="I1315" s="1"/>
  <c r="C1316"/>
  <c r="I1316" s="1"/>
  <c r="C1317"/>
  <c r="I1317" s="1"/>
  <c r="C1318"/>
  <c r="I1318" s="1"/>
  <c r="C1319"/>
  <c r="I1319" s="1"/>
  <c r="C1320"/>
  <c r="I1320" s="1"/>
  <c r="C1321"/>
  <c r="I1321" s="1"/>
  <c r="C1322"/>
  <c r="I1322" s="1"/>
  <c r="C1323"/>
  <c r="I1323" s="1"/>
  <c r="C1324"/>
  <c r="I1324" s="1"/>
  <c r="C1325"/>
  <c r="I1325" s="1"/>
  <c r="C1326"/>
  <c r="I1326" s="1"/>
  <c r="C1327"/>
  <c r="I1327" s="1"/>
  <c r="C1328"/>
  <c r="I1328" s="1"/>
  <c r="C1329"/>
  <c r="I1329" s="1"/>
  <c r="C1330"/>
  <c r="I1330" s="1"/>
  <c r="C1331"/>
  <c r="I1331" s="1"/>
  <c r="C1332"/>
  <c r="I1332" s="1"/>
  <c r="C1333"/>
  <c r="I1333" s="1"/>
  <c r="C1334"/>
  <c r="I1334" s="1"/>
  <c r="C1335"/>
  <c r="I1335" s="1"/>
  <c r="C1336"/>
  <c r="I1336" s="1"/>
  <c r="C1337"/>
  <c r="I1337" s="1"/>
  <c r="C1338"/>
  <c r="I1338" s="1"/>
  <c r="C1339"/>
  <c r="I1339" s="1"/>
  <c r="C1340"/>
  <c r="I1340" s="1"/>
  <c r="C1341"/>
  <c r="I1341" s="1"/>
  <c r="C1342"/>
  <c r="I1342" s="1"/>
  <c r="C1343"/>
  <c r="I1343" s="1"/>
  <c r="C1344"/>
  <c r="I1344" s="1"/>
  <c r="C1345"/>
  <c r="I1345" s="1"/>
  <c r="C1346"/>
  <c r="I1346" s="1"/>
  <c r="C1347"/>
  <c r="I1347" s="1"/>
  <c r="C1348"/>
  <c r="I1348" s="1"/>
  <c r="C1349"/>
  <c r="I1349" s="1"/>
  <c r="C1350"/>
  <c r="I1350" s="1"/>
  <c r="C1351"/>
  <c r="I1351" s="1"/>
  <c r="I1181" l="1"/>
  <c r="H1181"/>
  <c r="I1183"/>
  <c r="J1183" s="1"/>
  <c r="K1183" s="1"/>
  <c r="H1210"/>
  <c r="J1210" s="1"/>
  <c r="K1210" s="1"/>
  <c r="I1208"/>
  <c r="J1208" s="1"/>
  <c r="K1208" s="1"/>
  <c r="H1198"/>
  <c r="J1198" s="1"/>
  <c r="K1198" s="1"/>
  <c r="H1196"/>
  <c r="J1196" s="1"/>
  <c r="K1196" s="1"/>
  <c r="H1197"/>
  <c r="J1197" s="1"/>
  <c r="K1197" s="1"/>
  <c r="H1202"/>
  <c r="J1202" s="1"/>
  <c r="K1202" s="1"/>
  <c r="H1214"/>
  <c r="J1214" s="1"/>
  <c r="K1214" s="1"/>
  <c r="I1216"/>
  <c r="J1216" s="1"/>
  <c r="K1216" s="1"/>
  <c r="H1221"/>
  <c r="J1221" s="1"/>
  <c r="K1221" s="1"/>
  <c r="I1223"/>
  <c r="J1223" s="1"/>
  <c r="K1223" s="1"/>
  <c r="J1220"/>
  <c r="I1217"/>
  <c r="J1217" s="1"/>
  <c r="K1217" s="1"/>
  <c r="J1225"/>
  <c r="K1225" s="1"/>
  <c r="J1224"/>
  <c r="K1224" s="1"/>
  <c r="I1228"/>
  <c r="J1228" s="1"/>
  <c r="K1228" s="1"/>
  <c r="I1226"/>
  <c r="J1226" s="1"/>
  <c r="K1226" s="1"/>
  <c r="H1227"/>
  <c r="J1227" s="1"/>
  <c r="K1227" s="1"/>
  <c r="I1230"/>
  <c r="H1229"/>
  <c r="J1229" s="1"/>
  <c r="K1229" s="1"/>
  <c r="I1245"/>
  <c r="J1245" s="1"/>
  <c r="K1245" s="1"/>
  <c r="H1231"/>
  <c r="J1231" s="1"/>
  <c r="K1231" s="1"/>
  <c r="J1230"/>
  <c r="K1230" s="1"/>
  <c r="H1233"/>
  <c r="J1233" s="1"/>
  <c r="K1233" s="1"/>
  <c r="I1236"/>
  <c r="J1236" s="1"/>
  <c r="K1236" s="1"/>
  <c r="J1241"/>
  <c r="K1241" s="1"/>
  <c r="I1244"/>
  <c r="J1244" s="1"/>
  <c r="K1244" s="1"/>
  <c r="I1253"/>
  <c r="J1253" s="1"/>
  <c r="K1253" s="1"/>
  <c r="J1273"/>
  <c r="K1273" s="1"/>
  <c r="I1259"/>
  <c r="J1259" s="1"/>
  <c r="K1259" s="1"/>
  <c r="I1269"/>
  <c r="J1269" s="1"/>
  <c r="K1269" s="1"/>
  <c r="I1271"/>
  <c r="J1271" s="1"/>
  <c r="K1271" s="1"/>
  <c r="I1258"/>
  <c r="J1258" s="1"/>
  <c r="K1258" s="1"/>
  <c r="I1262"/>
  <c r="J1262" s="1"/>
  <c r="K1262" s="1"/>
  <c r="I1270"/>
  <c r="J1270" s="1"/>
  <c r="K1270" s="1"/>
  <c r="I1255"/>
  <c r="J1255" s="1"/>
  <c r="K1255" s="1"/>
  <c r="J1274"/>
  <c r="K1274" s="1"/>
  <c r="H1275"/>
  <c r="I1279"/>
  <c r="J1279" s="1"/>
  <c r="K1279" s="1"/>
  <c r="I1290"/>
  <c r="J1290" s="1"/>
  <c r="K1290" s="1"/>
  <c r="I1285"/>
  <c r="J1285" s="1"/>
  <c r="K1285" s="1"/>
  <c r="I1284"/>
  <c r="J1284" s="1"/>
  <c r="K1284" s="1"/>
  <c r="H1280"/>
  <c r="J1280" s="1"/>
  <c r="H1281"/>
  <c r="J1281" s="1"/>
  <c r="K1281" s="1"/>
  <c r="I1282"/>
  <c r="J1282" s="1"/>
  <c r="K1282" s="1"/>
  <c r="H1286"/>
  <c r="J1286" s="1"/>
  <c r="K1286" s="1"/>
  <c r="I1283"/>
  <c r="J1283" s="1"/>
  <c r="K1283" s="1"/>
  <c r="I1301"/>
  <c r="J1301" s="1"/>
  <c r="K1301" s="1"/>
  <c r="H1296"/>
  <c r="J1296" s="1"/>
  <c r="K1296" s="1"/>
  <c r="H1292"/>
  <c r="J1292" s="1"/>
  <c r="K1292" s="1"/>
  <c r="H1294"/>
  <c r="J1294" s="1"/>
  <c r="K1294" s="1"/>
  <c r="H1288"/>
  <c r="J1288" s="1"/>
  <c r="K1288" s="1"/>
  <c r="I1287"/>
  <c r="J1287" s="1"/>
  <c r="K1287" s="1"/>
  <c r="I1289"/>
  <c r="J1289" s="1"/>
  <c r="K1289" s="1"/>
  <c r="I1291"/>
  <c r="J1291" s="1"/>
  <c r="K1291" s="1"/>
  <c r="I1293"/>
  <c r="J1293" s="1"/>
  <c r="K1293" s="1"/>
  <c r="I1295"/>
  <c r="J1295" s="1"/>
  <c r="K1295" s="1"/>
  <c r="I1302"/>
  <c r="J1302" s="1"/>
  <c r="K1302" s="1"/>
  <c r="I1304"/>
  <c r="J1304" s="1"/>
  <c r="K1304" s="1"/>
  <c r="I1300"/>
  <c r="J1300" s="1"/>
  <c r="K1300" s="1"/>
  <c r="I1299"/>
  <c r="J1299" s="1"/>
  <c r="K1299" s="1"/>
  <c r="I1298"/>
  <c r="J1298" s="1"/>
  <c r="K1298" s="1"/>
  <c r="I1297"/>
  <c r="J1297" s="1"/>
  <c r="K1297" s="1"/>
  <c r="I1303"/>
  <c r="J1303" s="1"/>
  <c r="K1303" s="1"/>
  <c r="I1305"/>
  <c r="J1305" s="1"/>
  <c r="K1305" s="1"/>
  <c r="I1306"/>
  <c r="J1306" s="1"/>
  <c r="K1306" s="1"/>
  <c r="H1351"/>
  <c r="J1351" s="1"/>
  <c r="K1351" s="1"/>
  <c r="H1349"/>
  <c r="J1349" s="1"/>
  <c r="K1349" s="1"/>
  <c r="H1347"/>
  <c r="J1347" s="1"/>
  <c r="K1347" s="1"/>
  <c r="H1345"/>
  <c r="J1345" s="1"/>
  <c r="K1345" s="1"/>
  <c r="H1343"/>
  <c r="J1343" s="1"/>
  <c r="K1343" s="1"/>
  <c r="H1341"/>
  <c r="J1341" s="1"/>
  <c r="K1341" s="1"/>
  <c r="H1339"/>
  <c r="J1339" s="1"/>
  <c r="K1339" s="1"/>
  <c r="H1337"/>
  <c r="J1337" s="1"/>
  <c r="K1337" s="1"/>
  <c r="H1335"/>
  <c r="J1335" s="1"/>
  <c r="K1335" s="1"/>
  <c r="H1333"/>
  <c r="J1333" s="1"/>
  <c r="K1333" s="1"/>
  <c r="H1331"/>
  <c r="J1331" s="1"/>
  <c r="K1331" s="1"/>
  <c r="H1329"/>
  <c r="J1329" s="1"/>
  <c r="K1329" s="1"/>
  <c r="H1327"/>
  <c r="J1327" s="1"/>
  <c r="K1327" s="1"/>
  <c r="H1325"/>
  <c r="J1325" s="1"/>
  <c r="K1325" s="1"/>
  <c r="H1323"/>
  <c r="J1323" s="1"/>
  <c r="K1323" s="1"/>
  <c r="H1321"/>
  <c r="J1321" s="1"/>
  <c r="K1321" s="1"/>
  <c r="H1319"/>
  <c r="J1319" s="1"/>
  <c r="K1319" s="1"/>
  <c r="H1317"/>
  <c r="J1317" s="1"/>
  <c r="K1317" s="1"/>
  <c r="H1315"/>
  <c r="J1315" s="1"/>
  <c r="K1315" s="1"/>
  <c r="I1312"/>
  <c r="H1307"/>
  <c r="J1307" s="1"/>
  <c r="K1307" s="1"/>
  <c r="H1350"/>
  <c r="J1350" s="1"/>
  <c r="K1350" s="1"/>
  <c r="H1348"/>
  <c r="J1348" s="1"/>
  <c r="K1348" s="1"/>
  <c r="H1346"/>
  <c r="J1346" s="1"/>
  <c r="K1346" s="1"/>
  <c r="H1344"/>
  <c r="J1344" s="1"/>
  <c r="K1344" s="1"/>
  <c r="H1342"/>
  <c r="J1342" s="1"/>
  <c r="K1342" s="1"/>
  <c r="H1340"/>
  <c r="J1340" s="1"/>
  <c r="K1340" s="1"/>
  <c r="H1338"/>
  <c r="J1338" s="1"/>
  <c r="K1338" s="1"/>
  <c r="H1336"/>
  <c r="J1336" s="1"/>
  <c r="K1336" s="1"/>
  <c r="H1334"/>
  <c r="J1334" s="1"/>
  <c r="K1334" s="1"/>
  <c r="H1332"/>
  <c r="J1332" s="1"/>
  <c r="K1332" s="1"/>
  <c r="H1330"/>
  <c r="J1330" s="1"/>
  <c r="K1330" s="1"/>
  <c r="H1328"/>
  <c r="J1328" s="1"/>
  <c r="K1328" s="1"/>
  <c r="H1326"/>
  <c r="J1326" s="1"/>
  <c r="K1326" s="1"/>
  <c r="H1324"/>
  <c r="J1324" s="1"/>
  <c r="K1324" s="1"/>
  <c r="H1322"/>
  <c r="J1322" s="1"/>
  <c r="K1322" s="1"/>
  <c r="H1320"/>
  <c r="J1320" s="1"/>
  <c r="K1320" s="1"/>
  <c r="H1318"/>
  <c r="J1318" s="1"/>
  <c r="K1318" s="1"/>
  <c r="H1316"/>
  <c r="J1316" s="1"/>
  <c r="K1316" s="1"/>
  <c r="H1314"/>
  <c r="J1314" s="1"/>
  <c r="K1314" s="1"/>
  <c r="H1312"/>
  <c r="I1310"/>
  <c r="J1310" s="1"/>
  <c r="K1310" s="1"/>
  <c r="H1308"/>
  <c r="J1308" s="1"/>
  <c r="K1308" s="1"/>
  <c r="I1309"/>
  <c r="J1309" s="1"/>
  <c r="K1309" s="1"/>
  <c r="H1313"/>
  <c r="J1313" s="1"/>
  <c r="K1313" s="1"/>
  <c r="I1311"/>
  <c r="J1311" s="1"/>
  <c r="K1311" s="1"/>
  <c r="C1352"/>
  <c r="C1353"/>
  <c r="H1353" s="1"/>
  <c r="C1354"/>
  <c r="I1354" s="1"/>
  <c r="C1355"/>
  <c r="H1355" s="1"/>
  <c r="C1356"/>
  <c r="I1356" s="1"/>
  <c r="C1357"/>
  <c r="H1357" s="1"/>
  <c r="C1358"/>
  <c r="I1358" s="1"/>
  <c r="C1359"/>
  <c r="H1359" s="1"/>
  <c r="C1360"/>
  <c r="I1360" s="1"/>
  <c r="C1361"/>
  <c r="H1361" s="1"/>
  <c r="C1362"/>
  <c r="I1362" s="1"/>
  <c r="C1363"/>
  <c r="H1363" s="1"/>
  <c r="C1364"/>
  <c r="I1364" s="1"/>
  <c r="C1365"/>
  <c r="H1365" s="1"/>
  <c r="C1366"/>
  <c r="I1366" s="1"/>
  <c r="C1367"/>
  <c r="H1367" s="1"/>
  <c r="C1368"/>
  <c r="I1368" s="1"/>
  <c r="C1369"/>
  <c r="H1369" s="1"/>
  <c r="C1370"/>
  <c r="I1370" s="1"/>
  <c r="C1371"/>
  <c r="H1371" s="1"/>
  <c r="C1372"/>
  <c r="I1372" s="1"/>
  <c r="C1373"/>
  <c r="H1373" s="1"/>
  <c r="C1374"/>
  <c r="I1374" s="1"/>
  <c r="C1375"/>
  <c r="H1375" s="1"/>
  <c r="C1376"/>
  <c r="I1376" s="1"/>
  <c r="C1377"/>
  <c r="H1377" s="1"/>
  <c r="C1378"/>
  <c r="I1378" s="1"/>
  <c r="C1379"/>
  <c r="H1379" s="1"/>
  <c r="C1380"/>
  <c r="I1380" s="1"/>
  <c r="C1381"/>
  <c r="H1381" s="1"/>
  <c r="C1382"/>
  <c r="I1382" s="1"/>
  <c r="C1383"/>
  <c r="H1383" s="1"/>
  <c r="C1384"/>
  <c r="I1384" s="1"/>
  <c r="C1385"/>
  <c r="H1385" s="1"/>
  <c r="C1386"/>
  <c r="I1386" s="1"/>
  <c r="C1387"/>
  <c r="H1387" s="1"/>
  <c r="C1388"/>
  <c r="I1388" s="1"/>
  <c r="C1389"/>
  <c r="H1389" s="1"/>
  <c r="C1390"/>
  <c r="I1390" s="1"/>
  <c r="C1391"/>
  <c r="H1391" s="1"/>
  <c r="C1392"/>
  <c r="I1392" s="1"/>
  <c r="C1393"/>
  <c r="H1393" s="1"/>
  <c r="C1394"/>
  <c r="I1394" s="1"/>
  <c r="C1395"/>
  <c r="H1395" s="1"/>
  <c r="C1396"/>
  <c r="I1396" s="1"/>
  <c r="C1397"/>
  <c r="H1397" s="1"/>
  <c r="C1398"/>
  <c r="I1398" s="1"/>
  <c r="C1399"/>
  <c r="H1399" s="1"/>
  <c r="C1400"/>
  <c r="I1400" s="1"/>
  <c r="C1401"/>
  <c r="I1401" s="1"/>
  <c r="C1402"/>
  <c r="H1402" s="1"/>
  <c r="C1403"/>
  <c r="I1403" s="1"/>
  <c r="C1404"/>
  <c r="H1404" s="1"/>
  <c r="C1405"/>
  <c r="I1405" s="1"/>
  <c r="C1406"/>
  <c r="H1406" s="1"/>
  <c r="C1407"/>
  <c r="I1407" s="1"/>
  <c r="C1408"/>
  <c r="I1408" s="1"/>
  <c r="C1409"/>
  <c r="I1409" s="1"/>
  <c r="C1410"/>
  <c r="H1410" s="1"/>
  <c r="C1411"/>
  <c r="I1411" s="1"/>
  <c r="C1412"/>
  <c r="I1412" s="1"/>
  <c r="C1413"/>
  <c r="I1413" s="1"/>
  <c r="C1414"/>
  <c r="H1414" s="1"/>
  <c r="C1415"/>
  <c r="I1415" s="1"/>
  <c r="C1416"/>
  <c r="I1416" s="1"/>
  <c r="C1417"/>
  <c r="I1417" s="1"/>
  <c r="C1418"/>
  <c r="H1418" s="1"/>
  <c r="C1419"/>
  <c r="I1419" s="1"/>
  <c r="C1420"/>
  <c r="I1420" s="1"/>
  <c r="C1421"/>
  <c r="I1421" s="1"/>
  <c r="C1422"/>
  <c r="H1422" s="1"/>
  <c r="C1423"/>
  <c r="I1423" s="1"/>
  <c r="C1424"/>
  <c r="I1424" s="1"/>
  <c r="C1425"/>
  <c r="I1425" s="1"/>
  <c r="C1426"/>
  <c r="H1426" s="1"/>
  <c r="C1427"/>
  <c r="I1427" s="1"/>
  <c r="C1428"/>
  <c r="I1428" s="1"/>
  <c r="C1429"/>
  <c r="I1429" s="1"/>
  <c r="C1430"/>
  <c r="H1430" s="1"/>
  <c r="C1431"/>
  <c r="I1431" s="1"/>
  <c r="C1432"/>
  <c r="I1432" s="1"/>
  <c r="C1433"/>
  <c r="I1433" s="1"/>
  <c r="C1434"/>
  <c r="H1434" s="1"/>
  <c r="C1435"/>
  <c r="I1435" s="1"/>
  <c r="C1436"/>
  <c r="I1436" s="1"/>
  <c r="C1437"/>
  <c r="I1437" s="1"/>
  <c r="C1438"/>
  <c r="H1438" s="1"/>
  <c r="C1439"/>
  <c r="I1439" s="1"/>
  <c r="C1440"/>
  <c r="I1440" s="1"/>
  <c r="C1441"/>
  <c r="I1441" s="1"/>
  <c r="C1442"/>
  <c r="H1442" s="1"/>
  <c r="C1443"/>
  <c r="I1443" s="1"/>
  <c r="C1444"/>
  <c r="I1444" s="1"/>
  <c r="C1445"/>
  <c r="I1445" s="1"/>
  <c r="C1446"/>
  <c r="H1446" s="1"/>
  <c r="C1447"/>
  <c r="I1447" s="1"/>
  <c r="C1448"/>
  <c r="I1448" s="1"/>
  <c r="C1449"/>
  <c r="I1449" s="1"/>
  <c r="C1450"/>
  <c r="H1450" s="1"/>
  <c r="C1451"/>
  <c r="I1451" s="1"/>
  <c r="C1452"/>
  <c r="I1452" s="1"/>
  <c r="C1453"/>
  <c r="I1453" s="1"/>
  <c r="C1454"/>
  <c r="H1454" s="1"/>
  <c r="C1455"/>
  <c r="I1455" s="1"/>
  <c r="C1456"/>
  <c r="I1456" s="1"/>
  <c r="C1457"/>
  <c r="I1457" s="1"/>
  <c r="C1458"/>
  <c r="H1458" s="1"/>
  <c r="C1459"/>
  <c r="I1459" s="1"/>
  <c r="C1460"/>
  <c r="I1460" s="1"/>
  <c r="C1461"/>
  <c r="I1461" s="1"/>
  <c r="C1462"/>
  <c r="H1462" s="1"/>
  <c r="C1463"/>
  <c r="I1463" s="1"/>
  <c r="C1464"/>
  <c r="I1464" s="1"/>
  <c r="C1465"/>
  <c r="I1465" s="1"/>
  <c r="C1466"/>
  <c r="H1466" s="1"/>
  <c r="C1467"/>
  <c r="I1467" s="1"/>
  <c r="C1468"/>
  <c r="I1468" s="1"/>
  <c r="C1469"/>
  <c r="I1469" s="1"/>
  <c r="C1470"/>
  <c r="H1470" s="1"/>
  <c r="C1471"/>
  <c r="I1471" s="1"/>
  <c r="C1472"/>
  <c r="I1472" s="1"/>
  <c r="C1473"/>
  <c r="I1473" s="1"/>
  <c r="C1474"/>
  <c r="H1474" s="1"/>
  <c r="C1475"/>
  <c r="I1475" s="1"/>
  <c r="C1476"/>
  <c r="I1476" s="1"/>
  <c r="C1477"/>
  <c r="I1477" s="1"/>
  <c r="C1478"/>
  <c r="H1478" s="1"/>
  <c r="C1479"/>
  <c r="I1479" s="1"/>
  <c r="C1480"/>
  <c r="I1480" s="1"/>
  <c r="C1481"/>
  <c r="I1481" s="1"/>
  <c r="C1482"/>
  <c r="H1482" s="1"/>
  <c r="C1483"/>
  <c r="I1483" s="1"/>
  <c r="C1484"/>
  <c r="I1484" s="1"/>
  <c r="C1485"/>
  <c r="I1485" s="1"/>
  <c r="C1486"/>
  <c r="H1486" s="1"/>
  <c r="C1487"/>
  <c r="I1487" s="1"/>
  <c r="C1488"/>
  <c r="I1488" s="1"/>
  <c r="C1489"/>
  <c r="I1489" s="1"/>
  <c r="C1490"/>
  <c r="H1490" s="1"/>
  <c r="C1491"/>
  <c r="I1491" s="1"/>
  <c r="C1492"/>
  <c r="I1492" s="1"/>
  <c r="C1493"/>
  <c r="I1493" s="1"/>
  <c r="C1494"/>
  <c r="H1494" s="1"/>
  <c r="C1495"/>
  <c r="I1495" s="1"/>
  <c r="C1496"/>
  <c r="I1496" s="1"/>
  <c r="C1497"/>
  <c r="I1497" s="1"/>
  <c r="C1498"/>
  <c r="H1498" s="1"/>
  <c r="C1499"/>
  <c r="I1499" s="1"/>
  <c r="C1500"/>
  <c r="I1500" s="1"/>
  <c r="C1501"/>
  <c r="I1501" s="1"/>
  <c r="C1502"/>
  <c r="H1502" s="1"/>
  <c r="C1503"/>
  <c r="I1503" s="1"/>
  <c r="C1504"/>
  <c r="I1504" s="1"/>
  <c r="C1505"/>
  <c r="I1505" s="1"/>
  <c r="C1506"/>
  <c r="H1506" s="1"/>
  <c r="C1507"/>
  <c r="I1507" s="1"/>
  <c r="C1508"/>
  <c r="I1508" s="1"/>
  <c r="C1509"/>
  <c r="I1509" s="1"/>
  <c r="C1510"/>
  <c r="H1510" s="1"/>
  <c r="C1511"/>
  <c r="I1511" s="1"/>
  <c r="C1512"/>
  <c r="I1512" s="1"/>
  <c r="C1513"/>
  <c r="I1513" s="1"/>
  <c r="C1514"/>
  <c r="H1514" s="1"/>
  <c r="C1515"/>
  <c r="I1515" s="1"/>
  <c r="C1516"/>
  <c r="I1516" s="1"/>
  <c r="C1517"/>
  <c r="I1517" s="1"/>
  <c r="C1518"/>
  <c r="H1518" s="1"/>
  <c r="C1519"/>
  <c r="I1519" s="1"/>
  <c r="C1520"/>
  <c r="I1520" s="1"/>
  <c r="C1521"/>
  <c r="I1521" s="1"/>
  <c r="C1522"/>
  <c r="H1522" s="1"/>
  <c r="C1523"/>
  <c r="I1523" s="1"/>
  <c r="C1524"/>
  <c r="I1524" s="1"/>
  <c r="C1525"/>
  <c r="I1525" s="1"/>
  <c r="C1526"/>
  <c r="H1526" s="1"/>
  <c r="C1527"/>
  <c r="I1527" s="1"/>
  <c r="C1528"/>
  <c r="I1528" s="1"/>
  <c r="C1529"/>
  <c r="I1529" s="1"/>
  <c r="C1530"/>
  <c r="H1530" s="1"/>
  <c r="C1531"/>
  <c r="I1531" s="1"/>
  <c r="C1532"/>
  <c r="I1532" s="1"/>
  <c r="C1533"/>
  <c r="I1533" s="1"/>
  <c r="C1534"/>
  <c r="H1534" s="1"/>
  <c r="C1535"/>
  <c r="I1535" s="1"/>
  <c r="C1536"/>
  <c r="I1536" s="1"/>
  <c r="C1537"/>
  <c r="I1537" s="1"/>
  <c r="C1538"/>
  <c r="H1538" s="1"/>
  <c r="C1539"/>
  <c r="I1539" s="1"/>
  <c r="C1540"/>
  <c r="I1540" s="1"/>
  <c r="C1541"/>
  <c r="I1541" s="1"/>
  <c r="C1542"/>
  <c r="H1542" s="1"/>
  <c r="C1543"/>
  <c r="I1543" s="1"/>
  <c r="C1544"/>
  <c r="I1544" s="1"/>
  <c r="C1545"/>
  <c r="I1545" s="1"/>
  <c r="C1546"/>
  <c r="H1546" s="1"/>
  <c r="C1547"/>
  <c r="I1547" s="1"/>
  <c r="C1548"/>
  <c r="I1548" s="1"/>
  <c r="C1549"/>
  <c r="I1549" s="1"/>
  <c r="C1550"/>
  <c r="H1550" s="1"/>
  <c r="C1551"/>
  <c r="I1551" s="1"/>
  <c r="C1552"/>
  <c r="I1552" s="1"/>
  <c r="C1553"/>
  <c r="I1553" s="1"/>
  <c r="C1554"/>
  <c r="H1554" s="1"/>
  <c r="C1555"/>
  <c r="I1555" s="1"/>
  <c r="C1556"/>
  <c r="I1556" s="1"/>
  <c r="C1557"/>
  <c r="I1557" s="1"/>
  <c r="C1558"/>
  <c r="H1558" s="1"/>
  <c r="C1559"/>
  <c r="I1559" s="1"/>
  <c r="C1560"/>
  <c r="I1560" s="1"/>
  <c r="C1561"/>
  <c r="I1561" s="1"/>
  <c r="C1562"/>
  <c r="H1562" s="1"/>
  <c r="C1563"/>
  <c r="I1563" s="1"/>
  <c r="C1564"/>
  <c r="I1564" s="1"/>
  <c r="C1565"/>
  <c r="I1565" s="1"/>
  <c r="C1566"/>
  <c r="H1566" s="1"/>
  <c r="C1567"/>
  <c r="I1567" s="1"/>
  <c r="C1568"/>
  <c r="I1568" s="1"/>
  <c r="C1569"/>
  <c r="I1569" s="1"/>
  <c r="C1570"/>
  <c r="H1570" s="1"/>
  <c r="C1571"/>
  <c r="I1571" s="1"/>
  <c r="C1572"/>
  <c r="I1572" s="1"/>
  <c r="C1573"/>
  <c r="I1573" s="1"/>
  <c r="C1574"/>
  <c r="H1574" s="1"/>
  <c r="C1575"/>
  <c r="I1575" s="1"/>
  <c r="C1576"/>
  <c r="I1576" s="1"/>
  <c r="C1577"/>
  <c r="I1577" s="1"/>
  <c r="C1578"/>
  <c r="H1578" s="1"/>
  <c r="C1579"/>
  <c r="I1579" s="1"/>
  <c r="C1580"/>
  <c r="I1580" s="1"/>
  <c r="C1581"/>
  <c r="I1581" s="1"/>
  <c r="C1582"/>
  <c r="H1582" s="1"/>
  <c r="C1583"/>
  <c r="I1583" s="1"/>
  <c r="C1584"/>
  <c r="I1584" s="1"/>
  <c r="C1585"/>
  <c r="I1585" s="1"/>
  <c r="C1586"/>
  <c r="H1586" s="1"/>
  <c r="C1587"/>
  <c r="I1587" s="1"/>
  <c r="C1588"/>
  <c r="I1588" s="1"/>
  <c r="C1589"/>
  <c r="I1589" s="1"/>
  <c r="C1590"/>
  <c r="H1590" s="1"/>
  <c r="C1591"/>
  <c r="I1591" s="1"/>
  <c r="C1592"/>
  <c r="I1592" s="1"/>
  <c r="C1593"/>
  <c r="I1593" s="1"/>
  <c r="C1594"/>
  <c r="H1594" s="1"/>
  <c r="C1595"/>
  <c r="I1595" s="1"/>
  <c r="C1596"/>
  <c r="I1596" s="1"/>
  <c r="C1597"/>
  <c r="I1597" s="1"/>
  <c r="C1598"/>
  <c r="H1598" s="1"/>
  <c r="C1599"/>
  <c r="I1599" s="1"/>
  <c r="C1600"/>
  <c r="I1600" s="1"/>
  <c r="C1601"/>
  <c r="I1601" s="1"/>
  <c r="C1602"/>
  <c r="H1602" s="1"/>
  <c r="C1603"/>
  <c r="I1603" s="1"/>
  <c r="C1604"/>
  <c r="I1604" s="1"/>
  <c r="C1605"/>
  <c r="I1605" s="1"/>
  <c r="C1606"/>
  <c r="H1606" s="1"/>
  <c r="C1607"/>
  <c r="I1607" s="1"/>
  <c r="C1608"/>
  <c r="I1608" s="1"/>
  <c r="C1609"/>
  <c r="I1609" s="1"/>
  <c r="C1610"/>
  <c r="H1610" s="1"/>
  <c r="C1611"/>
  <c r="I1611" s="1"/>
  <c r="C1612"/>
  <c r="I1612" s="1"/>
  <c r="C1613"/>
  <c r="I1613" s="1"/>
  <c r="C1614"/>
  <c r="H1614" s="1"/>
  <c r="C1615"/>
  <c r="I1615" s="1"/>
  <c r="C1616"/>
  <c r="I1616" s="1"/>
  <c r="C1617"/>
  <c r="I1617" s="1"/>
  <c r="C1618"/>
  <c r="H1618" s="1"/>
  <c r="C1619"/>
  <c r="I1619" s="1"/>
  <c r="C1620"/>
  <c r="I1620" s="1"/>
  <c r="C1621"/>
  <c r="I1621" s="1"/>
  <c r="C1622"/>
  <c r="H1622" s="1"/>
  <c r="C1623"/>
  <c r="I1623" s="1"/>
  <c r="C1624"/>
  <c r="I1624" s="1"/>
  <c r="C1625"/>
  <c r="I1625" s="1"/>
  <c r="C1626"/>
  <c r="H1626" s="1"/>
  <c r="C1627"/>
  <c r="I1627" s="1"/>
  <c r="C1628"/>
  <c r="I1628" s="1"/>
  <c r="C1629"/>
  <c r="I1629" s="1"/>
  <c r="C1630"/>
  <c r="H1630" s="1"/>
  <c r="C1631"/>
  <c r="I1631" s="1"/>
  <c r="C1632"/>
  <c r="I1632" s="1"/>
  <c r="C1633"/>
  <c r="I1633" s="1"/>
  <c r="C1634"/>
  <c r="H1634" s="1"/>
  <c r="C1635"/>
  <c r="I1635" s="1"/>
  <c r="C1636"/>
  <c r="I1636" s="1"/>
  <c r="C1637"/>
  <c r="I1637" s="1"/>
  <c r="C1638"/>
  <c r="H1638" s="1"/>
  <c r="C1639"/>
  <c r="I1639" s="1"/>
  <c r="C1640"/>
  <c r="I1640" s="1"/>
  <c r="C1641"/>
  <c r="I1641" s="1"/>
  <c r="C1642"/>
  <c r="H1642" s="1"/>
  <c r="C1643"/>
  <c r="I1643" s="1"/>
  <c r="C1644"/>
  <c r="I1644" s="1"/>
  <c r="C1645"/>
  <c r="I1645" s="1"/>
  <c r="C1646"/>
  <c r="H1646" s="1"/>
  <c r="C1647"/>
  <c r="I1647" s="1"/>
  <c r="C1648"/>
  <c r="I1648" s="1"/>
  <c r="C1649"/>
  <c r="I1649" s="1"/>
  <c r="C1650"/>
  <c r="H1650" s="1"/>
  <c r="C1651"/>
  <c r="I1651" s="1"/>
  <c r="C1652"/>
  <c r="I1652" s="1"/>
  <c r="C1653"/>
  <c r="I1653" s="1"/>
  <c r="C1654"/>
  <c r="H1654" s="1"/>
  <c r="C1655"/>
  <c r="I1655" s="1"/>
  <c r="C1656"/>
  <c r="I1656" s="1"/>
  <c r="C1657"/>
  <c r="I1657" s="1"/>
  <c r="C1658"/>
  <c r="H1658" s="1"/>
  <c r="C1659"/>
  <c r="I1659" s="1"/>
  <c r="C1660"/>
  <c r="I1660" s="1"/>
  <c r="C1661"/>
  <c r="I1661" s="1"/>
  <c r="C1662"/>
  <c r="H1662" s="1"/>
  <c r="C1663"/>
  <c r="I1663" s="1"/>
  <c r="C1664"/>
  <c r="H1664" s="1"/>
  <c r="C1665"/>
  <c r="I1665" s="1"/>
  <c r="C1666"/>
  <c r="H1666" s="1"/>
  <c r="C1667"/>
  <c r="I1667" s="1"/>
  <c r="C1668"/>
  <c r="H1668" s="1"/>
  <c r="C1669"/>
  <c r="I1669" s="1"/>
  <c r="C1670"/>
  <c r="H1670" s="1"/>
  <c r="C1671"/>
  <c r="I1671" s="1"/>
  <c r="C1672"/>
  <c r="H1672" s="1"/>
  <c r="C1673"/>
  <c r="I1673" s="1"/>
  <c r="C1674"/>
  <c r="H1674" s="1"/>
  <c r="C1675"/>
  <c r="H1675" s="1"/>
  <c r="C1676"/>
  <c r="H1676" s="1"/>
  <c r="C1677"/>
  <c r="I1677" s="1"/>
  <c r="C1678"/>
  <c r="H1678" s="1"/>
  <c r="C1679"/>
  <c r="I1679" s="1"/>
  <c r="C1680"/>
  <c r="H1680" s="1"/>
  <c r="C1681"/>
  <c r="I1681" s="1"/>
  <c r="C1682"/>
  <c r="H1682" s="1"/>
  <c r="C1683"/>
  <c r="I1683" s="1"/>
  <c r="C1684"/>
  <c r="H1684" s="1"/>
  <c r="C1685"/>
  <c r="I1685" s="1"/>
  <c r="C1686"/>
  <c r="I1686" s="1"/>
  <c r="C1687"/>
  <c r="H1687" s="1"/>
  <c r="C1688"/>
  <c r="H1688" s="1"/>
  <c r="C1689"/>
  <c r="I1689" s="1"/>
  <c r="C1690"/>
  <c r="H1690" s="1"/>
  <c r="C1691"/>
  <c r="I1691" s="1"/>
  <c r="C1692"/>
  <c r="H1692" s="1"/>
  <c r="C1693"/>
  <c r="I1693" s="1"/>
  <c r="C1694"/>
  <c r="I1694" s="1"/>
  <c r="C1695"/>
  <c r="H1695" s="1"/>
  <c r="C1696"/>
  <c r="H1696" s="1"/>
  <c r="C1697"/>
  <c r="I1697" s="1"/>
  <c r="C1698"/>
  <c r="H1698" s="1"/>
  <c r="C1699"/>
  <c r="H1699" s="1"/>
  <c r="C1700"/>
  <c r="I1700" s="1"/>
  <c r="C1701"/>
  <c r="H1701" s="1"/>
  <c r="C1702"/>
  <c r="H1702" s="1"/>
  <c r="C1703"/>
  <c r="H1703" s="1"/>
  <c r="C1704"/>
  <c r="H1704" s="1"/>
  <c r="C1705"/>
  <c r="H1705" s="1"/>
  <c r="C1706"/>
  <c r="H1706" s="1"/>
  <c r="C1707"/>
  <c r="H1707" s="1"/>
  <c r="C1708"/>
  <c r="H1708" s="1"/>
  <c r="C1709"/>
  <c r="H1709" s="1"/>
  <c r="C1710"/>
  <c r="H1710" s="1"/>
  <c r="C1711"/>
  <c r="H1711" s="1"/>
  <c r="C1712"/>
  <c r="H1712" s="1"/>
  <c r="J1712" s="1"/>
  <c r="K1712" s="1"/>
  <c r="C1713"/>
  <c r="H1713" s="1"/>
  <c r="C1714"/>
  <c r="H1714" s="1"/>
  <c r="C1715"/>
  <c r="K1715" s="1"/>
  <c r="C1716"/>
  <c r="H1716" s="1"/>
  <c r="C1717"/>
  <c r="H1717" s="1"/>
  <c r="C1718"/>
  <c r="H1718" s="1"/>
  <c r="C1719"/>
  <c r="H1719" s="1"/>
  <c r="C1720"/>
  <c r="H1720" s="1"/>
  <c r="C1721"/>
  <c r="H1721" s="1"/>
  <c r="C1722"/>
  <c r="H1722" s="1"/>
  <c r="C1723"/>
  <c r="K1723" s="1"/>
  <c r="C1724"/>
  <c r="H1724" s="1"/>
  <c r="C1725"/>
  <c r="H1725" s="1"/>
  <c r="C1726"/>
  <c r="H1726" s="1"/>
  <c r="C1727"/>
  <c r="H1727" s="1"/>
  <c r="C1728"/>
  <c r="H1728" s="1"/>
  <c r="C1729"/>
  <c r="I1729" s="1"/>
  <c r="C1730"/>
  <c r="H1730" s="1"/>
  <c r="C1731"/>
  <c r="H1731" s="1"/>
  <c r="C1732"/>
  <c r="I1732" s="1"/>
  <c r="C1733"/>
  <c r="H1733" s="1"/>
  <c r="C1734"/>
  <c r="K1734" s="1"/>
  <c r="C1735"/>
  <c r="H1735" s="1"/>
  <c r="C1736"/>
  <c r="I1736" s="1"/>
  <c r="C1737"/>
  <c r="H1737" s="1"/>
  <c r="C1738"/>
  <c r="I1738" s="1"/>
  <c r="C1739"/>
  <c r="H1739" s="1"/>
  <c r="C1740"/>
  <c r="H1740" s="1"/>
  <c r="C1741"/>
  <c r="H1741" s="1"/>
  <c r="C1742"/>
  <c r="H1742" s="1"/>
  <c r="C1743"/>
  <c r="H1743" s="1"/>
  <c r="C1744"/>
  <c r="H1744" s="1"/>
  <c r="C1745"/>
  <c r="H1745" s="1"/>
  <c r="C1746"/>
  <c r="H1746" s="1"/>
  <c r="C1747"/>
  <c r="H1747" s="1"/>
  <c r="C1748"/>
  <c r="H1748" s="1"/>
  <c r="C1749"/>
  <c r="H1749" s="1"/>
  <c r="C1750"/>
  <c r="I1750" s="1"/>
  <c r="C1751"/>
  <c r="H1751" s="1"/>
  <c r="C1752"/>
  <c r="I1752" s="1"/>
  <c r="C1753"/>
  <c r="H1753" s="1"/>
  <c r="C1754"/>
  <c r="C1755"/>
  <c r="C1756"/>
  <c r="C1757"/>
  <c r="H1757" s="1"/>
  <c r="C1758"/>
  <c r="H1758" s="1"/>
  <c r="C1759"/>
  <c r="H1759" s="1"/>
  <c r="C1760"/>
  <c r="H1760" s="1"/>
  <c r="C1761"/>
  <c r="H1761" s="1"/>
  <c r="C1762"/>
  <c r="C1763"/>
  <c r="C1764"/>
  <c r="C1765"/>
  <c r="H1765" s="1"/>
  <c r="C1766"/>
  <c r="H1766" s="1"/>
  <c r="J1181" l="1"/>
  <c r="K1181" s="1"/>
  <c r="H1529"/>
  <c r="J1529" s="1"/>
  <c r="K1529" s="1"/>
  <c r="I1402"/>
  <c r="J1402" s="1"/>
  <c r="K1402" s="1"/>
  <c r="H1729"/>
  <c r="J1729" s="1"/>
  <c r="K1729" s="1"/>
  <c r="K1719"/>
  <c r="H1657"/>
  <c r="J1657" s="1"/>
  <c r="K1657" s="1"/>
  <c r="J1275"/>
  <c r="K1275" s="1"/>
  <c r="I1730"/>
  <c r="J1730" s="1"/>
  <c r="K1730" s="1"/>
  <c r="I1658"/>
  <c r="J1658" s="1"/>
  <c r="K1658" s="1"/>
  <c r="I1530"/>
  <c r="J1530" s="1"/>
  <c r="K1530" s="1"/>
  <c r="K1280"/>
  <c r="I1594"/>
  <c r="J1594" s="1"/>
  <c r="K1594" s="1"/>
  <c r="I1466"/>
  <c r="J1466" s="1"/>
  <c r="K1466" s="1"/>
  <c r="I1626"/>
  <c r="J1626" s="1"/>
  <c r="K1626" s="1"/>
  <c r="I1562"/>
  <c r="J1562" s="1"/>
  <c r="K1562" s="1"/>
  <c r="I1498"/>
  <c r="J1498" s="1"/>
  <c r="K1498" s="1"/>
  <c r="I1434"/>
  <c r="J1434" s="1"/>
  <c r="K1434" s="1"/>
  <c r="H1734"/>
  <c r="I1642"/>
  <c r="J1642" s="1"/>
  <c r="K1642" s="1"/>
  <c r="I1610"/>
  <c r="J1610" s="1"/>
  <c r="K1610" s="1"/>
  <c r="I1578"/>
  <c r="J1578" s="1"/>
  <c r="K1578" s="1"/>
  <c r="I1546"/>
  <c r="J1546" s="1"/>
  <c r="K1546" s="1"/>
  <c r="I1514"/>
  <c r="J1514" s="1"/>
  <c r="K1514" s="1"/>
  <c r="I1482"/>
  <c r="J1482" s="1"/>
  <c r="K1482" s="1"/>
  <c r="I1450"/>
  <c r="J1450" s="1"/>
  <c r="K1450" s="1"/>
  <c r="I1418"/>
  <c r="J1418" s="1"/>
  <c r="K1418" s="1"/>
  <c r="I1680"/>
  <c r="I1650"/>
  <c r="J1650" s="1"/>
  <c r="K1650" s="1"/>
  <c r="I1634"/>
  <c r="J1634" s="1"/>
  <c r="K1634" s="1"/>
  <c r="I1618"/>
  <c r="J1618" s="1"/>
  <c r="K1618" s="1"/>
  <c r="I1602"/>
  <c r="J1602" s="1"/>
  <c r="K1602" s="1"/>
  <c r="I1586"/>
  <c r="J1586" s="1"/>
  <c r="K1586" s="1"/>
  <c r="I1570"/>
  <c r="J1570" s="1"/>
  <c r="K1570" s="1"/>
  <c r="I1554"/>
  <c r="J1554" s="1"/>
  <c r="K1554" s="1"/>
  <c r="I1538"/>
  <c r="J1538" s="1"/>
  <c r="K1538" s="1"/>
  <c r="I1522"/>
  <c r="J1522" s="1"/>
  <c r="K1522" s="1"/>
  <c r="I1506"/>
  <c r="J1506" s="1"/>
  <c r="K1506" s="1"/>
  <c r="I1490"/>
  <c r="J1490" s="1"/>
  <c r="K1490" s="1"/>
  <c r="I1474"/>
  <c r="J1474" s="1"/>
  <c r="K1474" s="1"/>
  <c r="I1458"/>
  <c r="J1458" s="1"/>
  <c r="K1458" s="1"/>
  <c r="I1442"/>
  <c r="J1442" s="1"/>
  <c r="K1442" s="1"/>
  <c r="I1426"/>
  <c r="J1426" s="1"/>
  <c r="K1426" s="1"/>
  <c r="I1410"/>
  <c r="J1410" s="1"/>
  <c r="K1410" s="1"/>
  <c r="H1593"/>
  <c r="J1593" s="1"/>
  <c r="K1593" s="1"/>
  <c r="H1465"/>
  <c r="J1465" s="1"/>
  <c r="K1465" s="1"/>
  <c r="H1625"/>
  <c r="J1625" s="1"/>
  <c r="K1625" s="1"/>
  <c r="H1561"/>
  <c r="J1561" s="1"/>
  <c r="K1561" s="1"/>
  <c r="H1497"/>
  <c r="J1497" s="1"/>
  <c r="K1497" s="1"/>
  <c r="H1433"/>
  <c r="J1433" s="1"/>
  <c r="K1433" s="1"/>
  <c r="K1693"/>
  <c r="H1723"/>
  <c r="H1641"/>
  <c r="J1641" s="1"/>
  <c r="K1641" s="1"/>
  <c r="H1609"/>
  <c r="J1609" s="1"/>
  <c r="K1609" s="1"/>
  <c r="H1577"/>
  <c r="J1577" s="1"/>
  <c r="K1577" s="1"/>
  <c r="H1545"/>
  <c r="J1545" s="1"/>
  <c r="K1545" s="1"/>
  <c r="H1513"/>
  <c r="J1513" s="1"/>
  <c r="K1513" s="1"/>
  <c r="H1481"/>
  <c r="J1481" s="1"/>
  <c r="K1481" s="1"/>
  <c r="H1449"/>
  <c r="J1449" s="1"/>
  <c r="K1449" s="1"/>
  <c r="H1417"/>
  <c r="J1417" s="1"/>
  <c r="K1417" s="1"/>
  <c r="K1707"/>
  <c r="H1649"/>
  <c r="J1649" s="1"/>
  <c r="K1649" s="1"/>
  <c r="H1633"/>
  <c r="J1633" s="1"/>
  <c r="K1633" s="1"/>
  <c r="H1617"/>
  <c r="J1617" s="1"/>
  <c r="K1617" s="1"/>
  <c r="H1601"/>
  <c r="J1601" s="1"/>
  <c r="K1601" s="1"/>
  <c r="H1585"/>
  <c r="J1585" s="1"/>
  <c r="K1585" s="1"/>
  <c r="H1569"/>
  <c r="J1569" s="1"/>
  <c r="K1569" s="1"/>
  <c r="H1553"/>
  <c r="J1553" s="1"/>
  <c r="K1553" s="1"/>
  <c r="H1537"/>
  <c r="J1537" s="1"/>
  <c r="K1537" s="1"/>
  <c r="H1521"/>
  <c r="J1521" s="1"/>
  <c r="K1521" s="1"/>
  <c r="H1505"/>
  <c r="J1505" s="1"/>
  <c r="K1505" s="1"/>
  <c r="H1489"/>
  <c r="J1489" s="1"/>
  <c r="K1489" s="1"/>
  <c r="H1473"/>
  <c r="J1473" s="1"/>
  <c r="K1473" s="1"/>
  <c r="H1457"/>
  <c r="J1457" s="1"/>
  <c r="K1457" s="1"/>
  <c r="H1441"/>
  <c r="J1441" s="1"/>
  <c r="K1441" s="1"/>
  <c r="H1425"/>
  <c r="J1425" s="1"/>
  <c r="K1425" s="1"/>
  <c r="H1409"/>
  <c r="J1409" s="1"/>
  <c r="K1409" s="1"/>
  <c r="K1680"/>
  <c r="H1686"/>
  <c r="I1672"/>
  <c r="I1654"/>
  <c r="J1654" s="1"/>
  <c r="K1654" s="1"/>
  <c r="I1646"/>
  <c r="J1646" s="1"/>
  <c r="K1646" s="1"/>
  <c r="I1638"/>
  <c r="J1638" s="1"/>
  <c r="K1638" s="1"/>
  <c r="I1630"/>
  <c r="J1630" s="1"/>
  <c r="K1630" s="1"/>
  <c r="I1622"/>
  <c r="J1622" s="1"/>
  <c r="K1622" s="1"/>
  <c r="I1614"/>
  <c r="J1614" s="1"/>
  <c r="K1614" s="1"/>
  <c r="I1606"/>
  <c r="J1606" s="1"/>
  <c r="K1606" s="1"/>
  <c r="I1598"/>
  <c r="J1598" s="1"/>
  <c r="K1598" s="1"/>
  <c r="I1590"/>
  <c r="J1590" s="1"/>
  <c r="K1590" s="1"/>
  <c r="I1582"/>
  <c r="J1582" s="1"/>
  <c r="K1582" s="1"/>
  <c r="I1574"/>
  <c r="J1574" s="1"/>
  <c r="K1574" s="1"/>
  <c r="I1566"/>
  <c r="J1566" s="1"/>
  <c r="K1566" s="1"/>
  <c r="I1558"/>
  <c r="J1558" s="1"/>
  <c r="K1558" s="1"/>
  <c r="I1550"/>
  <c r="J1550" s="1"/>
  <c r="K1550" s="1"/>
  <c r="I1542"/>
  <c r="J1542" s="1"/>
  <c r="K1542" s="1"/>
  <c r="I1534"/>
  <c r="J1534" s="1"/>
  <c r="K1534" s="1"/>
  <c r="I1526"/>
  <c r="J1526" s="1"/>
  <c r="K1526" s="1"/>
  <c r="I1518"/>
  <c r="J1518" s="1"/>
  <c r="K1518" s="1"/>
  <c r="I1510"/>
  <c r="J1510" s="1"/>
  <c r="K1510" s="1"/>
  <c r="I1502"/>
  <c r="J1502" s="1"/>
  <c r="K1502" s="1"/>
  <c r="I1494"/>
  <c r="J1494" s="1"/>
  <c r="K1494" s="1"/>
  <c r="I1486"/>
  <c r="J1486" s="1"/>
  <c r="K1486" s="1"/>
  <c r="I1478"/>
  <c r="J1478" s="1"/>
  <c r="K1478" s="1"/>
  <c r="I1470"/>
  <c r="J1470" s="1"/>
  <c r="K1470" s="1"/>
  <c r="I1462"/>
  <c r="J1462" s="1"/>
  <c r="K1462" s="1"/>
  <c r="I1454"/>
  <c r="J1454" s="1"/>
  <c r="K1454" s="1"/>
  <c r="I1446"/>
  <c r="J1446" s="1"/>
  <c r="K1446" s="1"/>
  <c r="I1438"/>
  <c r="J1438" s="1"/>
  <c r="K1438" s="1"/>
  <c r="I1430"/>
  <c r="J1430" s="1"/>
  <c r="K1430" s="1"/>
  <c r="I1422"/>
  <c r="J1422" s="1"/>
  <c r="K1422" s="1"/>
  <c r="I1414"/>
  <c r="J1414" s="1"/>
  <c r="K1414" s="1"/>
  <c r="I1406"/>
  <c r="J1406" s="1"/>
  <c r="K1406" s="1"/>
  <c r="K1727"/>
  <c r="K1711"/>
  <c r="K1703"/>
  <c r="K1689"/>
  <c r="H1715"/>
  <c r="H1693"/>
  <c r="H1671"/>
  <c r="H1653"/>
  <c r="J1653" s="1"/>
  <c r="K1653" s="1"/>
  <c r="H1645"/>
  <c r="J1645" s="1"/>
  <c r="K1645" s="1"/>
  <c r="H1637"/>
  <c r="J1637" s="1"/>
  <c r="K1637" s="1"/>
  <c r="H1629"/>
  <c r="J1629" s="1"/>
  <c r="K1629" s="1"/>
  <c r="H1621"/>
  <c r="J1621" s="1"/>
  <c r="K1621" s="1"/>
  <c r="H1613"/>
  <c r="J1613" s="1"/>
  <c r="K1613" s="1"/>
  <c r="H1605"/>
  <c r="J1605" s="1"/>
  <c r="K1605" s="1"/>
  <c r="H1597"/>
  <c r="J1597" s="1"/>
  <c r="K1597" s="1"/>
  <c r="H1589"/>
  <c r="J1589" s="1"/>
  <c r="K1589" s="1"/>
  <c r="H1581"/>
  <c r="J1581" s="1"/>
  <c r="K1581" s="1"/>
  <c r="H1573"/>
  <c r="J1573" s="1"/>
  <c r="K1573" s="1"/>
  <c r="H1565"/>
  <c r="J1565" s="1"/>
  <c r="K1565" s="1"/>
  <c r="H1557"/>
  <c r="J1557" s="1"/>
  <c r="K1557" s="1"/>
  <c r="H1549"/>
  <c r="J1549" s="1"/>
  <c r="K1549" s="1"/>
  <c r="H1541"/>
  <c r="J1541" s="1"/>
  <c r="K1541" s="1"/>
  <c r="H1533"/>
  <c r="J1533" s="1"/>
  <c r="K1533" s="1"/>
  <c r="H1525"/>
  <c r="J1525" s="1"/>
  <c r="K1525" s="1"/>
  <c r="H1517"/>
  <c r="J1517" s="1"/>
  <c r="K1517" s="1"/>
  <c r="H1509"/>
  <c r="J1509" s="1"/>
  <c r="K1509" s="1"/>
  <c r="H1501"/>
  <c r="J1501" s="1"/>
  <c r="K1501" s="1"/>
  <c r="H1493"/>
  <c r="J1493" s="1"/>
  <c r="K1493" s="1"/>
  <c r="H1485"/>
  <c r="J1485" s="1"/>
  <c r="K1485" s="1"/>
  <c r="H1477"/>
  <c r="J1477" s="1"/>
  <c r="K1477" s="1"/>
  <c r="H1469"/>
  <c r="J1469" s="1"/>
  <c r="K1469" s="1"/>
  <c r="H1461"/>
  <c r="J1461" s="1"/>
  <c r="K1461" s="1"/>
  <c r="H1453"/>
  <c r="J1453" s="1"/>
  <c r="K1453" s="1"/>
  <c r="H1445"/>
  <c r="J1445" s="1"/>
  <c r="K1445" s="1"/>
  <c r="H1437"/>
  <c r="J1437" s="1"/>
  <c r="K1437" s="1"/>
  <c r="H1429"/>
  <c r="J1429" s="1"/>
  <c r="K1429" s="1"/>
  <c r="H1421"/>
  <c r="J1421" s="1"/>
  <c r="K1421" s="1"/>
  <c r="H1413"/>
  <c r="J1413" s="1"/>
  <c r="K1413" s="1"/>
  <c r="K1735"/>
  <c r="K1709"/>
  <c r="K1705"/>
  <c r="K1697"/>
  <c r="K1691"/>
  <c r="K1687"/>
  <c r="H1689"/>
  <c r="H1673"/>
  <c r="H1659"/>
  <c r="J1659" s="1"/>
  <c r="K1659" s="1"/>
  <c r="H1655"/>
  <c r="J1655" s="1"/>
  <c r="K1655" s="1"/>
  <c r="H1651"/>
  <c r="J1651" s="1"/>
  <c r="K1651" s="1"/>
  <c r="H1647"/>
  <c r="J1647" s="1"/>
  <c r="K1647" s="1"/>
  <c r="H1643"/>
  <c r="J1643" s="1"/>
  <c r="K1643" s="1"/>
  <c r="H1639"/>
  <c r="J1639" s="1"/>
  <c r="K1639" s="1"/>
  <c r="H1635"/>
  <c r="J1635" s="1"/>
  <c r="K1635" s="1"/>
  <c r="H1631"/>
  <c r="J1631" s="1"/>
  <c r="K1631" s="1"/>
  <c r="H1627"/>
  <c r="J1627" s="1"/>
  <c r="K1627" s="1"/>
  <c r="H1623"/>
  <c r="J1623" s="1"/>
  <c r="K1623" s="1"/>
  <c r="H1619"/>
  <c r="J1619" s="1"/>
  <c r="K1619" s="1"/>
  <c r="H1615"/>
  <c r="J1615" s="1"/>
  <c r="K1615" s="1"/>
  <c r="H1611"/>
  <c r="J1611" s="1"/>
  <c r="K1611" s="1"/>
  <c r="H1607"/>
  <c r="J1607" s="1"/>
  <c r="K1607" s="1"/>
  <c r="H1603"/>
  <c r="J1603" s="1"/>
  <c r="K1603" s="1"/>
  <c r="H1599"/>
  <c r="J1599" s="1"/>
  <c r="K1599" s="1"/>
  <c r="H1595"/>
  <c r="J1595" s="1"/>
  <c r="K1595" s="1"/>
  <c r="H1591"/>
  <c r="J1591" s="1"/>
  <c r="K1591" s="1"/>
  <c r="H1587"/>
  <c r="J1587" s="1"/>
  <c r="K1587" s="1"/>
  <c r="H1583"/>
  <c r="J1583" s="1"/>
  <c r="K1583" s="1"/>
  <c r="H1579"/>
  <c r="J1579" s="1"/>
  <c r="K1579" s="1"/>
  <c r="H1575"/>
  <c r="J1575" s="1"/>
  <c r="K1575" s="1"/>
  <c r="H1571"/>
  <c r="J1571" s="1"/>
  <c r="K1571" s="1"/>
  <c r="H1567"/>
  <c r="J1567" s="1"/>
  <c r="K1567" s="1"/>
  <c r="H1563"/>
  <c r="J1563" s="1"/>
  <c r="K1563" s="1"/>
  <c r="H1559"/>
  <c r="J1559" s="1"/>
  <c r="K1559" s="1"/>
  <c r="H1555"/>
  <c r="J1555" s="1"/>
  <c r="K1555" s="1"/>
  <c r="H1551"/>
  <c r="J1551" s="1"/>
  <c r="K1551" s="1"/>
  <c r="H1547"/>
  <c r="J1547" s="1"/>
  <c r="K1547" s="1"/>
  <c r="H1543"/>
  <c r="J1543" s="1"/>
  <c r="K1543" s="1"/>
  <c r="H1539"/>
  <c r="J1539" s="1"/>
  <c r="K1539" s="1"/>
  <c r="H1535"/>
  <c r="J1535" s="1"/>
  <c r="K1535" s="1"/>
  <c r="H1531"/>
  <c r="J1531" s="1"/>
  <c r="K1531" s="1"/>
  <c r="H1527"/>
  <c r="J1527" s="1"/>
  <c r="K1527" s="1"/>
  <c r="H1523"/>
  <c r="J1523" s="1"/>
  <c r="K1523" s="1"/>
  <c r="H1519"/>
  <c r="J1519" s="1"/>
  <c r="K1519" s="1"/>
  <c r="H1515"/>
  <c r="J1515" s="1"/>
  <c r="K1515" s="1"/>
  <c r="H1511"/>
  <c r="J1511" s="1"/>
  <c r="K1511" s="1"/>
  <c r="H1507"/>
  <c r="J1507" s="1"/>
  <c r="K1507" s="1"/>
  <c r="H1503"/>
  <c r="J1503" s="1"/>
  <c r="K1503" s="1"/>
  <c r="H1499"/>
  <c r="J1499" s="1"/>
  <c r="K1499" s="1"/>
  <c r="H1495"/>
  <c r="J1495" s="1"/>
  <c r="K1495" s="1"/>
  <c r="H1491"/>
  <c r="J1491" s="1"/>
  <c r="K1491" s="1"/>
  <c r="H1487"/>
  <c r="J1487" s="1"/>
  <c r="K1487" s="1"/>
  <c r="H1483"/>
  <c r="J1483" s="1"/>
  <c r="K1483" s="1"/>
  <c r="H1479"/>
  <c r="J1479" s="1"/>
  <c r="K1479" s="1"/>
  <c r="H1475"/>
  <c r="J1475" s="1"/>
  <c r="K1475" s="1"/>
  <c r="H1471"/>
  <c r="J1471" s="1"/>
  <c r="K1471" s="1"/>
  <c r="H1467"/>
  <c r="J1467" s="1"/>
  <c r="K1467" s="1"/>
  <c r="H1463"/>
  <c r="J1463" s="1"/>
  <c r="K1463" s="1"/>
  <c r="H1459"/>
  <c r="J1459" s="1"/>
  <c r="K1459" s="1"/>
  <c r="H1455"/>
  <c r="J1455" s="1"/>
  <c r="K1455" s="1"/>
  <c r="H1451"/>
  <c r="J1451" s="1"/>
  <c r="K1451" s="1"/>
  <c r="H1447"/>
  <c r="J1447" s="1"/>
  <c r="K1447" s="1"/>
  <c r="H1443"/>
  <c r="J1443" s="1"/>
  <c r="K1443" s="1"/>
  <c r="H1439"/>
  <c r="J1439" s="1"/>
  <c r="K1439" s="1"/>
  <c r="H1435"/>
  <c r="J1435" s="1"/>
  <c r="K1435" s="1"/>
  <c r="H1431"/>
  <c r="J1431" s="1"/>
  <c r="K1431" s="1"/>
  <c r="H1427"/>
  <c r="J1427" s="1"/>
  <c r="K1427" s="1"/>
  <c r="H1423"/>
  <c r="J1423" s="1"/>
  <c r="K1423" s="1"/>
  <c r="H1419"/>
  <c r="J1419" s="1"/>
  <c r="K1419" s="1"/>
  <c r="H1415"/>
  <c r="J1415" s="1"/>
  <c r="K1415" s="1"/>
  <c r="H1411"/>
  <c r="J1411" s="1"/>
  <c r="K1411" s="1"/>
  <c r="H1407"/>
  <c r="J1407" s="1"/>
  <c r="K1407" s="1"/>
  <c r="I1675"/>
  <c r="K1672"/>
  <c r="K1710"/>
  <c r="K1708"/>
  <c r="K1706"/>
  <c r="K1704"/>
  <c r="K1698"/>
  <c r="K1696"/>
  <c r="K1692"/>
  <c r="K1690"/>
  <c r="K1688"/>
  <c r="K1686"/>
  <c r="H1660"/>
  <c r="J1660" s="1"/>
  <c r="K1660" s="1"/>
  <c r="H1656"/>
  <c r="J1656" s="1"/>
  <c r="K1656" s="1"/>
  <c r="H1652"/>
  <c r="J1652" s="1"/>
  <c r="K1652" s="1"/>
  <c r="H1648"/>
  <c r="J1648" s="1"/>
  <c r="K1648" s="1"/>
  <c r="H1644"/>
  <c r="J1644" s="1"/>
  <c r="K1644" s="1"/>
  <c r="H1640"/>
  <c r="J1640" s="1"/>
  <c r="K1640" s="1"/>
  <c r="H1636"/>
  <c r="J1636" s="1"/>
  <c r="K1636" s="1"/>
  <c r="H1632"/>
  <c r="J1632" s="1"/>
  <c r="K1632" s="1"/>
  <c r="H1628"/>
  <c r="J1628" s="1"/>
  <c r="K1628" s="1"/>
  <c r="H1624"/>
  <c r="J1624" s="1"/>
  <c r="K1624" s="1"/>
  <c r="H1620"/>
  <c r="J1620" s="1"/>
  <c r="K1620" s="1"/>
  <c r="H1616"/>
  <c r="J1616" s="1"/>
  <c r="K1616" s="1"/>
  <c r="H1612"/>
  <c r="J1612" s="1"/>
  <c r="K1612" s="1"/>
  <c r="H1608"/>
  <c r="J1608" s="1"/>
  <c r="K1608" s="1"/>
  <c r="H1604"/>
  <c r="J1604" s="1"/>
  <c r="K1604" s="1"/>
  <c r="H1600"/>
  <c r="J1600" s="1"/>
  <c r="K1600" s="1"/>
  <c r="H1596"/>
  <c r="J1596" s="1"/>
  <c r="K1596" s="1"/>
  <c r="H1592"/>
  <c r="J1592" s="1"/>
  <c r="K1592" s="1"/>
  <c r="H1588"/>
  <c r="J1588" s="1"/>
  <c r="K1588" s="1"/>
  <c r="H1584"/>
  <c r="J1584" s="1"/>
  <c r="K1584" s="1"/>
  <c r="H1580"/>
  <c r="J1580" s="1"/>
  <c r="K1580" s="1"/>
  <c r="H1576"/>
  <c r="J1576" s="1"/>
  <c r="K1576" s="1"/>
  <c r="H1572"/>
  <c r="J1572" s="1"/>
  <c r="K1572" s="1"/>
  <c r="H1568"/>
  <c r="J1568" s="1"/>
  <c r="K1568" s="1"/>
  <c r="H1564"/>
  <c r="J1564" s="1"/>
  <c r="K1564" s="1"/>
  <c r="H1560"/>
  <c r="J1560" s="1"/>
  <c r="K1560" s="1"/>
  <c r="H1556"/>
  <c r="J1556" s="1"/>
  <c r="K1556" s="1"/>
  <c r="H1552"/>
  <c r="J1552" s="1"/>
  <c r="K1552" s="1"/>
  <c r="H1548"/>
  <c r="J1548" s="1"/>
  <c r="K1548" s="1"/>
  <c r="H1544"/>
  <c r="J1544" s="1"/>
  <c r="K1544" s="1"/>
  <c r="H1540"/>
  <c r="J1540" s="1"/>
  <c r="K1540" s="1"/>
  <c r="H1536"/>
  <c r="J1536" s="1"/>
  <c r="K1536" s="1"/>
  <c r="H1532"/>
  <c r="J1532" s="1"/>
  <c r="K1532" s="1"/>
  <c r="H1528"/>
  <c r="J1528" s="1"/>
  <c r="K1528" s="1"/>
  <c r="H1524"/>
  <c r="J1524" s="1"/>
  <c r="K1524" s="1"/>
  <c r="H1520"/>
  <c r="J1520" s="1"/>
  <c r="K1520" s="1"/>
  <c r="H1516"/>
  <c r="J1516" s="1"/>
  <c r="K1516" s="1"/>
  <c r="H1512"/>
  <c r="J1512" s="1"/>
  <c r="K1512" s="1"/>
  <c r="H1508"/>
  <c r="J1508" s="1"/>
  <c r="K1508" s="1"/>
  <c r="H1504"/>
  <c r="J1504" s="1"/>
  <c r="K1504" s="1"/>
  <c r="H1500"/>
  <c r="J1500" s="1"/>
  <c r="K1500" s="1"/>
  <c r="H1496"/>
  <c r="J1496" s="1"/>
  <c r="K1496" s="1"/>
  <c r="H1492"/>
  <c r="J1492" s="1"/>
  <c r="K1492" s="1"/>
  <c r="H1488"/>
  <c r="J1488" s="1"/>
  <c r="K1488" s="1"/>
  <c r="H1484"/>
  <c r="J1484" s="1"/>
  <c r="K1484" s="1"/>
  <c r="H1480"/>
  <c r="J1480" s="1"/>
  <c r="K1480" s="1"/>
  <c r="H1476"/>
  <c r="J1476" s="1"/>
  <c r="K1476" s="1"/>
  <c r="H1472"/>
  <c r="J1472" s="1"/>
  <c r="K1472" s="1"/>
  <c r="H1468"/>
  <c r="J1468" s="1"/>
  <c r="K1468" s="1"/>
  <c r="H1464"/>
  <c r="J1464" s="1"/>
  <c r="K1464" s="1"/>
  <c r="H1460"/>
  <c r="J1460" s="1"/>
  <c r="K1460" s="1"/>
  <c r="H1456"/>
  <c r="J1456" s="1"/>
  <c r="K1456" s="1"/>
  <c r="H1452"/>
  <c r="J1452" s="1"/>
  <c r="K1452" s="1"/>
  <c r="H1448"/>
  <c r="J1448" s="1"/>
  <c r="K1448" s="1"/>
  <c r="H1444"/>
  <c r="J1444" s="1"/>
  <c r="K1444" s="1"/>
  <c r="H1440"/>
  <c r="J1440" s="1"/>
  <c r="K1440" s="1"/>
  <c r="H1436"/>
  <c r="J1436" s="1"/>
  <c r="K1436" s="1"/>
  <c r="H1432"/>
  <c r="J1432" s="1"/>
  <c r="K1432" s="1"/>
  <c r="H1428"/>
  <c r="J1428" s="1"/>
  <c r="K1428" s="1"/>
  <c r="H1424"/>
  <c r="J1424" s="1"/>
  <c r="K1424" s="1"/>
  <c r="H1420"/>
  <c r="J1420" s="1"/>
  <c r="K1420" s="1"/>
  <c r="H1416"/>
  <c r="J1416" s="1"/>
  <c r="K1416" s="1"/>
  <c r="H1412"/>
  <c r="J1412" s="1"/>
  <c r="K1412" s="1"/>
  <c r="H1408"/>
  <c r="J1408" s="1"/>
  <c r="K1408" s="1"/>
  <c r="I1404"/>
  <c r="J1404" s="1"/>
  <c r="K1404" s="1"/>
  <c r="K1673"/>
  <c r="K1671"/>
  <c r="K1725"/>
  <c r="K1721"/>
  <c r="K1717"/>
  <c r="K1713"/>
  <c r="K1675"/>
  <c r="H1697"/>
  <c r="H1691"/>
  <c r="H1679"/>
  <c r="J1312"/>
  <c r="K1312" s="1"/>
  <c r="I1352"/>
  <c r="H1352"/>
  <c r="I1766"/>
  <c r="J1766" s="1"/>
  <c r="K1766" s="1"/>
  <c r="I1760"/>
  <c r="J1760" s="1"/>
  <c r="K1760" s="1"/>
  <c r="I1759"/>
  <c r="J1759" s="1"/>
  <c r="K1759" s="1"/>
  <c r="I1758"/>
  <c r="J1758" s="1"/>
  <c r="K1758" s="1"/>
  <c r="I1698"/>
  <c r="I1696"/>
  <c r="I1692"/>
  <c r="I1690"/>
  <c r="I1688"/>
  <c r="I1687"/>
  <c r="H1400"/>
  <c r="J1400" s="1"/>
  <c r="K1400" s="1"/>
  <c r="H1405"/>
  <c r="J1405" s="1"/>
  <c r="K1405" s="1"/>
  <c r="H1403"/>
  <c r="J1403" s="1"/>
  <c r="K1403" s="1"/>
  <c r="H1401"/>
  <c r="J1401" s="1"/>
  <c r="K1401" s="1"/>
  <c r="H1398"/>
  <c r="J1398" s="1"/>
  <c r="K1398" s="1"/>
  <c r="H1396"/>
  <c r="J1396" s="1"/>
  <c r="K1396" s="1"/>
  <c r="H1394"/>
  <c r="J1394" s="1"/>
  <c r="K1394" s="1"/>
  <c r="H1392"/>
  <c r="J1392" s="1"/>
  <c r="K1392" s="1"/>
  <c r="H1390"/>
  <c r="J1390" s="1"/>
  <c r="K1390" s="1"/>
  <c r="H1388"/>
  <c r="J1388" s="1"/>
  <c r="K1388" s="1"/>
  <c r="H1386"/>
  <c r="J1386" s="1"/>
  <c r="K1386" s="1"/>
  <c r="H1384"/>
  <c r="J1384" s="1"/>
  <c r="K1384" s="1"/>
  <c r="H1382"/>
  <c r="J1382" s="1"/>
  <c r="K1382" s="1"/>
  <c r="H1380"/>
  <c r="J1380" s="1"/>
  <c r="K1380" s="1"/>
  <c r="H1378"/>
  <c r="J1378" s="1"/>
  <c r="K1378" s="1"/>
  <c r="H1376"/>
  <c r="J1376" s="1"/>
  <c r="K1376" s="1"/>
  <c r="H1374"/>
  <c r="J1374" s="1"/>
  <c r="K1374" s="1"/>
  <c r="H1372"/>
  <c r="J1372" s="1"/>
  <c r="K1372" s="1"/>
  <c r="H1370"/>
  <c r="J1370" s="1"/>
  <c r="K1370" s="1"/>
  <c r="H1368"/>
  <c r="J1368" s="1"/>
  <c r="K1368" s="1"/>
  <c r="H1366"/>
  <c r="J1366" s="1"/>
  <c r="K1366" s="1"/>
  <c r="H1364"/>
  <c r="J1364" s="1"/>
  <c r="K1364" s="1"/>
  <c r="H1362"/>
  <c r="J1362" s="1"/>
  <c r="K1362" s="1"/>
  <c r="H1360"/>
  <c r="J1360" s="1"/>
  <c r="K1360" s="1"/>
  <c r="H1358"/>
  <c r="J1358" s="1"/>
  <c r="K1358" s="1"/>
  <c r="H1356"/>
  <c r="J1356" s="1"/>
  <c r="K1356" s="1"/>
  <c r="H1354"/>
  <c r="J1354" s="1"/>
  <c r="K1354" s="1"/>
  <c r="I1399"/>
  <c r="J1399" s="1"/>
  <c r="K1399" s="1"/>
  <c r="I1397"/>
  <c r="J1397" s="1"/>
  <c r="K1397" s="1"/>
  <c r="I1395"/>
  <c r="J1395" s="1"/>
  <c r="K1395" s="1"/>
  <c r="I1393"/>
  <c r="J1393" s="1"/>
  <c r="K1393" s="1"/>
  <c r="I1391"/>
  <c r="J1391" s="1"/>
  <c r="K1391" s="1"/>
  <c r="I1389"/>
  <c r="J1389" s="1"/>
  <c r="K1389" s="1"/>
  <c r="I1387"/>
  <c r="J1387" s="1"/>
  <c r="K1387" s="1"/>
  <c r="I1385"/>
  <c r="J1385" s="1"/>
  <c r="K1385" s="1"/>
  <c r="I1383"/>
  <c r="J1383" s="1"/>
  <c r="K1383" s="1"/>
  <c r="I1381"/>
  <c r="J1381" s="1"/>
  <c r="K1381" s="1"/>
  <c r="I1379"/>
  <c r="J1379" s="1"/>
  <c r="K1379" s="1"/>
  <c r="I1377"/>
  <c r="J1377" s="1"/>
  <c r="K1377" s="1"/>
  <c r="I1375"/>
  <c r="J1375" s="1"/>
  <c r="K1375" s="1"/>
  <c r="I1373"/>
  <c r="J1373" s="1"/>
  <c r="K1373" s="1"/>
  <c r="I1371"/>
  <c r="J1371" s="1"/>
  <c r="K1371" s="1"/>
  <c r="I1369"/>
  <c r="J1369" s="1"/>
  <c r="K1369" s="1"/>
  <c r="I1367"/>
  <c r="J1367" s="1"/>
  <c r="K1367" s="1"/>
  <c r="I1365"/>
  <c r="J1365" s="1"/>
  <c r="K1365" s="1"/>
  <c r="I1363"/>
  <c r="J1363" s="1"/>
  <c r="K1363" s="1"/>
  <c r="I1361"/>
  <c r="J1361" s="1"/>
  <c r="K1361" s="1"/>
  <c r="I1359"/>
  <c r="J1359" s="1"/>
  <c r="K1359" s="1"/>
  <c r="I1357"/>
  <c r="J1357" s="1"/>
  <c r="K1357" s="1"/>
  <c r="I1355"/>
  <c r="J1355" s="1"/>
  <c r="K1355" s="1"/>
  <c r="I1353"/>
  <c r="J1353" s="1"/>
  <c r="K1353" s="1"/>
  <c r="H1764"/>
  <c r="I1764"/>
  <c r="H1762"/>
  <c r="I1762"/>
  <c r="H1755"/>
  <c r="I1755"/>
  <c r="H1763"/>
  <c r="I1763"/>
  <c r="H1756"/>
  <c r="I1756"/>
  <c r="H1754"/>
  <c r="I1754"/>
  <c r="K1728"/>
  <c r="K1726"/>
  <c r="K1724"/>
  <c r="K1722"/>
  <c r="K1720"/>
  <c r="K1718"/>
  <c r="K1716"/>
  <c r="K1714"/>
  <c r="K1679"/>
  <c r="I1748"/>
  <c r="J1748" s="1"/>
  <c r="K1748" s="1"/>
  <c r="I1747"/>
  <c r="J1747" s="1"/>
  <c r="K1747" s="1"/>
  <c r="I1746"/>
  <c r="J1746" s="1"/>
  <c r="K1746" s="1"/>
  <c r="I1743"/>
  <c r="J1743" s="1"/>
  <c r="K1743" s="1"/>
  <c r="I1742"/>
  <c r="J1742" s="1"/>
  <c r="K1742" s="1"/>
  <c r="I1741"/>
  <c r="J1741" s="1"/>
  <c r="K1741" s="1"/>
  <c r="I1740"/>
  <c r="J1740" s="1"/>
  <c r="K1740" s="1"/>
  <c r="H1683"/>
  <c r="J1683" s="1"/>
  <c r="K1683" s="1"/>
  <c r="H1677"/>
  <c r="J1677" s="1"/>
  <c r="K1677" s="1"/>
  <c r="H1667"/>
  <c r="J1667" s="1"/>
  <c r="K1667" s="1"/>
  <c r="H1663"/>
  <c r="J1663" s="1"/>
  <c r="K1663" s="1"/>
  <c r="I1699"/>
  <c r="J1699" s="1"/>
  <c r="K1699" s="1"/>
  <c r="I1674"/>
  <c r="J1674" s="1"/>
  <c r="K1674" s="1"/>
  <c r="H1694"/>
  <c r="J1694" s="1"/>
  <c r="K1694" s="1"/>
  <c r="H1685"/>
  <c r="J1685" s="1"/>
  <c r="K1685" s="1"/>
  <c r="H1681"/>
  <c r="J1681" s="1"/>
  <c r="K1681" s="1"/>
  <c r="H1669"/>
  <c r="J1669" s="1"/>
  <c r="K1669" s="1"/>
  <c r="H1665"/>
  <c r="J1665" s="1"/>
  <c r="K1665" s="1"/>
  <c r="H1661"/>
  <c r="J1661" s="1"/>
  <c r="K1661" s="1"/>
  <c r="I1701"/>
  <c r="J1701" s="1"/>
  <c r="K1701" s="1"/>
  <c r="H1752"/>
  <c r="J1752" s="1"/>
  <c r="K1752" s="1"/>
  <c r="H1750"/>
  <c r="J1750" s="1"/>
  <c r="K1750" s="1"/>
  <c r="H1738"/>
  <c r="J1738" s="1"/>
  <c r="K1738" s="1"/>
  <c r="H1736"/>
  <c r="J1736" s="1"/>
  <c r="K1736" s="1"/>
  <c r="H1732"/>
  <c r="J1732" s="1"/>
  <c r="K1732" s="1"/>
  <c r="H1700"/>
  <c r="J1700" s="1"/>
  <c r="K1700" s="1"/>
  <c r="I1695"/>
  <c r="J1695" s="1"/>
  <c r="K1695" s="1"/>
  <c r="I1684"/>
  <c r="J1684" s="1"/>
  <c r="K1684" s="1"/>
  <c r="I1682"/>
  <c r="J1682" s="1"/>
  <c r="K1682" s="1"/>
  <c r="I1678"/>
  <c r="J1678" s="1"/>
  <c r="K1678" s="1"/>
  <c r="I1676"/>
  <c r="J1676" s="1"/>
  <c r="K1676" s="1"/>
  <c r="I1670"/>
  <c r="J1670" s="1"/>
  <c r="K1670" s="1"/>
  <c r="I1668"/>
  <c r="J1668" s="1"/>
  <c r="K1668" s="1"/>
  <c r="I1666"/>
  <c r="J1666" s="1"/>
  <c r="K1666" s="1"/>
  <c r="I1664"/>
  <c r="J1664" s="1"/>
  <c r="K1664" s="1"/>
  <c r="I1662"/>
  <c r="J1662" s="1"/>
  <c r="K1662" s="1"/>
  <c r="I1751"/>
  <c r="J1751" s="1"/>
  <c r="K1751" s="1"/>
  <c r="I1737"/>
  <c r="J1737" s="1"/>
  <c r="K1737" s="1"/>
  <c r="I1733"/>
  <c r="J1733" s="1"/>
  <c r="K1733" s="1"/>
  <c r="I1731"/>
  <c r="J1731" s="1"/>
  <c r="K1731" s="1"/>
  <c r="I1744"/>
  <c r="J1744" s="1"/>
  <c r="K1744" s="1"/>
  <c r="I1753"/>
  <c r="J1753" s="1"/>
  <c r="K1753" s="1"/>
  <c r="I1749"/>
  <c r="J1749" s="1"/>
  <c r="K1749" s="1"/>
  <c r="I1745"/>
  <c r="J1745" s="1"/>
  <c r="K1745" s="1"/>
  <c r="I1739"/>
  <c r="J1739" s="1"/>
  <c r="K1739" s="1"/>
  <c r="I1765"/>
  <c r="J1765" s="1"/>
  <c r="K1765" s="1"/>
  <c r="I1761"/>
  <c r="J1761" s="1"/>
  <c r="K1761" s="1"/>
  <c r="I1757"/>
  <c r="J1757" s="1"/>
  <c r="K1757" s="1"/>
  <c r="I1702"/>
  <c r="J1702" s="1"/>
  <c r="K1702" s="1"/>
  <c r="J1754" l="1"/>
  <c r="K1754" s="1"/>
  <c r="J1762"/>
  <c r="K1762" s="1"/>
  <c r="J1352"/>
  <c r="K1352" s="1"/>
  <c r="J1763"/>
  <c r="K1763" s="1"/>
  <c r="J1755"/>
  <c r="K1755" s="1"/>
  <c r="J1756"/>
  <c r="K1756" s="1"/>
  <c r="J1764"/>
  <c r="K1764" s="1"/>
  <c r="K6" l="1"/>
  <c r="C972"/>
  <c r="H972" s="1"/>
  <c r="J972" s="1"/>
  <c r="K972" s="1"/>
  <c r="C971"/>
  <c r="H971" s="1"/>
  <c r="J971" s="1"/>
  <c r="K971" s="1"/>
  <c r="C104"/>
  <c r="J104" s="1"/>
  <c r="K104" s="1"/>
  <c r="K281"/>
  <c r="J281"/>
  <c r="H281"/>
  <c r="F281"/>
  <c r="J337"/>
  <c r="K337"/>
  <c r="C337"/>
  <c r="E337"/>
  <c r="H337"/>
</calcChain>
</file>

<file path=xl/sharedStrings.xml><?xml version="1.0" encoding="utf-8"?>
<sst xmlns="http://schemas.openxmlformats.org/spreadsheetml/2006/main" count="3676" uniqueCount="800">
  <si>
    <t>DATE</t>
  </si>
  <si>
    <t>LOT</t>
  </si>
  <si>
    <t>PETRONET</t>
  </si>
  <si>
    <t>LONG</t>
  </si>
  <si>
    <t>SJVN</t>
  </si>
  <si>
    <t>RSSOFTWARE</t>
  </si>
  <si>
    <t>JUSTDIAL</t>
  </si>
  <si>
    <t>SHORT</t>
  </si>
  <si>
    <t>KEI</t>
  </si>
  <si>
    <t>EMAMI</t>
  </si>
  <si>
    <t>DISHTV</t>
  </si>
  <si>
    <t>ABGSHIP</t>
  </si>
  <si>
    <t>NCL</t>
  </si>
  <si>
    <t>GUJALKALI</t>
  </si>
  <si>
    <t>RIIL</t>
  </si>
  <si>
    <t>GANESHHOUC</t>
  </si>
  <si>
    <t>NIITLTD</t>
  </si>
  <si>
    <t>ADLABS</t>
  </si>
  <si>
    <t>AMARAJABAT</t>
  </si>
  <si>
    <t>GABRIEAL</t>
  </si>
  <si>
    <t>DISHMAN</t>
  </si>
  <si>
    <t>DENORA</t>
  </si>
  <si>
    <t>JAICORPLTD</t>
  </si>
  <si>
    <t>KECL</t>
  </si>
  <si>
    <t>MTEDUCARE</t>
  </si>
  <si>
    <t xml:space="preserve"> ATLASCYCLE</t>
  </si>
  <si>
    <t>NDL</t>
  </si>
  <si>
    <t>LAKSHVILAS</t>
  </si>
  <si>
    <t>SUNILHITEC</t>
  </si>
  <si>
    <t>CHENNAIPETRO</t>
  </si>
  <si>
    <t>JUBLLIANT</t>
  </si>
  <si>
    <t>TWL</t>
  </si>
  <si>
    <t>ONMOBILE</t>
  </si>
  <si>
    <t>SHK</t>
  </si>
  <si>
    <t>HIKAL</t>
  </si>
  <si>
    <t>INTELLECT</t>
  </si>
  <si>
    <t>TRIVENI</t>
  </si>
  <si>
    <t>KITEX</t>
  </si>
  <si>
    <t>INDBANK</t>
  </si>
  <si>
    <t>INDHOTEL</t>
  </si>
  <si>
    <t>HITECH</t>
  </si>
  <si>
    <t>KPIT</t>
  </si>
  <si>
    <t>JETAIRWAYS</t>
  </si>
  <si>
    <t>KSCL</t>
  </si>
  <si>
    <t>BGRENERGY</t>
  </si>
  <si>
    <t>TCS</t>
  </si>
  <si>
    <t>KRBL</t>
  </si>
  <si>
    <t>SONATASOFT</t>
  </si>
  <si>
    <t>IPCA</t>
  </si>
  <si>
    <t>TBZ</t>
  </si>
  <si>
    <t>IFBAGRO</t>
  </si>
  <si>
    <t>JINDALPOLY</t>
  </si>
  <si>
    <t>JPASS</t>
  </si>
  <si>
    <t>GATI</t>
  </si>
  <si>
    <t>NIITTECH</t>
  </si>
  <si>
    <t>LLOYDELENG</t>
  </si>
  <si>
    <t>RICOAUTO</t>
  </si>
  <si>
    <t>MANALIPET</t>
  </si>
  <si>
    <t>GLOBUSSPR</t>
  </si>
  <si>
    <t>LAMBODHARA</t>
  </si>
  <si>
    <t>NEYVELI</t>
  </si>
  <si>
    <t>TIIL</t>
  </si>
  <si>
    <t>BALRAMCHINI</t>
  </si>
  <si>
    <t>WOCKPHARMA</t>
  </si>
  <si>
    <t>TVSELECT</t>
  </si>
  <si>
    <t>JUBILANT</t>
  </si>
  <si>
    <t>ABIRLANUVO</t>
  </si>
  <si>
    <t>CHENNPETRO</t>
  </si>
  <si>
    <t>GRANULES</t>
  </si>
  <si>
    <t>MAJESCO</t>
  </si>
  <si>
    <t>NILKAMAL</t>
  </si>
  <si>
    <t>BALCHINI</t>
  </si>
  <si>
    <t>SURYAROSHNI</t>
  </si>
  <si>
    <t>JVLAGRO</t>
  </si>
  <si>
    <t>PATELENG</t>
  </si>
  <si>
    <t>CEATLTD</t>
  </si>
  <si>
    <t>KWALITY</t>
  </si>
  <si>
    <t>SKSMICRO</t>
  </si>
  <si>
    <t>JUBLFOOD</t>
  </si>
  <si>
    <t>SASKEN</t>
  </si>
  <si>
    <t>CUMMINSIND</t>
  </si>
  <si>
    <t>SUVEN</t>
  </si>
  <si>
    <t>HINDZINC</t>
  </si>
  <si>
    <t>ABAN</t>
  </si>
  <si>
    <t>NMDC</t>
  </si>
  <si>
    <t>BFUTILITY</t>
  </si>
  <si>
    <t>GODFRYPHLP</t>
  </si>
  <si>
    <t>TORNTPOWER</t>
  </si>
  <si>
    <t>FRL</t>
  </si>
  <si>
    <t>TVTODAY</t>
  </si>
  <si>
    <t>BAJAJAUTO</t>
  </si>
  <si>
    <t>MINDTREE</t>
  </si>
  <si>
    <t>CROMPGREAV</t>
  </si>
  <si>
    <t>PIIND</t>
  </si>
  <si>
    <t>AJANTAPHARMA</t>
  </si>
  <si>
    <t>KEC</t>
  </si>
  <si>
    <t>COLPAL</t>
  </si>
  <si>
    <t>CLL</t>
  </si>
  <si>
    <t>BHARATFORG</t>
  </si>
  <si>
    <t>COFFEDAY</t>
  </si>
  <si>
    <t>JSWENERGY</t>
  </si>
  <si>
    <t>HRXAWARE</t>
  </si>
  <si>
    <t>NBCC</t>
  </si>
  <si>
    <t>TATASTEEL</t>
  </si>
  <si>
    <t>ARVIND</t>
  </si>
  <si>
    <t>DIVISLAB</t>
  </si>
  <si>
    <t>PIDILITE</t>
  </si>
  <si>
    <t>MIRZAINT</t>
  </si>
  <si>
    <t>TREEHOUSE</t>
  </si>
  <si>
    <t>PNB</t>
  </si>
  <si>
    <t>LT</t>
  </si>
  <si>
    <t>RPOWER</t>
  </si>
  <si>
    <t>GEOMETRIC</t>
  </si>
  <si>
    <t>PRAJIND</t>
  </si>
  <si>
    <t>WHIRLPOOL</t>
  </si>
  <si>
    <t xml:space="preserve"> GUJGAS </t>
  </si>
  <si>
    <t xml:space="preserve"> AXISCADES </t>
  </si>
  <si>
    <t>ESSDEE</t>
  </si>
  <si>
    <t>BAJAJFINSV</t>
  </si>
  <si>
    <t>MAHINDCIE</t>
  </si>
  <si>
    <t>VADILALIND</t>
  </si>
  <si>
    <t>AXISCADES</t>
  </si>
  <si>
    <t>SYMPHONY</t>
  </si>
  <si>
    <t>ASHOKLEY</t>
  </si>
  <si>
    <t>ATLASCYCLE</t>
  </si>
  <si>
    <t>QUICKHEAL</t>
  </si>
  <si>
    <t xml:space="preserve">TVTODAY </t>
  </si>
  <si>
    <t>RECL</t>
  </si>
  <si>
    <t>WABAG</t>
  </si>
  <si>
    <t>EIDPARRY</t>
  </si>
  <si>
    <t>NCLIND</t>
  </si>
  <si>
    <t>VENKEYS</t>
  </si>
  <si>
    <t>BAJAJELEC</t>
  </si>
  <si>
    <t>RALLIS</t>
  </si>
  <si>
    <t>ONGC</t>
  </si>
  <si>
    <t>BFTUILITIE</t>
  </si>
  <si>
    <t>SUNPHARMA</t>
  </si>
  <si>
    <t>TATASPONGE</t>
  </si>
  <si>
    <t>CENTURYPLY</t>
  </si>
  <si>
    <t>INOXWIND</t>
  </si>
  <si>
    <t>VIPIND</t>
  </si>
  <si>
    <t>INGERRAND</t>
  </si>
  <si>
    <t>DCMSHRIRAM</t>
  </si>
  <si>
    <t>LIBERTSHOE</t>
  </si>
  <si>
    <t>TALWALKAR</t>
  </si>
  <si>
    <t>SMLISUZU</t>
  </si>
  <si>
    <t>JBFIND</t>
  </si>
  <si>
    <t>MOIL</t>
  </si>
  <si>
    <t>COSMOSFILMS</t>
  </si>
  <si>
    <t>SARDAEN</t>
  </si>
  <si>
    <t>BODALCHEM</t>
  </si>
  <si>
    <t>TATASPONG</t>
  </si>
  <si>
    <t>UTAMSTL</t>
  </si>
  <si>
    <t>EROS</t>
  </si>
  <si>
    <t>HIMATSEIDE</t>
  </si>
  <si>
    <t>AEGISCHEM</t>
  </si>
  <si>
    <t>CHAMBLFERT</t>
  </si>
  <si>
    <t>LALPATHLAB</t>
  </si>
  <si>
    <t>BFUTILITE</t>
  </si>
  <si>
    <t>NECLIFE</t>
  </si>
  <si>
    <t>TRF</t>
  </si>
  <si>
    <t>GMBREW</t>
  </si>
  <si>
    <t>EROSMEDIA</t>
  </si>
  <si>
    <t>ARIES</t>
  </si>
  <si>
    <t>ROLTA</t>
  </si>
  <si>
    <t>MASTEK</t>
  </si>
  <si>
    <t>SRTANSFIN</t>
  </si>
  <si>
    <t>FSL</t>
  </si>
  <si>
    <t>UPL</t>
  </si>
  <si>
    <t>GLOBOFFS</t>
  </si>
  <si>
    <t> VRLLOG</t>
  </si>
  <si>
    <t>VAIBHAVGBL</t>
  </si>
  <si>
    <t>EDELWEISS</t>
  </si>
  <si>
    <t> SADBHAV</t>
  </si>
  <si>
    <t>IBULHSGFIN</t>
  </si>
  <si>
    <t> KSCL</t>
  </si>
  <si>
    <t> BODALCHEM</t>
  </si>
  <si>
    <t>APTECH</t>
  </si>
  <si>
    <t>CHENNPTRO</t>
  </si>
  <si>
    <t>NATCOPHARM</t>
  </si>
  <si>
    <t> GRUH</t>
  </si>
  <si>
    <t>MPHASIS</t>
  </si>
  <si>
    <t>HEIDELBERG</t>
  </si>
  <si>
    <t>MUTHOOTFIN</t>
  </si>
  <si>
    <t>EDELWISS</t>
  </si>
  <si>
    <t>BIOCON</t>
  </si>
  <si>
    <t>MFSL</t>
  </si>
  <si>
    <t>JINDRILL</t>
  </si>
  <si>
    <t>SELAN</t>
  </si>
  <si>
    <t>IPCALAB</t>
  </si>
  <si>
    <t>INDIACEM</t>
  </si>
  <si>
    <t>HCL-INSYS</t>
  </si>
  <si>
    <t>AIAENG</t>
  </si>
  <si>
    <t>SUNDRMFAST</t>
  </si>
  <si>
    <t>ANDHRABANK</t>
  </si>
  <si>
    <t>ANANTRAJ</t>
  </si>
  <si>
    <t>CAREERP</t>
  </si>
  <si>
    <t>JAICORP</t>
  </si>
  <si>
    <t>NUCLEUS</t>
  </si>
  <si>
    <t>TATAMOTER</t>
  </si>
  <si>
    <t>TATACOFEE</t>
  </si>
  <si>
    <t>ASTEC</t>
  </si>
  <si>
    <t>ALLSEC</t>
  </si>
  <si>
    <t>DISHMAN </t>
  </si>
  <si>
    <t> BIRLACORPN</t>
  </si>
  <si>
    <t>GMDCLTD</t>
  </si>
  <si>
    <t> OMAXE</t>
  </si>
  <si>
    <t>GPPL</t>
  </si>
  <si>
    <t>TATACOFFEE</t>
  </si>
  <si>
    <t>SYNGENE</t>
  </si>
  <si>
    <t>GMDC</t>
  </si>
  <si>
    <t>MHRIL</t>
  </si>
  <si>
    <t>HINDCOPPER</t>
  </si>
  <si>
    <t>PRICOL </t>
  </si>
  <si>
    <t>MARUTI </t>
  </si>
  <si>
    <t>BOMDYEING</t>
  </si>
  <si>
    <t>GABRIEL</t>
  </si>
  <si>
    <t>RAJESHEXPO</t>
  </si>
  <si>
    <t>GREENPLY</t>
  </si>
  <si>
    <t>PIIND </t>
  </si>
  <si>
    <t>BROOKS</t>
  </si>
  <si>
    <t> GNFC</t>
  </si>
  <si>
    <t>MOTILALOFS</t>
  </si>
  <si>
    <t>PRICOL</t>
  </si>
  <si>
    <t>BERGEPAINT</t>
  </si>
  <si>
    <t>IOC</t>
  </si>
  <si>
    <t>DLF</t>
  </si>
  <si>
    <t>TATAELXSI</t>
  </si>
  <si>
    <t>GITANJALI</t>
  </si>
  <si>
    <t>INRAMEDCO</t>
  </si>
  <si>
    <t>ESCORTS</t>
  </si>
  <si>
    <t>AIAIENG</t>
  </si>
  <si>
    <t>JKIL</t>
  </si>
  <si>
    <t>DELTACORP</t>
  </si>
  <si>
    <t>COALINDIA</t>
  </si>
  <si>
    <t>FORTIS</t>
  </si>
  <si>
    <t>QUESS</t>
  </si>
  <si>
    <t>SKS</t>
  </si>
  <si>
    <t>ABFRL</t>
  </si>
  <si>
    <t>VINATOIRGA</t>
  </si>
  <si>
    <t>SATIN</t>
  </si>
  <si>
    <t>BBTC</t>
  </si>
  <si>
    <t xml:space="preserve">GICHSGFIN </t>
  </si>
  <si>
    <t xml:space="preserve">ATLASCYCLE </t>
  </si>
  <si>
    <t>UFLEX</t>
  </si>
  <si>
    <t>TATACOMM</t>
  </si>
  <si>
    <t xml:space="preserve"> CHOLAFIN</t>
  </si>
  <si>
    <t>BIRLACORPN</t>
  </si>
  <si>
    <t xml:space="preserve">DEEPIND </t>
  </si>
  <si>
    <t xml:space="preserve">GOODLUCK </t>
  </si>
  <si>
    <t>MARUTI</t>
  </si>
  <si>
    <t>HERITGFOOD</t>
  </si>
  <si>
    <t>VENUSREM</t>
  </si>
  <si>
    <t>KAKATCEM</t>
  </si>
  <si>
    <t>BEL</t>
  </si>
  <si>
    <t>long</t>
  </si>
  <si>
    <t>ESCORT</t>
  </si>
  <si>
    <t>ENGINERSIND</t>
  </si>
  <si>
    <t>FINCABELS</t>
  </si>
  <si>
    <t>IRB</t>
  </si>
  <si>
    <t>SUNTV</t>
  </si>
  <si>
    <t>RUSHIL</t>
  </si>
  <si>
    <t>UJJIVAN</t>
  </si>
  <si>
    <t>DHFL</t>
  </si>
  <si>
    <t>MUTHOOFIN</t>
  </si>
  <si>
    <t>RECLTD</t>
  </si>
  <si>
    <t>COSMOFILMS</t>
  </si>
  <si>
    <t>KIRIINDUS</t>
  </si>
  <si>
    <t>PHILIPCARB</t>
  </si>
  <si>
    <t>BHARATFIN</t>
  </si>
  <si>
    <t>UPERGANGES</t>
  </si>
  <si>
    <t>DWARKESH</t>
  </si>
  <si>
    <t>LINCOLN</t>
  </si>
  <si>
    <t>RPGLIFE</t>
  </si>
  <si>
    <t>VAKRANGEE</t>
  </si>
  <si>
    <t>DEEPAKFERT</t>
  </si>
  <si>
    <t>KSL</t>
  </si>
  <si>
    <t>KAJARIACER</t>
  </si>
  <si>
    <t>RBLBANK</t>
  </si>
  <si>
    <t>HINDPETRO</t>
  </si>
  <si>
    <t>ZUARI</t>
  </si>
  <si>
    <t>ZEEL</t>
  </si>
  <si>
    <t>THOMASCOOK</t>
  </si>
  <si>
    <t>COROMANDEL</t>
  </si>
  <si>
    <t xml:space="preserve"> GICHSGFIN</t>
  </si>
  <si>
    <t>ASTECH</t>
  </si>
  <si>
    <t>PVR</t>
  </si>
  <si>
    <t>PCJWELLERS</t>
  </si>
  <si>
    <t>SRTRANSFIN</t>
  </si>
  <si>
    <t>SOBHA</t>
  </si>
  <si>
    <t>AARTIDRUGS</t>
  </si>
  <si>
    <t>JK</t>
  </si>
  <si>
    <t>A2ZINFRA</t>
  </si>
  <si>
    <t xml:space="preserve">LONG </t>
  </si>
  <si>
    <t>HOVS</t>
  </si>
  <si>
    <t>NCC</t>
  </si>
  <si>
    <t xml:space="preserve">LONG  </t>
  </si>
  <si>
    <t>IRRSSINFRA</t>
  </si>
  <si>
    <t>Mastek</t>
  </si>
  <si>
    <t>HUL</t>
  </si>
  <si>
    <t>TRIDENT</t>
  </si>
  <si>
    <t>GAEL</t>
  </si>
  <si>
    <t>Mcdowell</t>
  </si>
  <si>
    <t>POWERGRID</t>
  </si>
  <si>
    <t xml:space="preserve">MOIL </t>
  </si>
  <si>
    <t>WSTCSTPAPR</t>
  </si>
  <si>
    <t>GDL</t>
  </si>
  <si>
    <t>NATIONALUM</t>
  </si>
  <si>
    <t>MUTHOOTHFIN</t>
  </si>
  <si>
    <t>IGL</t>
  </si>
  <si>
    <t>GUJFLUORO</t>
  </si>
  <si>
    <t>JITANJLI</t>
  </si>
  <si>
    <t xml:space="preserve">SHORT </t>
  </si>
  <si>
    <t>VEDL</t>
  </si>
  <si>
    <t xml:space="preserve">INCLIND </t>
  </si>
  <si>
    <t>SINTEX</t>
  </si>
  <si>
    <t>JUSTDAIL</t>
  </si>
  <si>
    <t xml:space="preserve">BUY </t>
  </si>
  <si>
    <t>MUTOODFIN</t>
  </si>
  <si>
    <t xml:space="preserve">NCL </t>
  </si>
  <si>
    <t xml:space="preserve"> LICHSGFIN</t>
  </si>
  <si>
    <t>JKTYRE</t>
  </si>
  <si>
    <t>PERSISTENT</t>
  </si>
  <si>
    <t xml:space="preserve">BEL </t>
  </si>
  <si>
    <t>PFS</t>
  </si>
  <si>
    <t>JSWSTEEL</t>
  </si>
  <si>
    <t>SUNFARMA</t>
  </si>
  <si>
    <t>HINDALCO</t>
  </si>
  <si>
    <t>BRROKS</t>
  </si>
  <si>
    <t>ADVENZYMES</t>
  </si>
  <si>
    <t>ACC</t>
  </si>
  <si>
    <t xml:space="preserve">DLINK </t>
  </si>
  <si>
    <t>BATAINDIA</t>
  </si>
  <si>
    <t xml:space="preserve">SONATASOFT </t>
  </si>
  <si>
    <t>INFINITE</t>
  </si>
  <si>
    <t xml:space="preserve">MCX </t>
  </si>
  <si>
    <t>ADANITRANS</t>
  </si>
  <si>
    <t>UCALFUEL</t>
  </si>
  <si>
    <t>INDIAGLYCO</t>
  </si>
  <si>
    <t>SNOWMAN</t>
  </si>
  <si>
    <t>EVERRDAY</t>
  </si>
  <si>
    <t>RPPINFRA</t>
  </si>
  <si>
    <t>MMTC</t>
  </si>
  <si>
    <t>SREINFRA</t>
  </si>
  <si>
    <t>TIMKEN</t>
  </si>
  <si>
    <t>RAIN</t>
  </si>
  <si>
    <t>CHAMBALFERT</t>
  </si>
  <si>
    <t>IPCA LAB</t>
  </si>
  <si>
    <t>ATLAS CYCLE</t>
  </si>
  <si>
    <t xml:space="preserve">JKTYRE </t>
  </si>
  <si>
    <t>NATIONALALUM</t>
  </si>
  <si>
    <t>TATAMETALIC</t>
  </si>
  <si>
    <t>RBL</t>
  </si>
  <si>
    <t>BPL</t>
  </si>
  <si>
    <t>SUNDRAMFAST</t>
  </si>
  <si>
    <t>NESTLIEND</t>
  </si>
  <si>
    <t>UJAAS</t>
  </si>
  <si>
    <t>KOLTEPATIL</t>
  </si>
  <si>
    <t>DBL</t>
  </si>
  <si>
    <t>ORIENTPPPR</t>
  </si>
  <si>
    <t xml:space="preserve">TRENT </t>
  </si>
  <si>
    <t xml:space="preserve">CENTURY PLY </t>
  </si>
  <si>
    <t xml:space="preserve">ADFFOODS </t>
  </si>
  <si>
    <t>GUJGAS</t>
  </si>
  <si>
    <t>JAGRAN</t>
  </si>
  <si>
    <t>APOLLOTYRE</t>
  </si>
  <si>
    <t>IBREALEST</t>
  </si>
  <si>
    <t>NITINSPIN</t>
  </si>
  <si>
    <t xml:space="preserve">FEDERAL BANK </t>
  </si>
  <si>
    <t>PGEL</t>
  </si>
  <si>
    <t>VIJAYBANK</t>
  </si>
  <si>
    <t>ICICPRU</t>
  </si>
  <si>
    <t>JINDALSTL</t>
  </si>
  <si>
    <t>IGPL</t>
  </si>
  <si>
    <t>RADICO</t>
  </si>
  <si>
    <t>APLLLTD</t>
  </si>
  <si>
    <t>PEARPOLY</t>
  </si>
  <si>
    <t>BSE</t>
  </si>
  <si>
    <t>RAYMOND</t>
  </si>
  <si>
    <t>BHARATRAS</t>
  </si>
  <si>
    <t>SSWL</t>
  </si>
  <si>
    <t>VADILAL</t>
  </si>
  <si>
    <t>DATAMATICS</t>
  </si>
  <si>
    <t>ASHIANA</t>
  </si>
  <si>
    <t>ULTRACEMCO</t>
  </si>
  <si>
    <t>HSIL</t>
  </si>
  <si>
    <t>BHARTIARTL</t>
  </si>
  <si>
    <t>HATWAY</t>
  </si>
  <si>
    <t>VTL</t>
  </si>
  <si>
    <t>BRIGADE</t>
  </si>
  <si>
    <t>TUBEINVEST</t>
  </si>
  <si>
    <t>ASIANTILES</t>
  </si>
  <si>
    <t>SUNTECH</t>
  </si>
  <si>
    <t>MMFL</t>
  </si>
  <si>
    <t>ELECON</t>
  </si>
  <si>
    <t>BALMARLAWRIE</t>
  </si>
  <si>
    <t>KALPATPOWER</t>
  </si>
  <si>
    <t>DAAWAT</t>
  </si>
  <si>
    <t>DAWAAT</t>
  </si>
  <si>
    <t>LAOPALA</t>
  </si>
  <si>
    <t>BHARATGEAR</t>
  </si>
  <si>
    <t>KHAMDHENU</t>
  </si>
  <si>
    <t>WELENT</t>
  </si>
  <si>
    <t>SRF</t>
  </si>
  <si>
    <t>SHAKTIPUMP</t>
  </si>
  <si>
    <t>BHAGERIA</t>
  </si>
  <si>
    <t>SHALIMARPAINTS</t>
  </si>
  <si>
    <t>HATHWAY</t>
  </si>
  <si>
    <t>RAMCOIND</t>
  </si>
  <si>
    <t>VRLLOG</t>
  </si>
  <si>
    <t>GESHIP</t>
  </si>
  <si>
    <t>DREGGINGCORP</t>
  </si>
  <si>
    <t>ITDCEM</t>
  </si>
  <si>
    <t>PNBGILTS</t>
  </si>
  <si>
    <t>PURVA</t>
  </si>
  <si>
    <t>INOXLEISUR</t>
  </si>
  <si>
    <t>5-aprl-17</t>
  </si>
  <si>
    <t>SCHINDER</t>
  </si>
  <si>
    <t>6-aprl-17</t>
  </si>
  <si>
    <t>7-aprl-17</t>
  </si>
  <si>
    <t>IPAPAM</t>
  </si>
  <si>
    <t>DEEPAKNTR</t>
  </si>
  <si>
    <t>ATUL</t>
  </si>
  <si>
    <t>10-aprl-17</t>
  </si>
  <si>
    <t>11-aprl-17</t>
  </si>
  <si>
    <t>TATAINVEST</t>
  </si>
  <si>
    <t>SICAGEN</t>
  </si>
  <si>
    <t>12-aprl-17</t>
  </si>
  <si>
    <t>GUJAKALI</t>
  </si>
  <si>
    <t>13-aprl-17</t>
  </si>
  <si>
    <t>DMART</t>
  </si>
  <si>
    <t>17-aprl-17</t>
  </si>
  <si>
    <t>18-aprl-17</t>
  </si>
  <si>
    <t>JINDALSAW</t>
  </si>
  <si>
    <t>CESC</t>
  </si>
  <si>
    <t>18-APRL-17</t>
  </si>
  <si>
    <t>TGB</t>
  </si>
  <si>
    <t>19-APRL-17</t>
  </si>
  <si>
    <t>EIHOTEL</t>
  </si>
  <si>
    <t>GSPL</t>
  </si>
  <si>
    <t>20-aprl-17</t>
  </si>
  <si>
    <t>20 -APRL-17</t>
  </si>
  <si>
    <t>20-APRL-17</t>
  </si>
  <si>
    <t>21-aprl-17</t>
  </si>
  <si>
    <t>MERCATOR</t>
  </si>
  <si>
    <t>RUPA</t>
  </si>
  <si>
    <t>24-aprl-17</t>
  </si>
  <si>
    <t>PFOCUS</t>
  </si>
  <si>
    <t>25-aprl-17</t>
  </si>
  <si>
    <t>26-aprl-17</t>
  </si>
  <si>
    <t>27-aprl-17</t>
  </si>
  <si>
    <t>UFO</t>
  </si>
  <si>
    <t>28-APRL-17</t>
  </si>
  <si>
    <t>NUCLEAS</t>
  </si>
  <si>
    <t>TATAGLOBAL</t>
  </si>
  <si>
    <t>LUXIND</t>
  </si>
  <si>
    <t>WELSPUN</t>
  </si>
  <si>
    <t>BOMBAYDEING</t>
  </si>
  <si>
    <t>BANKIND</t>
  </si>
  <si>
    <t>EVERESTIND</t>
  </si>
  <si>
    <t>KAMDHENU</t>
  </si>
  <si>
    <t>PCJEWELLERS</t>
  </si>
  <si>
    <t>POLARIS</t>
  </si>
  <si>
    <t>KAYA</t>
  </si>
  <si>
    <t>KOPRAN</t>
  </si>
  <si>
    <t>RCF</t>
  </si>
  <si>
    <t>LICHSGFIN</t>
  </si>
  <si>
    <t>AARTIIND</t>
  </si>
  <si>
    <t>STRTECH</t>
  </si>
  <si>
    <t>TAJGVK</t>
  </si>
  <si>
    <t>SARDEN</t>
  </si>
  <si>
    <t>WELCORP</t>
  </si>
  <si>
    <t>BPCL</t>
  </si>
  <si>
    <t>GRAVITA</t>
  </si>
  <si>
    <t>BLISSGVS</t>
  </si>
  <si>
    <t>SHEMAROO</t>
  </si>
  <si>
    <t>WALCHANNG</t>
  </si>
  <si>
    <t>JINDALSTEEL</t>
  </si>
  <si>
    <t>INDUSINDBANK</t>
  </si>
  <si>
    <t>GLOBALVECTRA</t>
  </si>
  <si>
    <t>RELCAPITAL</t>
  </si>
  <si>
    <t>ATLANTA</t>
  </si>
  <si>
    <t>TCI</t>
  </si>
  <si>
    <t>MCDOWELL</t>
  </si>
  <si>
    <t>GLOBALVECT</t>
  </si>
  <si>
    <t>BLUESTARCO</t>
  </si>
  <si>
    <t>RELINFRA</t>
  </si>
  <si>
    <t>HCLTECH</t>
  </si>
  <si>
    <t>BUY</t>
  </si>
  <si>
    <t>JMFINANCIAL</t>
  </si>
  <si>
    <t>FRETAIL</t>
  </si>
  <si>
    <t>NATHBIOGEN</t>
  </si>
  <si>
    <t>SHANKARA</t>
  </si>
  <si>
    <t>TORNTPHARMA</t>
  </si>
  <si>
    <t>STCINDIA</t>
  </si>
  <si>
    <t>TIL</t>
  </si>
  <si>
    <t>ARVSMART</t>
  </si>
  <si>
    <t>TTL</t>
  </si>
  <si>
    <t>NITCO</t>
  </si>
  <si>
    <t>NETWORK18</t>
  </si>
  <si>
    <t>JISJAL</t>
  </si>
  <si>
    <t>CANBANK</t>
  </si>
  <si>
    <t>IDFC</t>
  </si>
  <si>
    <t>SEAMECLTD</t>
  </si>
  <si>
    <t>PRAKASH</t>
  </si>
  <si>
    <t>HEG</t>
  </si>
  <si>
    <t>TFCILTD</t>
  </si>
  <si>
    <t>CMICABLES</t>
  </si>
  <si>
    <t>SPARC</t>
  </si>
  <si>
    <t>V2RETAIL</t>
  </si>
  <si>
    <t>TATAELEXSI</t>
  </si>
  <si>
    <t>MANAPPURAM</t>
  </si>
  <si>
    <t>SWELECTS</t>
  </si>
  <si>
    <t>BLUEDART</t>
  </si>
  <si>
    <t>PITTILAM</t>
  </si>
  <si>
    <t>FCONSUMER</t>
  </si>
  <si>
    <t>REDINGTON</t>
  </si>
  <si>
    <t>IL&amp;FSTRANS</t>
  </si>
  <si>
    <t>GRAPHITE</t>
  </si>
  <si>
    <t>EICHER MOTOR</t>
  </si>
  <si>
    <t>COX&amp;KINGS</t>
  </si>
  <si>
    <t>MUKANDLTD</t>
  </si>
  <si>
    <t>GPIL</t>
  </si>
  <si>
    <t>ITI</t>
  </si>
  <si>
    <t>HBLPOWER</t>
  </si>
  <si>
    <t>TINPLATE</t>
  </si>
  <si>
    <t>MUKUNDLTD</t>
  </si>
  <si>
    <t>INFIBEAM</t>
  </si>
  <si>
    <t>ORIENTCEMENT</t>
  </si>
  <si>
    <t>SIEMENS</t>
  </si>
  <si>
    <t>KIRIIINDUS</t>
  </si>
  <si>
    <t>HARRMALAYA</t>
  </si>
  <si>
    <t>MOTHERSUMI</t>
  </si>
  <si>
    <t>CEAT</t>
  </si>
  <si>
    <t>KAMATHOTEL</t>
  </si>
  <si>
    <t>SCI</t>
  </si>
  <si>
    <t>SBIN</t>
  </si>
  <si>
    <t>ASHOKLEYLAND</t>
  </si>
  <si>
    <t>TITAN</t>
  </si>
  <si>
    <t>PNBHOUSING</t>
  </si>
  <si>
    <t>NAUKRI</t>
  </si>
  <si>
    <t>YESBANK</t>
  </si>
  <si>
    <t>MEGH</t>
  </si>
  <si>
    <t>NIITECH</t>
  </si>
  <si>
    <t>TNTPTERO</t>
  </si>
  <si>
    <t>CHENNAIPTERO</t>
  </si>
  <si>
    <t>BEPL</t>
  </si>
  <si>
    <t>GUJRATGAS</t>
  </si>
  <si>
    <t>COCHINSHIP</t>
  </si>
  <si>
    <t>RATNAMANI</t>
  </si>
  <si>
    <t>SAREGAMA</t>
  </si>
  <si>
    <t>GEOGITFSL</t>
  </si>
  <si>
    <t>JKPAPER</t>
  </si>
  <si>
    <t>JUBLINDS</t>
  </si>
  <si>
    <t>CDSL</t>
  </si>
  <si>
    <t>JINDAL SAW</t>
  </si>
  <si>
    <t>PDMJEPAPER</t>
  </si>
  <si>
    <t>MAXVIL</t>
  </si>
  <si>
    <t>LIBERTY SHOE</t>
  </si>
  <si>
    <t>FDC</t>
  </si>
  <si>
    <t>EMAMILTD</t>
  </si>
  <si>
    <t>THERMAX</t>
  </si>
  <si>
    <t>BFINVEST</t>
  </si>
  <si>
    <t>JBCHEM</t>
  </si>
  <si>
    <t>INSTRUMENT</t>
  </si>
  <si>
    <t>TG1</t>
  </si>
  <si>
    <t>TG2</t>
  </si>
  <si>
    <t>AMOUNT(RS.)</t>
  </si>
  <si>
    <t>DEZIRE RESEARCH</t>
  </si>
  <si>
    <t xml:space="preserve">TOTAL </t>
  </si>
  <si>
    <t>STANDARD CASH</t>
  </si>
  <si>
    <t>WELNET</t>
  </si>
  <si>
    <t>ITDC</t>
  </si>
  <si>
    <t>NILAKAMAL</t>
  </si>
  <si>
    <t>AURIONPRO</t>
  </si>
  <si>
    <t>FREETAIL</t>
  </si>
  <si>
    <t>JINDWORLD</t>
  </si>
  <si>
    <t>MCLEOUDRESS</t>
  </si>
  <si>
    <t>APLLTD</t>
  </si>
  <si>
    <t>GRUH</t>
  </si>
  <si>
    <t>GIPCL</t>
  </si>
  <si>
    <t>RKFORGE</t>
  </si>
  <si>
    <t>SEQUENT</t>
  </si>
  <si>
    <t>ARCHIDPLY</t>
  </si>
  <si>
    <t>GNFC</t>
  </si>
  <si>
    <t>HATSUN</t>
  </si>
  <si>
    <t>GNA</t>
  </si>
  <si>
    <t>CENTURY</t>
  </si>
  <si>
    <t>ZEELEARN</t>
  </si>
  <si>
    <t>AJMERA</t>
  </si>
  <si>
    <t>SUPERHOUSE</t>
  </si>
  <si>
    <t>TEXRAIL</t>
  </si>
  <si>
    <t>DEEPIND</t>
  </si>
  <si>
    <t>LEEL</t>
  </si>
  <si>
    <t>INDUSBANK</t>
  </si>
  <si>
    <t>JINDAL POLY</t>
  </si>
  <si>
    <t>ZUARIGLOBAL</t>
  </si>
  <si>
    <t>PENIIND</t>
  </si>
  <si>
    <t>HINDOILEXP</t>
  </si>
  <si>
    <t>ELGIEQUIP</t>
  </si>
  <si>
    <t>RAMKY</t>
  </si>
  <si>
    <t>SONATA</t>
  </si>
  <si>
    <t>GMRINFRA</t>
  </si>
  <si>
    <t>DYNPRO</t>
  </si>
  <si>
    <t>HUBTOWN</t>
  </si>
  <si>
    <t>UNICAMLAB</t>
  </si>
  <si>
    <t>CAPACITE</t>
  </si>
  <si>
    <t>JBMA</t>
  </si>
  <si>
    <t>GENUSPOWER</t>
  </si>
  <si>
    <t>JINDLAPOLY</t>
  </si>
  <si>
    <t>BINANIIND</t>
  </si>
  <si>
    <t>BALAMINES</t>
  </si>
  <si>
    <t>PENIN</t>
  </si>
  <si>
    <t>AUROPHARMA</t>
  </si>
  <si>
    <t>COST LEVEL</t>
  </si>
  <si>
    <t>MANINFRA</t>
  </si>
  <si>
    <t>VIDHIIING</t>
  </si>
  <si>
    <t>NOCIL</t>
  </si>
  <si>
    <t>BHARATWIRE</t>
  </si>
  <si>
    <t>ESSEL</t>
  </si>
  <si>
    <t>GLOBUS</t>
  </si>
  <si>
    <t>PRABHAT</t>
  </si>
  <si>
    <t>WALCHANG</t>
  </si>
  <si>
    <t>TEXINFRA</t>
  </si>
  <si>
    <t>TRENT</t>
  </si>
  <si>
    <t>LTI</t>
  </si>
  <si>
    <t>JPASSOCIATE</t>
  </si>
  <si>
    <t>ARSHIYA</t>
  </si>
  <si>
    <t>NIACL</t>
  </si>
  <si>
    <t>SELL</t>
  </si>
  <si>
    <t>GRPAHITE</t>
  </si>
  <si>
    <t>MADRASFRAT</t>
  </si>
  <si>
    <t>CAMLIFINE</t>
  </si>
  <si>
    <t>ROSSELIND</t>
  </si>
  <si>
    <t>FCL</t>
  </si>
  <si>
    <t>RAMCOSYS</t>
  </si>
  <si>
    <t>GUJFLURO</t>
  </si>
  <si>
    <t>EMAMIINFRA</t>
  </si>
  <si>
    <t>MALUPAPER</t>
  </si>
  <si>
    <t>TATACHEM</t>
  </si>
  <si>
    <t>PARAGMILK</t>
  </si>
  <si>
    <t>POLYPEX</t>
  </si>
  <si>
    <t>SDBL</t>
  </si>
  <si>
    <t>BODLACHEM</t>
  </si>
  <si>
    <t>UCALFULE</t>
  </si>
  <si>
    <t>INTEEELCT</t>
  </si>
  <si>
    <t>HERITAGEFOOD</t>
  </si>
  <si>
    <t>ALEMBIC</t>
  </si>
  <si>
    <t>SONATASOFTWARE</t>
  </si>
  <si>
    <t>NACLIND</t>
  </si>
  <si>
    <t>ALLCARGO</t>
  </si>
  <si>
    <t>NFL</t>
  </si>
  <si>
    <t>NAHARSPING</t>
  </si>
  <si>
    <t>MANGALAM</t>
  </si>
  <si>
    <t>CYBERTECH</t>
  </si>
  <si>
    <t>DREDGCORP</t>
  </si>
  <si>
    <t>RAMCOCEM</t>
  </si>
  <si>
    <t>DIAPOWER</t>
  </si>
  <si>
    <t>ROLA</t>
  </si>
  <si>
    <t>PRISMCEM</t>
  </si>
  <si>
    <t>MUNJALAU</t>
  </si>
  <si>
    <t>HSCL</t>
  </si>
  <si>
    <t>PENIND</t>
  </si>
  <si>
    <t>UMANGDIARY</t>
  </si>
  <si>
    <t>RADIOCITY</t>
  </si>
  <si>
    <t>INOX</t>
  </si>
  <si>
    <t>ZYDUSWELL</t>
  </si>
  <si>
    <t xml:space="preserve">ADVENZYMES </t>
  </si>
  <si>
    <t>RNAM</t>
  </si>
  <si>
    <t>VISAKAIND</t>
  </si>
  <si>
    <t>STARPAPER</t>
  </si>
  <si>
    <t>NETWORK 18</t>
  </si>
  <si>
    <t>SWANENERGY</t>
  </si>
  <si>
    <t>DCAL</t>
  </si>
  <si>
    <t>STERTOOLS</t>
  </si>
  <si>
    <t>SUNTECK</t>
  </si>
  <si>
    <t>ORIENTHOT</t>
  </si>
  <si>
    <t>SIS</t>
  </si>
  <si>
    <t>SHAALLBY</t>
  </si>
  <si>
    <t>GOODLUCK</t>
  </si>
  <si>
    <t>GODREJPROP</t>
  </si>
  <si>
    <t>PRESTIGE</t>
  </si>
  <si>
    <t>VIMTALAB</t>
  </si>
  <si>
    <t>CANBK</t>
  </si>
  <si>
    <t>VIPULLTD</t>
  </si>
  <si>
    <t>MAHASEAMLES</t>
  </si>
  <si>
    <t>SIMPLEXINF</t>
  </si>
  <si>
    <t>ORIEENTCEMT</t>
  </si>
  <si>
    <t>ECLERX</t>
  </si>
  <si>
    <t>SADBHAV</t>
  </si>
  <si>
    <t>IZMO</t>
  </si>
  <si>
    <t>FINPIPE</t>
  </si>
  <si>
    <t>ZEEMEDIA</t>
  </si>
  <si>
    <t>ARCHIES</t>
  </si>
  <si>
    <t xml:space="preserve">IPCALAB </t>
  </si>
  <si>
    <t>GHCL</t>
  </si>
  <si>
    <t>BAJAJFINANCE</t>
  </si>
  <si>
    <t>GICRE</t>
  </si>
  <si>
    <t>AIFL</t>
  </si>
  <si>
    <t xml:space="preserve">IOC </t>
  </si>
  <si>
    <t>TDPOWERSYS</t>
  </si>
  <si>
    <t>NEULANDLAB</t>
  </si>
  <si>
    <t>NUCLEAUS</t>
  </si>
  <si>
    <t>CUPID</t>
  </si>
  <si>
    <t>NELCO</t>
  </si>
  <si>
    <t>BAJAJELECTRICALS</t>
  </si>
  <si>
    <t>EKC</t>
  </si>
  <si>
    <t>MARICO</t>
  </si>
  <si>
    <t>BAJAJ ELECTRICALS</t>
  </si>
  <si>
    <t>SHOPPERSTOP</t>
  </si>
  <si>
    <t>MAYURUNIQ</t>
  </si>
  <si>
    <t>BEML</t>
  </si>
  <si>
    <t>KTKBANK</t>
  </si>
  <si>
    <t>EXIDE</t>
  </si>
  <si>
    <t>SUNDERMFAST</t>
  </si>
  <si>
    <t>RSSSOFTWARE</t>
  </si>
  <si>
    <t>ADORWELD</t>
  </si>
  <si>
    <t>ASTRAMICRO</t>
  </si>
  <si>
    <t>MASFIN</t>
  </si>
  <si>
    <t>TEJASNET</t>
  </si>
  <si>
    <t>MCX</t>
  </si>
  <si>
    <t>KCP</t>
  </si>
  <si>
    <t>ASHOKA</t>
  </si>
  <si>
    <t>UNICHEMLAB</t>
  </si>
  <si>
    <t>8KMILES</t>
  </si>
  <si>
    <t>3-APRL-18</t>
  </si>
  <si>
    <t>NATHBIOGEMN</t>
  </si>
  <si>
    <t>4-APRL-18</t>
  </si>
  <si>
    <t>VMART</t>
  </si>
  <si>
    <t>5-APRL-18</t>
  </si>
  <si>
    <t>BANDHAN BANK</t>
  </si>
  <si>
    <t>SANGHVIMOV</t>
  </si>
  <si>
    <t>6-APRL-18</t>
  </si>
  <si>
    <t>9-APRL-18</t>
  </si>
  <si>
    <t>APEX</t>
  </si>
  <si>
    <t>10-APRL-18</t>
  </si>
  <si>
    <t>KTIL</t>
  </si>
  <si>
    <t>11-aprl-18</t>
  </si>
  <si>
    <t>THYROCARE</t>
  </si>
  <si>
    <t>MANPASAND</t>
  </si>
  <si>
    <t>12-APRL-18</t>
  </si>
  <si>
    <t>IMFA</t>
  </si>
  <si>
    <t>13-APRL-18</t>
  </si>
  <si>
    <t>16-APRL-18</t>
  </si>
  <si>
    <t>17-APRL-18</t>
  </si>
  <si>
    <t>NATCOPHARMA</t>
  </si>
  <si>
    <t>18-aprl-18</t>
  </si>
  <si>
    <t>GSS</t>
  </si>
  <si>
    <t>19-APRL-18</t>
  </si>
  <si>
    <t>BDL</t>
  </si>
  <si>
    <t>HTMEDIA</t>
  </si>
  <si>
    <t>20-APRL-18</t>
  </si>
  <si>
    <t>23-APRL-18</t>
  </si>
  <si>
    <t>24-aprl-18</t>
  </si>
  <si>
    <t>ROHL</t>
  </si>
  <si>
    <t>25-APRL-18</t>
  </si>
  <si>
    <t>TAKE</t>
  </si>
  <si>
    <t>CORDSCABLE</t>
  </si>
  <si>
    <t>26-APRL-18</t>
  </si>
  <si>
    <t>27- APRL-18</t>
  </si>
  <si>
    <t>HITECHGEAR</t>
  </si>
  <si>
    <t>30-APRL-18</t>
  </si>
  <si>
    <t>CYIENT</t>
  </si>
  <si>
    <t>PAPERPRODUCTS</t>
  </si>
  <si>
    <t>VBL</t>
  </si>
  <si>
    <t xml:space="preserve">GREAVSCOT </t>
  </si>
  <si>
    <t>CLNINDIA</t>
  </si>
  <si>
    <t>SPECIALITY</t>
  </si>
  <si>
    <t>GRASIM</t>
  </si>
  <si>
    <t>BRITANNIA</t>
  </si>
  <si>
    <t>OBEROIRLTY</t>
  </si>
  <si>
    <t>EIHHOTELS</t>
  </si>
  <si>
    <t>INDIGO</t>
  </si>
  <si>
    <t>TPLPLASTEH</t>
  </si>
  <si>
    <t>CAPF</t>
  </si>
  <si>
    <t>CASTROLIND</t>
  </si>
  <si>
    <t>PRECAM</t>
  </si>
  <si>
    <t xml:space="preserve">POINDIST </t>
  </si>
  <si>
    <t>POLYPLEX</t>
  </si>
  <si>
    <t>PTC</t>
  </si>
  <si>
    <t>LUPIN</t>
  </si>
  <si>
    <t>HIGHGROUND</t>
  </si>
  <si>
    <t>SALBY</t>
  </si>
  <si>
    <t>JAYAGRON</t>
  </si>
  <si>
    <t>ASTERDM</t>
  </si>
  <si>
    <t>TRITURBINE</t>
  </si>
  <si>
    <t>AUBBANK</t>
  </si>
  <si>
    <t>RELAXO</t>
  </si>
  <si>
    <t>COROMANDAL</t>
  </si>
  <si>
    <t>GUFICBIO</t>
  </si>
  <si>
    <t>ADFFOODS</t>
  </si>
  <si>
    <t>EMAMMILTD</t>
  </si>
  <si>
    <t>NAVCORP</t>
  </si>
  <si>
    <t>ENGINEERS</t>
  </si>
  <si>
    <t xml:space="preserve">GNFC </t>
  </si>
  <si>
    <t xml:space="preserve">CIPLA </t>
  </si>
  <si>
    <t>IFBIND</t>
  </si>
  <si>
    <t>RITES</t>
  </si>
  <si>
    <t>AMARABAT</t>
  </si>
  <si>
    <t>FINEORG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</si>
</sst>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d\-mmm\-yy;@"/>
    <numFmt numFmtId="166" formatCode="0.00;[Red]0.00"/>
    <numFmt numFmtId="167" formatCode="d\ mmm\ yy"/>
    <numFmt numFmtId="168" formatCode="0.00_);\(0.00\)"/>
    <numFmt numFmtId="169" formatCode="d/mmm/yyyy;@"/>
  </numFmts>
  <fonts count="18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262626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36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5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3" fillId="0" borderId="0" applyFill="0" applyBorder="0" applyAlignment="0" applyProtection="0"/>
    <xf numFmtId="0" fontId="4" fillId="0" borderId="0"/>
    <xf numFmtId="0" fontId="4" fillId="0" borderId="0"/>
    <xf numFmtId="164" fontId="3" fillId="0" borderId="0" applyFill="0" applyBorder="0" applyAlignment="0" applyProtection="0"/>
  </cellStyleXfs>
  <cellXfs count="78">
    <xf numFmtId="0" fontId="0" fillId="0" borderId="0" xfId="0"/>
    <xf numFmtId="0" fontId="7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8" fillId="0" borderId="1" xfId="1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9" fillId="0" borderId="1" xfId="3" applyFont="1" applyBorder="1" applyAlignment="1">
      <alignment horizontal="center"/>
    </xf>
    <xf numFmtId="2" fontId="2" fillId="0" borderId="1" xfId="4" applyNumberFormat="1" applyFont="1" applyBorder="1" applyAlignment="1">
      <alignment horizontal="center"/>
    </xf>
    <xf numFmtId="2" fontId="2" fillId="0" borderId="1" xfId="3" applyNumberFormat="1" applyFont="1" applyBorder="1" applyAlignment="1">
      <alignment horizontal="center"/>
    </xf>
    <xf numFmtId="2" fontId="8" fillId="0" borderId="1" xfId="4" applyNumberFormat="1" applyFont="1" applyBorder="1" applyAlignment="1">
      <alignment horizontal="center"/>
    </xf>
    <xf numFmtId="2" fontId="8" fillId="0" borderId="1" xfId="3" applyNumberFormat="1" applyFont="1" applyBorder="1" applyAlignment="1">
      <alignment horizontal="center"/>
    </xf>
    <xf numFmtId="2" fontId="7" fillId="0" borderId="1" xfId="3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8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15" fontId="7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/>
    </xf>
    <xf numFmtId="166" fontId="5" fillId="0" borderId="1" xfId="0" applyNumberFormat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16" fillId="3" borderId="1" xfId="2" applyFont="1" applyFill="1" applyBorder="1" applyAlignment="1">
      <alignment horizontal="center" vertical="center"/>
    </xf>
    <xf numFmtId="2" fontId="16" fillId="3" borderId="1" xfId="2" applyNumberFormat="1" applyFont="1" applyFill="1" applyBorder="1" applyAlignment="1">
      <alignment horizontal="center" vertical="center"/>
    </xf>
    <xf numFmtId="15" fontId="7" fillId="0" borderId="2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6" fillId="3" borderId="0" xfId="2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/>
    </xf>
    <xf numFmtId="15" fontId="8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166" fontId="7" fillId="0" borderId="11" xfId="0" applyNumberFormat="1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169" fontId="13" fillId="3" borderId="3" xfId="2" applyNumberFormat="1" applyFont="1" applyFill="1" applyBorder="1" applyAlignment="1">
      <alignment horizontal="center"/>
    </xf>
    <xf numFmtId="169" fontId="13" fillId="3" borderId="4" xfId="2" applyNumberFormat="1" applyFont="1" applyFill="1" applyBorder="1" applyAlignment="1">
      <alignment horizontal="center"/>
    </xf>
    <xf numFmtId="169" fontId="13" fillId="3" borderId="5" xfId="2" applyNumberFormat="1" applyFont="1" applyFill="1" applyBorder="1" applyAlignment="1">
      <alignment horizontal="center"/>
    </xf>
    <xf numFmtId="169" fontId="13" fillId="3" borderId="6" xfId="2" applyNumberFormat="1" applyFont="1" applyFill="1" applyBorder="1" applyAlignment="1">
      <alignment horizontal="center"/>
    </xf>
    <xf numFmtId="169" fontId="13" fillId="3" borderId="0" xfId="2" applyNumberFormat="1" applyFont="1" applyFill="1" applyBorder="1" applyAlignment="1">
      <alignment horizontal="center"/>
    </xf>
    <xf numFmtId="169" fontId="13" fillId="3" borderId="7" xfId="2" applyNumberFormat="1" applyFont="1" applyFill="1" applyBorder="1" applyAlignment="1">
      <alignment horizontal="center"/>
    </xf>
    <xf numFmtId="169" fontId="14" fillId="3" borderId="6" xfId="2" applyNumberFormat="1" applyFont="1" applyFill="1" applyBorder="1" applyAlignment="1">
      <alignment horizontal="center"/>
    </xf>
    <xf numFmtId="169" fontId="14" fillId="3" borderId="0" xfId="2" applyNumberFormat="1" applyFont="1" applyFill="1" applyBorder="1" applyAlignment="1">
      <alignment horizontal="center"/>
    </xf>
    <xf numFmtId="169" fontId="14" fillId="3" borderId="7" xfId="2" applyNumberFormat="1" applyFont="1" applyFill="1" applyBorder="1" applyAlignment="1">
      <alignment horizontal="center"/>
    </xf>
    <xf numFmtId="169" fontId="15" fillId="3" borderId="6" xfId="2" applyNumberFormat="1" applyFont="1" applyFill="1" applyBorder="1" applyAlignment="1">
      <alignment horizontal="center"/>
    </xf>
    <xf numFmtId="169" fontId="15" fillId="3" borderId="0" xfId="2" applyNumberFormat="1" applyFont="1" applyFill="1" applyBorder="1" applyAlignment="1">
      <alignment horizontal="center"/>
    </xf>
    <xf numFmtId="169" fontId="15" fillId="3" borderId="7" xfId="2" applyNumberFormat="1" applyFont="1" applyFill="1" applyBorder="1" applyAlignment="1">
      <alignment horizontal="center"/>
    </xf>
    <xf numFmtId="0" fontId="12" fillId="2" borderId="1" xfId="3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/>
    </xf>
    <xf numFmtId="169" fontId="12" fillId="2" borderId="1" xfId="3" applyNumberFormat="1" applyFont="1" applyFill="1" applyBorder="1" applyAlignment="1">
      <alignment horizontal="center" vertical="center"/>
    </xf>
  </cellXfs>
  <cellStyles count="5">
    <cellStyle name="Comma" xfId="1" builtinId="3"/>
    <cellStyle name="Comma 2" xfId="4"/>
    <cellStyle name="Excel Built-in Normal" xfId="2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0</xdr:rowOff>
    </xdr:from>
    <xdr:to>
      <xdr:col>1</xdr:col>
      <xdr:colOff>581025</xdr:colOff>
      <xdr:row>3</xdr:row>
      <xdr:rowOff>161925</xdr:rowOff>
    </xdr:to>
    <xdr:sp macro="" textlink="">
      <xdr:nvSpPr>
        <xdr:cNvPr id="6" name="TextBox 1"/>
        <xdr:cNvSpPr>
          <a:spLocks noChangeArrowheads="1"/>
        </xdr:cNvSpPr>
      </xdr:nvSpPr>
      <xdr:spPr bwMode="auto">
        <a:xfrm>
          <a:off x="28575" y="971550"/>
          <a:ext cx="1543050" cy="161925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28575</xdr:colOff>
      <xdr:row>2</xdr:row>
      <xdr:rowOff>0</xdr:rowOff>
    </xdr:from>
    <xdr:to>
      <xdr:col>1</xdr:col>
      <xdr:colOff>581025</xdr:colOff>
      <xdr:row>2</xdr:row>
      <xdr:rowOff>161925</xdr:rowOff>
    </xdr:to>
    <xdr:sp macro="" textlink="">
      <xdr:nvSpPr>
        <xdr:cNvPr id="7" name="TextBox 1"/>
        <xdr:cNvSpPr>
          <a:spLocks noChangeArrowheads="1"/>
        </xdr:cNvSpPr>
      </xdr:nvSpPr>
      <xdr:spPr bwMode="auto">
        <a:xfrm>
          <a:off x="28575" y="381000"/>
          <a:ext cx="1543050" cy="161925"/>
        </a:xfrm>
        <a:prstGeom prst="rect">
          <a:avLst/>
        </a:prstGeom>
        <a:noFill/>
        <a:ln w="9525">
          <a:noFill/>
          <a:round/>
          <a:headEnd/>
          <a:tailEnd/>
        </a:ln>
      </xdr:spPr>
    </xdr:sp>
    <xdr:clientData/>
  </xdr:twoCellAnchor>
  <xdr:twoCellAnchor editAs="oneCell">
    <xdr:from>
      <xdr:col>0</xdr:col>
      <xdr:colOff>238125</xdr:colOff>
      <xdr:row>1</xdr:row>
      <xdr:rowOff>19050</xdr:rowOff>
    </xdr:from>
    <xdr:to>
      <xdr:col>2</xdr:col>
      <xdr:colOff>323602</xdr:colOff>
      <xdr:row>4</xdr:row>
      <xdr:rowOff>0</xdr:rowOff>
    </xdr:to>
    <xdr:pic>
      <xdr:nvPicPr>
        <xdr:cNvPr id="8" name="Picture 7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209550"/>
          <a:ext cx="2314327" cy="1095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66"/>
  <sheetViews>
    <sheetView tabSelected="1" workbookViewId="0">
      <selection activeCell="B10" sqref="B10"/>
    </sheetView>
  </sheetViews>
  <sheetFormatPr defaultRowHeight="15"/>
  <cols>
    <col min="1" max="1" width="14.42578125" style="1" customWidth="1"/>
    <col min="2" max="2" width="19" style="1" customWidth="1"/>
    <col min="3" max="3" width="11.5703125" style="1" customWidth="1"/>
    <col min="4" max="4" width="12.140625" style="1" customWidth="1"/>
    <col min="5" max="5" width="15.42578125" style="1" bestFit="1" customWidth="1"/>
    <col min="6" max="6" width="12.28515625" style="1" customWidth="1"/>
    <col min="7" max="7" width="13" style="1" customWidth="1"/>
    <col min="8" max="8" width="17.7109375" style="1" bestFit="1" customWidth="1"/>
    <col min="9" max="9" width="13.85546875" style="1" customWidth="1"/>
    <col min="10" max="10" width="16.140625" style="1" customWidth="1"/>
    <col min="11" max="11" width="19.140625" style="1" customWidth="1"/>
    <col min="12" max="16384" width="9.140625" style="1"/>
  </cols>
  <sheetData>
    <row r="1" spans="1:11">
      <c r="A1" s="62"/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1">
      <c r="A2" s="65"/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ht="46.5">
      <c r="A3" s="68" t="s">
        <v>568</v>
      </c>
      <c r="B3" s="69"/>
      <c r="C3" s="69"/>
      <c r="D3" s="69"/>
      <c r="E3" s="69"/>
      <c r="F3" s="69"/>
      <c r="G3" s="69"/>
      <c r="H3" s="69"/>
      <c r="I3" s="69"/>
      <c r="J3" s="69"/>
      <c r="K3" s="70"/>
    </row>
    <row r="4" spans="1:11" ht="26.25">
      <c r="A4" s="71" t="s">
        <v>570</v>
      </c>
      <c r="B4" s="72"/>
      <c r="C4" s="72"/>
      <c r="D4" s="72"/>
      <c r="E4" s="72"/>
      <c r="F4" s="72"/>
      <c r="G4" s="72"/>
      <c r="H4" s="72"/>
      <c r="I4" s="72"/>
      <c r="J4" s="72"/>
      <c r="K4" s="73"/>
    </row>
    <row r="5" spans="1:11">
      <c r="A5" s="65"/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1">
      <c r="A6" s="53"/>
      <c r="B6" s="53"/>
      <c r="C6" s="53"/>
      <c r="D6" s="53"/>
      <c r="E6" s="53"/>
      <c r="F6" s="53"/>
      <c r="G6" s="53"/>
      <c r="H6" s="53"/>
      <c r="I6" s="53"/>
      <c r="J6" s="46" t="s">
        <v>569</v>
      </c>
      <c r="K6" s="47">
        <f>SUM(K1287:K1766)</f>
        <v>1484684.0201777248</v>
      </c>
    </row>
    <row r="7" spans="1:11" ht="18.75">
      <c r="A7" s="77" t="s">
        <v>0</v>
      </c>
      <c r="B7" s="75" t="s">
        <v>564</v>
      </c>
      <c r="C7" s="75" t="s">
        <v>1</v>
      </c>
      <c r="D7" s="75" t="s">
        <v>3</v>
      </c>
      <c r="E7" s="75" t="s">
        <v>614</v>
      </c>
      <c r="F7" s="49" t="e">
        <f t="shared" ref="F7:G7" si="0">200000/H7</f>
        <v>#VALUE!</v>
      </c>
      <c r="G7" s="49" t="e">
        <f t="shared" si="0"/>
        <v>#DIV/0!</v>
      </c>
      <c r="H7" s="76" t="s">
        <v>567</v>
      </c>
      <c r="I7" s="76"/>
      <c r="J7" s="74">
        <v>4.1507652000000004</v>
      </c>
      <c r="K7" s="75">
        <v>-2083.3333333333335</v>
      </c>
    </row>
    <row r="8" spans="1:11" ht="18.75">
      <c r="A8" s="77"/>
      <c r="B8" s="75"/>
      <c r="C8" s="75"/>
      <c r="D8" s="75"/>
      <c r="E8" s="75"/>
      <c r="F8" s="58" t="s">
        <v>565</v>
      </c>
      <c r="G8" s="58" t="s">
        <v>566</v>
      </c>
      <c r="H8" s="59" t="e">
        <f t="shared" ref="H8:H347" si="1">(F8-E8)*C8</f>
        <v>#VALUE!</v>
      </c>
      <c r="I8" s="58" t="s">
        <v>566</v>
      </c>
      <c r="J8" s="74"/>
      <c r="K8" s="75"/>
    </row>
    <row r="9" spans="1:11">
      <c r="A9" s="25">
        <v>43301</v>
      </c>
      <c r="B9" s="16" t="s">
        <v>695</v>
      </c>
      <c r="C9" s="26">
        <f>200000/E9</f>
        <v>838.57442348008385</v>
      </c>
      <c r="D9" s="56" t="s">
        <v>7</v>
      </c>
      <c r="E9" s="27">
        <v>238.5</v>
      </c>
      <c r="F9" s="27">
        <v>234.55</v>
      </c>
      <c r="G9" s="57"/>
      <c r="H9" s="51">
        <v>3314.05</v>
      </c>
      <c r="I9" s="28"/>
      <c r="J9" s="60">
        <f t="shared" ref="J9:J23" si="2">(I9+H9)/C9</f>
        <v>3.9520046250000003</v>
      </c>
      <c r="K9" s="60">
        <f>J9*C9</f>
        <v>3314.05</v>
      </c>
    </row>
    <row r="10" spans="1:11">
      <c r="A10" s="25">
        <v>43301</v>
      </c>
      <c r="B10" s="16" t="s">
        <v>705</v>
      </c>
      <c r="C10" s="26">
        <f>200000/E10</f>
        <v>374.53183520599254</v>
      </c>
      <c r="D10" s="56" t="s">
        <v>3</v>
      </c>
      <c r="E10" s="27">
        <v>534</v>
      </c>
      <c r="F10" s="27">
        <v>540</v>
      </c>
      <c r="G10" s="57"/>
      <c r="H10" s="51">
        <f>(F10-E10)*C10</f>
        <v>2247.1910112359551</v>
      </c>
      <c r="I10" s="28"/>
      <c r="J10" s="60">
        <f t="shared" si="2"/>
        <v>6</v>
      </c>
      <c r="K10" s="60">
        <f>J10*C10</f>
        <v>2247.1910112359551</v>
      </c>
    </row>
    <row r="11" spans="1:11">
      <c r="A11" s="25">
        <v>43301</v>
      </c>
      <c r="B11" s="16" t="s">
        <v>791</v>
      </c>
      <c r="C11" s="26">
        <f>200000/E11</f>
        <v>359.06642728904848</v>
      </c>
      <c r="D11" s="56" t="s">
        <v>3</v>
      </c>
      <c r="E11" s="27">
        <v>557</v>
      </c>
      <c r="F11" s="27">
        <v>567</v>
      </c>
      <c r="G11" s="57"/>
      <c r="H11" s="51">
        <f>(F11-E11)*C11</f>
        <v>3590.6642728904849</v>
      </c>
      <c r="I11" s="28"/>
      <c r="J11" s="60">
        <f t="shared" si="2"/>
        <v>10</v>
      </c>
      <c r="K11" s="60">
        <f>J11*C11</f>
        <v>3590.6642728904849</v>
      </c>
    </row>
    <row r="12" spans="1:11">
      <c r="A12" s="25">
        <v>43300</v>
      </c>
      <c r="B12" s="16" t="s">
        <v>799</v>
      </c>
      <c r="C12" s="26">
        <f>200000/E12</f>
        <v>259.74025974025972</v>
      </c>
      <c r="D12" s="56" t="s">
        <v>7</v>
      </c>
      <c r="E12" s="27">
        <v>770</v>
      </c>
      <c r="F12" s="27">
        <v>761.55</v>
      </c>
      <c r="G12" s="57"/>
      <c r="H12" s="51">
        <v>2197</v>
      </c>
      <c r="I12" s="28"/>
      <c r="J12" s="60">
        <f t="shared" si="2"/>
        <v>8.4584500000000009</v>
      </c>
      <c r="K12" s="60">
        <f>J12*C12</f>
        <v>2197</v>
      </c>
    </row>
    <row r="13" spans="1:11">
      <c r="A13" s="25">
        <v>43300</v>
      </c>
      <c r="B13" s="16" t="s">
        <v>46</v>
      </c>
      <c r="C13" s="26">
        <f>200000/E13</f>
        <v>617.28395061728395</v>
      </c>
      <c r="D13" s="56" t="s">
        <v>7</v>
      </c>
      <c r="E13" s="27">
        <v>324</v>
      </c>
      <c r="F13" s="27">
        <v>321.35000000000002</v>
      </c>
      <c r="G13" s="57"/>
      <c r="H13" s="51">
        <v>1635.8</v>
      </c>
      <c r="I13" s="28"/>
      <c r="J13" s="60">
        <f t="shared" si="2"/>
        <v>2.6499959999999998</v>
      </c>
      <c r="K13" s="60">
        <f>J13*C13</f>
        <v>1635.8</v>
      </c>
    </row>
    <row r="14" spans="1:11">
      <c r="A14" s="25">
        <v>43300</v>
      </c>
      <c r="B14" s="16" t="s">
        <v>798</v>
      </c>
      <c r="C14" s="26">
        <f>200000/E14</f>
        <v>259.74025974025972</v>
      </c>
      <c r="D14" s="56" t="s">
        <v>7</v>
      </c>
      <c r="E14" s="27">
        <v>770</v>
      </c>
      <c r="F14" s="27">
        <v>764</v>
      </c>
      <c r="G14" s="57"/>
      <c r="H14" s="51">
        <v>1558.44</v>
      </c>
      <c r="I14" s="28"/>
      <c r="J14" s="60">
        <f t="shared" si="2"/>
        <v>5.9999940000000009</v>
      </c>
      <c r="K14" s="60">
        <f>J14*C14</f>
        <v>1558.44</v>
      </c>
    </row>
    <row r="15" spans="1:11">
      <c r="A15" s="25">
        <v>43299</v>
      </c>
      <c r="B15" s="16" t="s">
        <v>797</v>
      </c>
      <c r="C15" s="26">
        <f>200000/E15</f>
        <v>1012.6582278481013</v>
      </c>
      <c r="D15" s="56" t="s">
        <v>3</v>
      </c>
      <c r="E15" s="27">
        <v>197.5</v>
      </c>
      <c r="F15" s="27">
        <v>199.8</v>
      </c>
      <c r="G15" s="57"/>
      <c r="H15" s="51">
        <f>(F15-E15)*C15</f>
        <v>2329.1139240506445</v>
      </c>
      <c r="I15" s="28"/>
      <c r="J15" s="60">
        <f t="shared" si="2"/>
        <v>2.3000000000000114</v>
      </c>
      <c r="K15" s="60">
        <f>J15*C15</f>
        <v>2329.1139240506445</v>
      </c>
    </row>
    <row r="16" spans="1:11">
      <c r="A16" s="25">
        <v>43299</v>
      </c>
      <c r="B16" s="16" t="s">
        <v>791</v>
      </c>
      <c r="C16" s="26">
        <f>200000/E16</f>
        <v>365.63071297989029</v>
      </c>
      <c r="D16" s="56" t="s">
        <v>3</v>
      </c>
      <c r="E16" s="27">
        <v>547</v>
      </c>
      <c r="F16" s="27">
        <v>551.85</v>
      </c>
      <c r="G16" s="57"/>
      <c r="H16" s="51">
        <f>(F16-E16)*C16</f>
        <v>1773.3089579524762</v>
      </c>
      <c r="I16" s="28"/>
      <c r="J16" s="60">
        <f t="shared" si="2"/>
        <v>4.8500000000000227</v>
      </c>
      <c r="K16" s="60">
        <f>J16*C16</f>
        <v>1773.3089579524762</v>
      </c>
    </row>
    <row r="17" spans="1:11">
      <c r="A17" s="25">
        <v>43298</v>
      </c>
      <c r="B17" s="16" t="s">
        <v>796</v>
      </c>
      <c r="C17" s="26">
        <f>200000/E17</f>
        <v>191.57088122605364</v>
      </c>
      <c r="D17" s="56" t="s">
        <v>7</v>
      </c>
      <c r="E17" s="27">
        <v>1044</v>
      </c>
      <c r="F17" s="27">
        <v>1033</v>
      </c>
      <c r="G17" s="57"/>
      <c r="H17" s="51">
        <v>2112</v>
      </c>
      <c r="I17" s="28"/>
      <c r="J17" s="60">
        <f>(I17+H17)/C17</f>
        <v>11.02464</v>
      </c>
      <c r="K17" s="60">
        <f>J17*C17</f>
        <v>2112</v>
      </c>
    </row>
    <row r="18" spans="1:11">
      <c r="A18" s="25">
        <v>43298</v>
      </c>
      <c r="B18" s="16" t="s">
        <v>762</v>
      </c>
      <c r="C18" s="26">
        <f t="shared" ref="C18:C23" si="3">200000/E18</f>
        <v>290.69767441860466</v>
      </c>
      <c r="D18" s="56" t="s">
        <v>7</v>
      </c>
      <c r="E18" s="27">
        <v>688</v>
      </c>
      <c r="F18" s="27">
        <v>682</v>
      </c>
      <c r="G18" s="57"/>
      <c r="H18" s="51">
        <v>1746</v>
      </c>
      <c r="I18" s="28"/>
      <c r="J18" s="60">
        <f t="shared" si="2"/>
        <v>6.00624</v>
      </c>
      <c r="K18" s="60">
        <f t="shared" ref="K18:K23" si="4">J18*C18</f>
        <v>1746</v>
      </c>
    </row>
    <row r="19" spans="1:11">
      <c r="A19" s="25">
        <v>43297</v>
      </c>
      <c r="B19" s="16" t="s">
        <v>10</v>
      </c>
      <c r="C19" s="26">
        <f t="shared" si="3"/>
        <v>2787.4564459930311</v>
      </c>
      <c r="D19" s="56" t="s">
        <v>7</v>
      </c>
      <c r="E19" s="27">
        <v>71.75</v>
      </c>
      <c r="F19" s="27">
        <v>70.400000000000006</v>
      </c>
      <c r="G19" s="57"/>
      <c r="H19" s="51">
        <v>3762.45</v>
      </c>
      <c r="I19" s="28"/>
      <c r="J19" s="60">
        <f t="shared" si="2"/>
        <v>1.3497789375</v>
      </c>
      <c r="K19" s="60">
        <f t="shared" si="4"/>
        <v>3762.45</v>
      </c>
    </row>
    <row r="20" spans="1:11">
      <c r="A20" s="25">
        <v>43297</v>
      </c>
      <c r="B20" s="16" t="s">
        <v>795</v>
      </c>
      <c r="C20" s="26">
        <f t="shared" si="3"/>
        <v>315.45741324921136</v>
      </c>
      <c r="D20" s="56" t="s">
        <v>293</v>
      </c>
      <c r="E20" s="27">
        <v>634</v>
      </c>
      <c r="F20" s="27">
        <v>628</v>
      </c>
      <c r="G20" s="57"/>
      <c r="H20" s="51">
        <v>-1890</v>
      </c>
      <c r="I20" s="28"/>
      <c r="J20" s="60">
        <f t="shared" si="2"/>
        <v>-5.9912999999999998</v>
      </c>
      <c r="K20" s="60">
        <f t="shared" si="4"/>
        <v>-1890</v>
      </c>
    </row>
    <row r="21" spans="1:11">
      <c r="A21" s="25">
        <v>43294</v>
      </c>
      <c r="B21" s="16" t="s">
        <v>794</v>
      </c>
      <c r="C21" s="26">
        <f t="shared" si="3"/>
        <v>473.93364928909955</v>
      </c>
      <c r="D21" s="56" t="s">
        <v>7</v>
      </c>
      <c r="E21" s="27">
        <v>422</v>
      </c>
      <c r="F21" s="27">
        <v>417.25</v>
      </c>
      <c r="G21" s="57"/>
      <c r="H21" s="51">
        <f>(F21-E21)*C21</f>
        <v>-2251.184834123223</v>
      </c>
      <c r="I21" s="28"/>
      <c r="J21" s="60">
        <f t="shared" si="2"/>
        <v>-4.75</v>
      </c>
      <c r="K21" s="60">
        <f t="shared" si="4"/>
        <v>-2251.184834123223</v>
      </c>
    </row>
    <row r="22" spans="1:11">
      <c r="A22" s="25">
        <v>43294</v>
      </c>
      <c r="B22" s="16" t="s">
        <v>648</v>
      </c>
      <c r="C22" s="26">
        <f t="shared" si="3"/>
        <v>625</v>
      </c>
      <c r="D22" s="56" t="s">
        <v>3</v>
      </c>
      <c r="E22" s="27">
        <v>320</v>
      </c>
      <c r="F22" s="27">
        <v>323.89999999999998</v>
      </c>
      <c r="G22" s="57">
        <v>330</v>
      </c>
      <c r="H22" s="51">
        <f>(F22-E22)*C22</f>
        <v>2437.4999999999859</v>
      </c>
      <c r="I22" s="28">
        <f>(G22-F22)*C22</f>
        <v>3812.5000000000141</v>
      </c>
      <c r="J22" s="60">
        <f t="shared" si="2"/>
        <v>10</v>
      </c>
      <c r="K22" s="60">
        <f t="shared" si="4"/>
        <v>6250</v>
      </c>
    </row>
    <row r="23" spans="1:11">
      <c r="A23" s="25">
        <v>43293</v>
      </c>
      <c r="B23" s="16" t="s">
        <v>723</v>
      </c>
      <c r="C23" s="26">
        <f t="shared" si="3"/>
        <v>808.08080808080808</v>
      </c>
      <c r="D23" s="56" t="s">
        <v>3</v>
      </c>
      <c r="E23" s="27">
        <v>247.5</v>
      </c>
      <c r="F23" s="27">
        <v>249.5</v>
      </c>
      <c r="G23" s="57"/>
      <c r="H23" s="51">
        <f>(F23-E23)*C23</f>
        <v>1616.1616161616162</v>
      </c>
      <c r="I23" s="28"/>
      <c r="J23" s="60">
        <f t="shared" si="2"/>
        <v>2</v>
      </c>
      <c r="K23" s="60">
        <f t="shared" si="4"/>
        <v>1616.1616161616162</v>
      </c>
    </row>
    <row r="24" spans="1:11">
      <c r="A24" s="25">
        <v>43293</v>
      </c>
      <c r="B24" s="16" t="s">
        <v>655</v>
      </c>
      <c r="C24" s="26">
        <f t="shared" ref="C24:C29" si="5">200000/E24</f>
        <v>380.22813688212926</v>
      </c>
      <c r="D24" s="56" t="s">
        <v>3</v>
      </c>
      <c r="E24" s="27">
        <v>526</v>
      </c>
      <c r="F24" s="27">
        <v>529.5</v>
      </c>
      <c r="G24" s="57"/>
      <c r="H24" s="51">
        <f>(F24-E24)*C24</f>
        <v>1330.7984790874525</v>
      </c>
      <c r="I24" s="28"/>
      <c r="J24" s="60">
        <f t="shared" ref="J24:J29" si="6">(I24+H24)/C24</f>
        <v>3.5000000000000004</v>
      </c>
      <c r="K24" s="60">
        <f t="shared" ref="K24:K32" si="7">J24*C24</f>
        <v>1330.7984790874525</v>
      </c>
    </row>
    <row r="25" spans="1:11" s="61" customFormat="1">
      <c r="A25" s="25">
        <v>43293</v>
      </c>
      <c r="B25" s="16" t="s">
        <v>43</v>
      </c>
      <c r="C25" s="26">
        <f t="shared" si="5"/>
        <v>361.6636528028933</v>
      </c>
      <c r="D25" s="16" t="s">
        <v>7</v>
      </c>
      <c r="E25" s="27">
        <v>553</v>
      </c>
      <c r="F25" s="27">
        <v>548</v>
      </c>
      <c r="G25" s="27"/>
      <c r="H25" s="28">
        <v>1808.32</v>
      </c>
      <c r="I25" s="28"/>
      <c r="J25" s="60">
        <f t="shared" si="6"/>
        <v>5.0000048000000001</v>
      </c>
      <c r="K25" s="60">
        <f t="shared" si="7"/>
        <v>1808.32</v>
      </c>
    </row>
    <row r="26" spans="1:11" s="61" customFormat="1">
      <c r="A26" s="25">
        <v>43293</v>
      </c>
      <c r="B26" s="16" t="s">
        <v>197</v>
      </c>
      <c r="C26" s="26">
        <f t="shared" si="5"/>
        <v>1290.3225806451612</v>
      </c>
      <c r="D26" s="16" t="s">
        <v>3</v>
      </c>
      <c r="E26" s="27">
        <v>155</v>
      </c>
      <c r="F26" s="27">
        <v>153</v>
      </c>
      <c r="G26" s="27"/>
      <c r="H26" s="28">
        <f>(F26-E26)*C26</f>
        <v>-2580.6451612903224</v>
      </c>
      <c r="I26" s="28"/>
      <c r="J26" s="60">
        <f t="shared" si="6"/>
        <v>-2</v>
      </c>
      <c r="K26" s="60">
        <f t="shared" si="7"/>
        <v>-2580.6451612903224</v>
      </c>
    </row>
    <row r="27" spans="1:11">
      <c r="A27" s="55">
        <v>43292</v>
      </c>
      <c r="B27" s="16" t="s">
        <v>162</v>
      </c>
      <c r="C27" s="49">
        <f t="shared" si="5"/>
        <v>1724.1379310344828</v>
      </c>
      <c r="D27" s="56" t="s">
        <v>3</v>
      </c>
      <c r="E27" s="27">
        <v>116</v>
      </c>
      <c r="F27" s="27">
        <v>118</v>
      </c>
      <c r="G27" s="57"/>
      <c r="H27" s="51">
        <f>(F27-E27)*C27</f>
        <v>3448.2758620689656</v>
      </c>
      <c r="I27" s="28"/>
      <c r="J27" s="60">
        <f t="shared" si="6"/>
        <v>2</v>
      </c>
      <c r="K27" s="60">
        <f t="shared" si="7"/>
        <v>3448.2758620689656</v>
      </c>
    </row>
    <row r="28" spans="1:11">
      <c r="A28" s="55">
        <v>43292</v>
      </c>
      <c r="B28" s="16" t="s">
        <v>765</v>
      </c>
      <c r="C28" s="49">
        <f t="shared" si="5"/>
        <v>1346.8013468013469</v>
      </c>
      <c r="D28" s="56" t="s">
        <v>3</v>
      </c>
      <c r="E28" s="27">
        <v>148.5</v>
      </c>
      <c r="F28" s="27">
        <v>146.5</v>
      </c>
      <c r="G28" s="57"/>
      <c r="H28" s="51">
        <v>2694</v>
      </c>
      <c r="I28" s="28"/>
      <c r="J28" s="60">
        <f t="shared" si="6"/>
        <v>2.0002949999999999</v>
      </c>
      <c r="K28" s="60">
        <f t="shared" si="7"/>
        <v>2694</v>
      </c>
    </row>
    <row r="29" spans="1:11">
      <c r="A29" s="55">
        <v>43291</v>
      </c>
      <c r="B29" s="16" t="s">
        <v>793</v>
      </c>
      <c r="C29" s="49">
        <f t="shared" si="5"/>
        <v>1550.3875968992247</v>
      </c>
      <c r="D29" s="56" t="s">
        <v>3</v>
      </c>
      <c r="E29" s="27">
        <v>129</v>
      </c>
      <c r="F29" s="27">
        <v>130.69999999999999</v>
      </c>
      <c r="G29" s="57"/>
      <c r="H29" s="51">
        <f>(F29-E29)*C29</f>
        <v>2635.6589147286645</v>
      </c>
      <c r="I29" s="28"/>
      <c r="J29" s="60">
        <f t="shared" si="6"/>
        <v>1.6999999999999886</v>
      </c>
      <c r="K29" s="60">
        <f t="shared" si="7"/>
        <v>2635.6589147286645</v>
      </c>
    </row>
    <row r="30" spans="1:11">
      <c r="A30" s="55">
        <v>43291</v>
      </c>
      <c r="B30" s="16" t="s">
        <v>65</v>
      </c>
      <c r="C30" s="49">
        <f t="shared" ref="C30:C36" si="8">200000/E30</f>
        <v>275.86206896551727</v>
      </c>
      <c r="D30" s="56" t="s">
        <v>3</v>
      </c>
      <c r="E30" s="27">
        <v>725</v>
      </c>
      <c r="F30" s="27">
        <v>732</v>
      </c>
      <c r="G30" s="57"/>
      <c r="H30" s="51">
        <f t="shared" ref="H30:H35" si="9">(F30-E30)*C30</f>
        <v>1931.0344827586209</v>
      </c>
      <c r="I30" s="28"/>
      <c r="J30" s="60">
        <f t="shared" ref="J30:J36" si="10">(I30+H30)/C30</f>
        <v>7</v>
      </c>
      <c r="K30" s="60">
        <f t="shared" si="7"/>
        <v>1931.0344827586209</v>
      </c>
    </row>
    <row r="31" spans="1:11">
      <c r="A31" s="55">
        <v>43291</v>
      </c>
      <c r="B31" s="16" t="s">
        <v>273</v>
      </c>
      <c r="C31" s="49">
        <f t="shared" si="8"/>
        <v>586.51026392961876</v>
      </c>
      <c r="D31" s="56" t="s">
        <v>3</v>
      </c>
      <c r="E31" s="27">
        <v>341</v>
      </c>
      <c r="F31" s="27">
        <v>344</v>
      </c>
      <c r="G31" s="57"/>
      <c r="H31" s="51">
        <f t="shared" si="9"/>
        <v>1759.5307917888563</v>
      </c>
      <c r="I31" s="28"/>
      <c r="J31" s="60">
        <f t="shared" si="10"/>
        <v>3</v>
      </c>
      <c r="K31" s="60">
        <f t="shared" si="7"/>
        <v>1759.5307917888563</v>
      </c>
    </row>
    <row r="32" spans="1:11">
      <c r="A32" s="55">
        <v>43290</v>
      </c>
      <c r="B32" s="16" t="s">
        <v>385</v>
      </c>
      <c r="C32" s="49">
        <f t="shared" si="8"/>
        <v>571.42857142857144</v>
      </c>
      <c r="D32" s="56" t="s">
        <v>3</v>
      </c>
      <c r="E32" s="27">
        <v>350</v>
      </c>
      <c r="F32" s="27">
        <v>354</v>
      </c>
      <c r="G32" s="57">
        <v>358</v>
      </c>
      <c r="H32" s="51">
        <f t="shared" si="9"/>
        <v>2285.7142857142858</v>
      </c>
      <c r="I32" s="28">
        <f>(G32-F32)*C32</f>
        <v>2285.7142857142858</v>
      </c>
      <c r="J32" s="60">
        <f t="shared" si="10"/>
        <v>8</v>
      </c>
      <c r="K32" s="60">
        <f t="shared" si="7"/>
        <v>4571.4285714285716</v>
      </c>
    </row>
    <row r="33" spans="1:11">
      <c r="A33" s="55">
        <v>43290</v>
      </c>
      <c r="B33" s="16" t="s">
        <v>792</v>
      </c>
      <c r="C33" s="49">
        <f t="shared" si="8"/>
        <v>1526.7175572519084</v>
      </c>
      <c r="D33" s="56" t="s">
        <v>3</v>
      </c>
      <c r="E33" s="27">
        <v>131</v>
      </c>
      <c r="F33" s="27">
        <v>129</v>
      </c>
      <c r="G33" s="57"/>
      <c r="H33" s="51">
        <f t="shared" si="9"/>
        <v>-3053.4351145038167</v>
      </c>
      <c r="I33" s="28"/>
      <c r="J33" s="60">
        <f t="shared" si="10"/>
        <v>-2</v>
      </c>
      <c r="K33" s="60">
        <f t="shared" ref="K33:K38" si="11">J33*C33</f>
        <v>-3053.4351145038167</v>
      </c>
    </row>
    <row r="34" spans="1:11">
      <c r="A34" s="55">
        <v>43290</v>
      </c>
      <c r="B34" s="16" t="s">
        <v>791</v>
      </c>
      <c r="C34" s="49">
        <f t="shared" si="8"/>
        <v>449.43820224719099</v>
      </c>
      <c r="D34" s="56" t="s">
        <v>3</v>
      </c>
      <c r="E34" s="27">
        <v>445</v>
      </c>
      <c r="F34" s="27">
        <v>451</v>
      </c>
      <c r="G34" s="57"/>
      <c r="H34" s="51">
        <f t="shared" si="9"/>
        <v>2696.629213483146</v>
      </c>
      <c r="I34" s="28"/>
      <c r="J34" s="60">
        <f t="shared" si="10"/>
        <v>6</v>
      </c>
      <c r="K34" s="60">
        <f t="shared" si="11"/>
        <v>2696.629213483146</v>
      </c>
    </row>
    <row r="35" spans="1:11">
      <c r="A35" s="55">
        <v>43287</v>
      </c>
      <c r="B35" s="16" t="s">
        <v>468</v>
      </c>
      <c r="C35" s="49">
        <f t="shared" si="8"/>
        <v>740.74074074074076</v>
      </c>
      <c r="D35" s="56" t="s">
        <v>3</v>
      </c>
      <c r="E35" s="27">
        <v>270</v>
      </c>
      <c r="F35" s="27">
        <v>272.5</v>
      </c>
      <c r="G35" s="57"/>
      <c r="H35" s="51">
        <f t="shared" si="9"/>
        <v>1851.851851851852</v>
      </c>
      <c r="I35" s="28"/>
      <c r="J35" s="60">
        <f t="shared" si="10"/>
        <v>2.5</v>
      </c>
      <c r="K35" s="60">
        <f t="shared" si="11"/>
        <v>1851.851851851852</v>
      </c>
    </row>
    <row r="36" spans="1:11">
      <c r="A36" s="55">
        <v>43286</v>
      </c>
      <c r="B36" s="16" t="s">
        <v>353</v>
      </c>
      <c r="C36" s="49">
        <f t="shared" si="8"/>
        <v>3820.4393505253101</v>
      </c>
      <c r="D36" s="56" t="s">
        <v>3</v>
      </c>
      <c r="E36" s="27">
        <v>52.35</v>
      </c>
      <c r="F36" s="27">
        <v>52.8</v>
      </c>
      <c r="G36" s="57"/>
      <c r="H36" s="51">
        <v>1719</v>
      </c>
      <c r="I36" s="28"/>
      <c r="J36" s="60">
        <f t="shared" si="10"/>
        <v>0.44994825000000005</v>
      </c>
      <c r="K36" s="60">
        <f t="shared" si="11"/>
        <v>1719</v>
      </c>
    </row>
    <row r="37" spans="1:11">
      <c r="A37" s="55">
        <v>43286</v>
      </c>
      <c r="B37" s="16" t="s">
        <v>550</v>
      </c>
      <c r="C37" s="49">
        <f t="shared" ref="C37:C41" si="12">200000/E37</f>
        <v>297.3977695167286</v>
      </c>
      <c r="D37" s="56" t="s">
        <v>3</v>
      </c>
      <c r="E37" s="27">
        <v>672.5</v>
      </c>
      <c r="F37" s="27">
        <v>678.9</v>
      </c>
      <c r="G37" s="57">
        <v>685</v>
      </c>
      <c r="H37" s="51">
        <f>(F37-E37)*C37</f>
        <v>1903.3457249070564</v>
      </c>
      <c r="I37" s="28">
        <f>(G37-F37)*C37</f>
        <v>1814.1263940520512</v>
      </c>
      <c r="J37" s="60">
        <f t="shared" ref="J37:J41" si="13">(I37+H37)/C37</f>
        <v>12.5</v>
      </c>
      <c r="K37" s="60">
        <f t="shared" si="11"/>
        <v>3717.4721189591073</v>
      </c>
    </row>
    <row r="38" spans="1:11">
      <c r="A38" s="55">
        <v>43285</v>
      </c>
      <c r="B38" s="16" t="s">
        <v>578</v>
      </c>
      <c r="C38" s="49">
        <f t="shared" si="12"/>
        <v>366.97247706422019</v>
      </c>
      <c r="D38" s="56" t="s">
        <v>3</v>
      </c>
      <c r="E38" s="27">
        <v>545</v>
      </c>
      <c r="F38" s="27">
        <v>549.79999999999995</v>
      </c>
      <c r="G38" s="57"/>
      <c r="H38" s="51">
        <f>(F38-E38)*C38</f>
        <v>1761.4678899082403</v>
      </c>
      <c r="I38" s="28"/>
      <c r="J38" s="52">
        <f t="shared" si="13"/>
        <v>4.7999999999999545</v>
      </c>
      <c r="K38" s="52">
        <f t="shared" si="11"/>
        <v>1761.4678899082403</v>
      </c>
    </row>
    <row r="39" spans="1:11">
      <c r="A39" s="55">
        <v>43285</v>
      </c>
      <c r="B39" s="16" t="s">
        <v>723</v>
      </c>
      <c r="C39" s="49">
        <f t="shared" si="12"/>
        <v>816.32653061224494</v>
      </c>
      <c r="D39" s="56" t="s">
        <v>3</v>
      </c>
      <c r="E39" s="27">
        <v>245</v>
      </c>
      <c r="F39" s="27">
        <v>249</v>
      </c>
      <c r="G39" s="57"/>
      <c r="H39" s="51">
        <f>(F39-E39)*C39</f>
        <v>3265.3061224489797</v>
      </c>
      <c r="I39" s="28"/>
      <c r="J39" s="52">
        <f t="shared" si="13"/>
        <v>4</v>
      </c>
      <c r="K39" s="52">
        <f t="shared" ref="K39:K46" si="14">J39*C39</f>
        <v>3265.3061224489797</v>
      </c>
    </row>
    <row r="40" spans="1:11">
      <c r="A40" s="55">
        <v>43285</v>
      </c>
      <c r="B40" s="16" t="s">
        <v>278</v>
      </c>
      <c r="C40" s="49">
        <f t="shared" si="12"/>
        <v>350.2626970227671</v>
      </c>
      <c r="D40" s="56" t="s">
        <v>3</v>
      </c>
      <c r="E40" s="27">
        <v>571</v>
      </c>
      <c r="F40" s="27">
        <v>576</v>
      </c>
      <c r="G40" s="57"/>
      <c r="H40" s="51">
        <f>(F40-E40)*C40</f>
        <v>1751.3134851138354</v>
      </c>
      <c r="I40" s="28"/>
      <c r="J40" s="52">
        <f t="shared" si="13"/>
        <v>5</v>
      </c>
      <c r="K40" s="52">
        <f t="shared" si="14"/>
        <v>1751.3134851138354</v>
      </c>
    </row>
    <row r="41" spans="1:11">
      <c r="A41" s="55">
        <v>43284</v>
      </c>
      <c r="B41" s="16" t="s">
        <v>647</v>
      </c>
      <c r="C41" s="49">
        <f t="shared" si="12"/>
        <v>5000</v>
      </c>
      <c r="D41" s="56" t="s">
        <v>3</v>
      </c>
      <c r="E41" s="27">
        <v>40</v>
      </c>
      <c r="F41" s="27">
        <v>39.4</v>
      </c>
      <c r="G41" s="57"/>
      <c r="H41" s="51">
        <f>(F41-E41)*C41</f>
        <v>-3000.0000000000073</v>
      </c>
      <c r="I41" s="28"/>
      <c r="J41" s="52">
        <f t="shared" si="13"/>
        <v>-0.60000000000000142</v>
      </c>
      <c r="K41" s="52">
        <f t="shared" si="14"/>
        <v>-3000.0000000000073</v>
      </c>
    </row>
    <row r="42" spans="1:11">
      <c r="A42" s="55">
        <v>43284</v>
      </c>
      <c r="B42" s="16" t="s">
        <v>83</v>
      </c>
      <c r="C42" s="49">
        <f t="shared" ref="C42:C46" si="15">200000/E42</f>
        <v>1739.1304347826087</v>
      </c>
      <c r="D42" s="56" t="s">
        <v>3</v>
      </c>
      <c r="E42" s="27">
        <v>115</v>
      </c>
      <c r="F42" s="27">
        <v>118</v>
      </c>
      <c r="G42" s="57">
        <v>120</v>
      </c>
      <c r="H42" s="51">
        <f t="shared" ref="H42:H43" si="16">(F42-E42)*C42</f>
        <v>5217.391304347826</v>
      </c>
      <c r="I42" s="28">
        <f>(G42-F42)*C42</f>
        <v>3478.2608695652175</v>
      </c>
      <c r="J42" s="52">
        <f t="shared" ref="J42:J46" si="17">(I42+H42)/C42</f>
        <v>5</v>
      </c>
      <c r="K42" s="52">
        <f t="shared" si="14"/>
        <v>8695.652173913044</v>
      </c>
    </row>
    <row r="43" spans="1:11">
      <c r="A43" s="55">
        <v>43284</v>
      </c>
      <c r="B43" s="16" t="s">
        <v>578</v>
      </c>
      <c r="C43" s="49">
        <f t="shared" si="15"/>
        <v>388.34951456310682</v>
      </c>
      <c r="D43" s="56" t="s">
        <v>3</v>
      </c>
      <c r="E43" s="27">
        <v>515</v>
      </c>
      <c r="F43" s="27">
        <v>522</v>
      </c>
      <c r="G43" s="57">
        <v>527</v>
      </c>
      <c r="H43" s="51">
        <f t="shared" si="16"/>
        <v>2718.4466019417478</v>
      </c>
      <c r="I43" s="28">
        <f>(G43-F43)*C43</f>
        <v>1941.7475728155341</v>
      </c>
      <c r="J43" s="52">
        <f t="shared" si="17"/>
        <v>12</v>
      </c>
      <c r="K43" s="52">
        <f t="shared" si="14"/>
        <v>4660.1941747572819</v>
      </c>
    </row>
    <row r="44" spans="1:11">
      <c r="A44" s="55">
        <v>43284</v>
      </c>
      <c r="B44" s="16" t="s">
        <v>46</v>
      </c>
      <c r="C44" s="49">
        <f t="shared" si="15"/>
        <v>465.11627906976742</v>
      </c>
      <c r="D44" s="56" t="s">
        <v>7</v>
      </c>
      <c r="E44" s="27">
        <v>430</v>
      </c>
      <c r="F44" s="27">
        <v>425.2</v>
      </c>
      <c r="G44" s="57"/>
      <c r="H44" s="51">
        <v>2232</v>
      </c>
      <c r="I44" s="28"/>
      <c r="J44" s="52">
        <f t="shared" si="17"/>
        <v>4.7988</v>
      </c>
      <c r="K44" s="52">
        <f t="shared" si="14"/>
        <v>2232</v>
      </c>
    </row>
    <row r="45" spans="1:11">
      <c r="A45" s="55">
        <v>43283</v>
      </c>
      <c r="B45" s="16" t="s">
        <v>409</v>
      </c>
      <c r="C45" s="49">
        <f t="shared" si="15"/>
        <v>626.95924764890287</v>
      </c>
      <c r="D45" s="56" t="s">
        <v>7</v>
      </c>
      <c r="E45" s="27">
        <v>319</v>
      </c>
      <c r="F45" s="27">
        <v>317</v>
      </c>
      <c r="G45" s="57"/>
      <c r="H45" s="51">
        <v>1254</v>
      </c>
      <c r="I45" s="28"/>
      <c r="J45" s="52">
        <f t="shared" si="17"/>
        <v>2.00013</v>
      </c>
      <c r="K45" s="52">
        <f>J45*C45</f>
        <v>1254</v>
      </c>
    </row>
    <row r="46" spans="1:11">
      <c r="A46" s="55">
        <v>43279</v>
      </c>
      <c r="B46" s="16" t="s">
        <v>188</v>
      </c>
      <c r="C46" s="49">
        <f t="shared" si="15"/>
        <v>1041.6666666666667</v>
      </c>
      <c r="D46" s="56" t="s">
        <v>3</v>
      </c>
      <c r="E46" s="27">
        <v>192</v>
      </c>
      <c r="F46" s="27">
        <v>190</v>
      </c>
      <c r="G46" s="57"/>
      <c r="H46" s="51">
        <f t="shared" ref="H46" si="18">(F46-E46)*C46</f>
        <v>-2083.3333333333335</v>
      </c>
      <c r="I46" s="28"/>
      <c r="J46" s="52">
        <f t="shared" si="17"/>
        <v>-2</v>
      </c>
      <c r="K46" s="52">
        <f t="shared" si="14"/>
        <v>-2083.3333333333335</v>
      </c>
    </row>
    <row r="47" spans="1:11">
      <c r="A47" s="55">
        <v>43278</v>
      </c>
      <c r="B47" s="16" t="s">
        <v>216</v>
      </c>
      <c r="C47" s="49">
        <f t="shared" ref="C47:C53" si="19">200000/E47</f>
        <v>1403.5087719298247</v>
      </c>
      <c r="D47" s="56" t="s">
        <v>7</v>
      </c>
      <c r="E47" s="27">
        <v>142.5</v>
      </c>
      <c r="F47" s="27">
        <v>140</v>
      </c>
      <c r="G47" s="57">
        <v>138</v>
      </c>
      <c r="H47" s="51">
        <v>3510</v>
      </c>
      <c r="I47" s="28">
        <v>2808</v>
      </c>
      <c r="J47" s="52">
        <f t="shared" ref="J47:J61" si="20">(I47+H47)/C47</f>
        <v>4.5015749999999999</v>
      </c>
      <c r="K47" s="52">
        <v>6318</v>
      </c>
    </row>
    <row r="48" spans="1:11">
      <c r="A48" s="55">
        <v>43278</v>
      </c>
      <c r="B48" s="16" t="s">
        <v>46</v>
      </c>
      <c r="C48" s="49">
        <f t="shared" si="19"/>
        <v>568.18181818181813</v>
      </c>
      <c r="D48" s="56" t="s">
        <v>7</v>
      </c>
      <c r="E48" s="27">
        <v>352</v>
      </c>
      <c r="F48" s="27">
        <v>348</v>
      </c>
      <c r="G48" s="57"/>
      <c r="H48" s="51">
        <v>2272</v>
      </c>
      <c r="I48" s="28"/>
      <c r="J48" s="52">
        <f t="shared" si="20"/>
        <v>3.9987200000000005</v>
      </c>
      <c r="K48" s="52">
        <v>2272</v>
      </c>
    </row>
    <row r="49" spans="1:11">
      <c r="A49" s="55">
        <v>43278</v>
      </c>
      <c r="B49" s="16" t="s">
        <v>790</v>
      </c>
      <c r="C49" s="49">
        <f t="shared" si="19"/>
        <v>847.45762711864404</v>
      </c>
      <c r="D49" s="56" t="s">
        <v>7</v>
      </c>
      <c r="E49" s="27">
        <v>236</v>
      </c>
      <c r="F49" s="27">
        <v>233</v>
      </c>
      <c r="G49" s="57"/>
      <c r="H49" s="51">
        <v>2541</v>
      </c>
      <c r="I49" s="28"/>
      <c r="J49" s="52">
        <f t="shared" si="20"/>
        <v>2.99838</v>
      </c>
      <c r="K49" s="52">
        <v>2541</v>
      </c>
    </row>
    <row r="50" spans="1:11">
      <c r="A50" s="55">
        <v>43277</v>
      </c>
      <c r="B50" s="16" t="s">
        <v>770</v>
      </c>
      <c r="C50" s="49">
        <f t="shared" si="19"/>
        <v>421.05263157894734</v>
      </c>
      <c r="D50" s="56" t="s">
        <v>7</v>
      </c>
      <c r="E50" s="27">
        <v>475</v>
      </c>
      <c r="F50" s="27">
        <v>470.25</v>
      </c>
      <c r="G50" s="57"/>
      <c r="H50" s="51">
        <v>1999.75</v>
      </c>
      <c r="I50" s="28"/>
      <c r="J50" s="52">
        <f t="shared" si="20"/>
        <v>4.7494062500000007</v>
      </c>
      <c r="K50" s="52">
        <v>1999.75</v>
      </c>
    </row>
    <row r="51" spans="1:11">
      <c r="A51" s="55">
        <v>43277</v>
      </c>
      <c r="B51" s="16" t="s">
        <v>762</v>
      </c>
      <c r="C51" s="49">
        <f t="shared" si="19"/>
        <v>277.0083102493075</v>
      </c>
      <c r="D51" s="56" t="s">
        <v>3</v>
      </c>
      <c r="E51" s="27">
        <v>722</v>
      </c>
      <c r="F51" s="27">
        <v>715</v>
      </c>
      <c r="G51" s="57"/>
      <c r="H51" s="51">
        <v>-1939</v>
      </c>
      <c r="I51" s="28"/>
      <c r="J51" s="52">
        <f t="shared" si="20"/>
        <v>-6.9997899999999991</v>
      </c>
      <c r="K51" s="52">
        <v>-1939</v>
      </c>
    </row>
    <row r="52" spans="1:11">
      <c r="A52" s="55">
        <v>43277</v>
      </c>
      <c r="B52" s="16" t="s">
        <v>374</v>
      </c>
      <c r="C52" s="49">
        <f t="shared" si="19"/>
        <v>490.19607843137254</v>
      </c>
      <c r="D52" s="56" t="s">
        <v>3</v>
      </c>
      <c r="E52" s="27">
        <v>408</v>
      </c>
      <c r="F52" s="27">
        <v>404</v>
      </c>
      <c r="G52" s="57"/>
      <c r="H52" s="51">
        <v>-1960</v>
      </c>
      <c r="I52" s="28"/>
      <c r="J52" s="52">
        <f t="shared" si="20"/>
        <v>-3.9984000000000002</v>
      </c>
      <c r="K52" s="52">
        <v>-1960</v>
      </c>
    </row>
    <row r="53" spans="1:11">
      <c r="A53" s="55">
        <v>43276</v>
      </c>
      <c r="B53" s="16" t="s">
        <v>267</v>
      </c>
      <c r="C53" s="49">
        <f t="shared" si="19"/>
        <v>413.22314049586777</v>
      </c>
      <c r="D53" s="56" t="s">
        <v>3</v>
      </c>
      <c r="E53" s="27">
        <v>484</v>
      </c>
      <c r="F53" s="27">
        <v>488</v>
      </c>
      <c r="G53" s="57">
        <v>492</v>
      </c>
      <c r="H53" s="51">
        <v>1652</v>
      </c>
      <c r="I53" s="28">
        <v>1652</v>
      </c>
      <c r="J53" s="52">
        <f t="shared" si="20"/>
        <v>7.9956800000000001</v>
      </c>
      <c r="K53" s="52">
        <v>3304</v>
      </c>
    </row>
    <row r="54" spans="1:11">
      <c r="A54" s="55">
        <v>43276</v>
      </c>
      <c r="B54" s="16" t="s">
        <v>46</v>
      </c>
      <c r="C54" s="49">
        <f t="shared" ref="C54:C61" si="21">200000/E54</f>
        <v>466.47230320699708</v>
      </c>
      <c r="D54" s="56" t="s">
        <v>7</v>
      </c>
      <c r="E54" s="27">
        <v>428.75</v>
      </c>
      <c r="F54" s="27">
        <v>423</v>
      </c>
      <c r="G54" s="57">
        <v>418</v>
      </c>
      <c r="H54" s="51">
        <v>2679.5</v>
      </c>
      <c r="I54" s="28">
        <v>2330</v>
      </c>
      <c r="J54" s="52">
        <f t="shared" si="20"/>
        <v>10.739115625</v>
      </c>
      <c r="K54" s="52">
        <f t="shared" ref="K54:K61" si="22">J54*C54</f>
        <v>5009.5</v>
      </c>
    </row>
    <row r="55" spans="1:11">
      <c r="A55" s="55">
        <v>43276</v>
      </c>
      <c r="B55" s="16" t="s">
        <v>770</v>
      </c>
      <c r="C55" s="49">
        <f t="shared" si="21"/>
        <v>409.8360655737705</v>
      </c>
      <c r="D55" s="56" t="s">
        <v>7</v>
      </c>
      <c r="E55" s="27">
        <v>488</v>
      </c>
      <c r="F55" s="27">
        <v>484</v>
      </c>
      <c r="G55" s="57"/>
      <c r="H55" s="51">
        <v>1640</v>
      </c>
      <c r="I55" s="28"/>
      <c r="J55" s="52">
        <f t="shared" si="20"/>
        <v>4.0015999999999998</v>
      </c>
      <c r="K55" s="52">
        <f t="shared" si="22"/>
        <v>1640</v>
      </c>
    </row>
    <row r="56" spans="1:11">
      <c r="A56" s="55">
        <v>43276</v>
      </c>
      <c r="B56" s="16" t="s">
        <v>201</v>
      </c>
      <c r="C56" s="49">
        <f t="shared" si="21"/>
        <v>280.89887640449439</v>
      </c>
      <c r="D56" s="56" t="s">
        <v>3</v>
      </c>
      <c r="E56" s="27">
        <v>712</v>
      </c>
      <c r="F56" s="27">
        <v>718</v>
      </c>
      <c r="G56" s="57"/>
      <c r="H56" s="51">
        <f t="shared" ref="H56:H61" si="23">(F56-E56)*C56</f>
        <v>1685.3932584269664</v>
      </c>
      <c r="I56" s="28"/>
      <c r="J56" s="52">
        <f t="shared" si="20"/>
        <v>6</v>
      </c>
      <c r="K56" s="52">
        <f t="shared" si="22"/>
        <v>1685.3932584269664</v>
      </c>
    </row>
    <row r="57" spans="1:11">
      <c r="A57" s="55">
        <v>43273</v>
      </c>
      <c r="B57" s="16" t="s">
        <v>575</v>
      </c>
      <c r="C57" s="49">
        <f t="shared" si="21"/>
        <v>357.14285714285717</v>
      </c>
      <c r="D57" s="56" t="s">
        <v>3</v>
      </c>
      <c r="E57" s="27">
        <v>560</v>
      </c>
      <c r="F57" s="27">
        <v>566</v>
      </c>
      <c r="G57" s="57">
        <v>572</v>
      </c>
      <c r="H57" s="51">
        <f t="shared" si="23"/>
        <v>2142.8571428571431</v>
      </c>
      <c r="I57" s="28">
        <f>(G57-F57)*C57</f>
        <v>2142.8571428571431</v>
      </c>
      <c r="J57" s="52">
        <f t="shared" si="20"/>
        <v>12</v>
      </c>
      <c r="K57" s="52">
        <f t="shared" si="22"/>
        <v>4285.7142857142862</v>
      </c>
    </row>
    <row r="58" spans="1:11">
      <c r="A58" s="55">
        <v>43272</v>
      </c>
      <c r="B58" s="16" t="s">
        <v>578</v>
      </c>
      <c r="C58" s="49">
        <f t="shared" si="21"/>
        <v>380.95238095238096</v>
      </c>
      <c r="D58" s="56" t="s">
        <v>3</v>
      </c>
      <c r="E58" s="27">
        <v>525</v>
      </c>
      <c r="F58" s="27">
        <v>530</v>
      </c>
      <c r="G58" s="57">
        <v>533</v>
      </c>
      <c r="H58" s="51">
        <f t="shared" si="23"/>
        <v>1904.7619047619048</v>
      </c>
      <c r="I58" s="28"/>
      <c r="J58" s="52">
        <f t="shared" si="20"/>
        <v>5</v>
      </c>
      <c r="K58" s="52">
        <f t="shared" si="22"/>
        <v>1904.7619047619048</v>
      </c>
    </row>
    <row r="59" spans="1:11">
      <c r="A59" s="55">
        <v>43272</v>
      </c>
      <c r="B59" s="16" t="s">
        <v>789</v>
      </c>
      <c r="C59" s="49">
        <f t="shared" si="21"/>
        <v>1584.1584158415842</v>
      </c>
      <c r="D59" s="56" t="s">
        <v>3</v>
      </c>
      <c r="E59" s="27">
        <v>126.25</v>
      </c>
      <c r="F59" s="27">
        <v>124.9</v>
      </c>
      <c r="G59" s="57"/>
      <c r="H59" s="51">
        <f t="shared" si="23"/>
        <v>-2138.6138613861299</v>
      </c>
      <c r="I59" s="28"/>
      <c r="J59" s="52">
        <f t="shared" si="20"/>
        <v>-1.3499999999999945</v>
      </c>
      <c r="K59" s="52">
        <f t="shared" si="22"/>
        <v>-2138.6138613861299</v>
      </c>
    </row>
    <row r="60" spans="1:11">
      <c r="A60" s="55">
        <v>43272</v>
      </c>
      <c r="B60" s="16" t="s">
        <v>430</v>
      </c>
      <c r="C60" s="49">
        <f t="shared" si="21"/>
        <v>133.33333333333334</v>
      </c>
      <c r="D60" s="56" t="s">
        <v>3</v>
      </c>
      <c r="E60" s="27">
        <v>1500</v>
      </c>
      <c r="F60" s="27">
        <v>1513.5</v>
      </c>
      <c r="G60" s="57"/>
      <c r="H60" s="51">
        <f t="shared" si="23"/>
        <v>1800.0000000000002</v>
      </c>
      <c r="I60" s="28"/>
      <c r="J60" s="52">
        <f t="shared" si="20"/>
        <v>13.5</v>
      </c>
      <c r="K60" s="52">
        <f t="shared" si="22"/>
        <v>1800.0000000000002</v>
      </c>
    </row>
    <row r="61" spans="1:11">
      <c r="A61" s="55">
        <v>43271</v>
      </c>
      <c r="B61" s="16" t="s">
        <v>541</v>
      </c>
      <c r="C61" s="49">
        <f t="shared" si="21"/>
        <v>597.01492537313436</v>
      </c>
      <c r="D61" s="56" t="s">
        <v>3</v>
      </c>
      <c r="E61" s="27">
        <v>335</v>
      </c>
      <c r="F61" s="27">
        <v>337</v>
      </c>
      <c r="G61" s="57"/>
      <c r="H61" s="51">
        <f t="shared" si="23"/>
        <v>1194.0298507462687</v>
      </c>
      <c r="I61" s="28"/>
      <c r="J61" s="52">
        <f t="shared" si="20"/>
        <v>2</v>
      </c>
      <c r="K61" s="52">
        <f t="shared" si="22"/>
        <v>1194.0298507462687</v>
      </c>
    </row>
    <row r="62" spans="1:11">
      <c r="A62" s="55">
        <v>43271</v>
      </c>
      <c r="B62" s="16" t="s">
        <v>468</v>
      </c>
      <c r="C62" s="49">
        <f t="shared" ref="C62:C70" si="24">200000/E62</f>
        <v>704.22535211267609</v>
      </c>
      <c r="D62" s="56" t="s">
        <v>7</v>
      </c>
      <c r="E62" s="27">
        <v>284</v>
      </c>
      <c r="F62" s="27">
        <v>286.5</v>
      </c>
      <c r="G62" s="57"/>
      <c r="H62" s="51">
        <v>-1760.56</v>
      </c>
      <c r="I62" s="28"/>
      <c r="J62" s="52">
        <f t="shared" ref="J62:J70" si="25">(I62+H62)/C62</f>
        <v>-2.4999951999999999</v>
      </c>
      <c r="K62" s="52">
        <f t="shared" ref="K62:K70" si="26">J62*C62</f>
        <v>-1760.56</v>
      </c>
    </row>
    <row r="63" spans="1:11">
      <c r="A63" s="55">
        <v>43271</v>
      </c>
      <c r="B63" s="16" t="s">
        <v>277</v>
      </c>
      <c r="C63" s="49">
        <f t="shared" si="24"/>
        <v>380.95238095238096</v>
      </c>
      <c r="D63" s="56" t="s">
        <v>3</v>
      </c>
      <c r="E63" s="27">
        <v>525</v>
      </c>
      <c r="F63" s="27">
        <v>529.79999999999995</v>
      </c>
      <c r="G63" s="57"/>
      <c r="H63" s="51">
        <f>(F63-E63)*C63</f>
        <v>1828.5714285714114</v>
      </c>
      <c r="I63" s="28"/>
      <c r="J63" s="52">
        <f t="shared" si="25"/>
        <v>4.7999999999999545</v>
      </c>
      <c r="K63" s="52">
        <f t="shared" si="26"/>
        <v>1828.5714285714114</v>
      </c>
    </row>
    <row r="64" spans="1:11">
      <c r="A64" s="55">
        <v>43271</v>
      </c>
      <c r="B64" s="16" t="s">
        <v>578</v>
      </c>
      <c r="C64" s="49">
        <f t="shared" si="24"/>
        <v>387.59689922480618</v>
      </c>
      <c r="D64" s="56" t="s">
        <v>3</v>
      </c>
      <c r="E64" s="27">
        <v>516</v>
      </c>
      <c r="F64" s="27">
        <v>521</v>
      </c>
      <c r="G64" s="57"/>
      <c r="H64" s="51">
        <f>(F64-E64)*C64</f>
        <v>1937.984496124031</v>
      </c>
      <c r="I64" s="28"/>
      <c r="J64" s="52">
        <f t="shared" si="25"/>
        <v>5</v>
      </c>
      <c r="K64" s="52">
        <f t="shared" si="26"/>
        <v>1937.984496124031</v>
      </c>
    </row>
    <row r="65" spans="1:11">
      <c r="A65" s="55">
        <v>43271</v>
      </c>
      <c r="B65" s="16" t="s">
        <v>668</v>
      </c>
      <c r="C65" s="49">
        <f t="shared" si="24"/>
        <v>904.56806874717324</v>
      </c>
      <c r="D65" s="56" t="s">
        <v>3</v>
      </c>
      <c r="E65" s="27">
        <v>221.1</v>
      </c>
      <c r="F65" s="27">
        <v>224</v>
      </c>
      <c r="G65" s="57"/>
      <c r="H65" s="51">
        <f>(F65-E65)*C65</f>
        <v>2623.2473993668077</v>
      </c>
      <c r="I65" s="28"/>
      <c r="J65" s="52">
        <f t="shared" si="25"/>
        <v>2.9000000000000057</v>
      </c>
      <c r="K65" s="52">
        <f t="shared" si="26"/>
        <v>2623.2473993668077</v>
      </c>
    </row>
    <row r="66" spans="1:11">
      <c r="A66" s="55">
        <v>43271</v>
      </c>
      <c r="B66" s="16" t="s">
        <v>723</v>
      </c>
      <c r="C66" s="49">
        <f t="shared" si="24"/>
        <v>800</v>
      </c>
      <c r="D66" s="56" t="s">
        <v>3</v>
      </c>
      <c r="E66" s="27">
        <v>250</v>
      </c>
      <c r="F66" s="27">
        <v>253</v>
      </c>
      <c r="G66" s="57">
        <v>256</v>
      </c>
      <c r="H66" s="51">
        <f>(F66-E66)*C66</f>
        <v>2400</v>
      </c>
      <c r="I66" s="28">
        <f>(G66-F66)*C66</f>
        <v>2400</v>
      </c>
      <c r="J66" s="52">
        <f t="shared" si="25"/>
        <v>6</v>
      </c>
      <c r="K66" s="52">
        <f t="shared" si="26"/>
        <v>4800</v>
      </c>
    </row>
    <row r="67" spans="1:11">
      <c r="A67" s="55">
        <v>43270</v>
      </c>
      <c r="B67" s="16" t="s">
        <v>91</v>
      </c>
      <c r="C67" s="49">
        <f t="shared" si="24"/>
        <v>203.66598778004072</v>
      </c>
      <c r="D67" s="56" t="s">
        <v>7</v>
      </c>
      <c r="E67" s="27">
        <v>982</v>
      </c>
      <c r="F67" s="27">
        <v>975</v>
      </c>
      <c r="G67" s="57"/>
      <c r="H67" s="51">
        <v>1425.66</v>
      </c>
      <c r="I67" s="28"/>
      <c r="J67" s="52">
        <f t="shared" si="25"/>
        <v>6.9999906000000012</v>
      </c>
      <c r="K67" s="52">
        <f t="shared" si="26"/>
        <v>1425.66</v>
      </c>
    </row>
    <row r="68" spans="1:11">
      <c r="A68" s="55">
        <v>43270</v>
      </c>
      <c r="B68" s="16" t="s">
        <v>177</v>
      </c>
      <c r="C68" s="49">
        <f t="shared" si="24"/>
        <v>772.79752704791338</v>
      </c>
      <c r="D68" s="56" t="s">
        <v>7</v>
      </c>
      <c r="E68" s="27">
        <v>258.8</v>
      </c>
      <c r="F68" s="27">
        <v>256</v>
      </c>
      <c r="G68" s="57"/>
      <c r="H68" s="51">
        <v>2163.83</v>
      </c>
      <c r="I68" s="28"/>
      <c r="J68" s="52">
        <f t="shared" si="25"/>
        <v>2.79999602</v>
      </c>
      <c r="K68" s="52">
        <f t="shared" si="26"/>
        <v>2163.83</v>
      </c>
    </row>
    <row r="69" spans="1:11">
      <c r="A69" s="55">
        <v>43270</v>
      </c>
      <c r="B69" s="16" t="s">
        <v>788</v>
      </c>
      <c r="C69" s="49">
        <f t="shared" si="24"/>
        <v>492.61083743842363</v>
      </c>
      <c r="D69" s="56" t="s">
        <v>7</v>
      </c>
      <c r="E69" s="27">
        <v>406</v>
      </c>
      <c r="F69" s="27">
        <v>410</v>
      </c>
      <c r="G69" s="57"/>
      <c r="H69" s="51">
        <v>-1972</v>
      </c>
      <c r="I69" s="28"/>
      <c r="J69" s="52">
        <f t="shared" si="25"/>
        <v>-4.0031600000000003</v>
      </c>
      <c r="K69" s="52">
        <f t="shared" si="26"/>
        <v>-1972</v>
      </c>
    </row>
    <row r="70" spans="1:11">
      <c r="A70" s="55">
        <v>43269</v>
      </c>
      <c r="B70" s="16" t="s">
        <v>787</v>
      </c>
      <c r="C70" s="49">
        <f t="shared" si="24"/>
        <v>283.68794326241135</v>
      </c>
      <c r="D70" s="56" t="s">
        <v>3</v>
      </c>
      <c r="E70" s="27">
        <v>705</v>
      </c>
      <c r="F70" s="27">
        <v>713</v>
      </c>
      <c r="G70" s="57"/>
      <c r="H70" s="51">
        <f>(F70-E70)*C70</f>
        <v>2269.5035460992908</v>
      </c>
      <c r="I70" s="28"/>
      <c r="J70" s="52">
        <f t="shared" si="25"/>
        <v>8</v>
      </c>
      <c r="K70" s="52">
        <f t="shared" si="26"/>
        <v>2269.5035460992908</v>
      </c>
    </row>
    <row r="71" spans="1:11">
      <c r="A71" s="55">
        <v>43269</v>
      </c>
      <c r="B71" s="16" t="s">
        <v>346</v>
      </c>
      <c r="C71" s="49">
        <f t="shared" ref="C71:C75" si="27">200000/E71</f>
        <v>1219.5121951219512</v>
      </c>
      <c r="D71" s="56" t="s">
        <v>3</v>
      </c>
      <c r="E71" s="27">
        <v>164</v>
      </c>
      <c r="F71" s="27">
        <v>166.25</v>
      </c>
      <c r="G71" s="57"/>
      <c r="H71" s="51">
        <f t="shared" ref="H71:H75" si="28">(F71-E71)*C71</f>
        <v>2743.9024390243903</v>
      </c>
      <c r="I71" s="28"/>
      <c r="J71" s="52">
        <f t="shared" ref="J71:J75" si="29">(I71+H71)/C71</f>
        <v>2.25</v>
      </c>
      <c r="K71" s="52">
        <f t="shared" ref="K71:K75" si="30">J71*C71</f>
        <v>2743.9024390243903</v>
      </c>
    </row>
    <row r="72" spans="1:11">
      <c r="A72" s="55">
        <v>43269</v>
      </c>
      <c r="B72" s="16" t="s">
        <v>675</v>
      </c>
      <c r="C72" s="49">
        <f t="shared" si="27"/>
        <v>506.32911392405066</v>
      </c>
      <c r="D72" s="56" t="s">
        <v>3</v>
      </c>
      <c r="E72" s="27">
        <v>395</v>
      </c>
      <c r="F72" s="27">
        <v>392</v>
      </c>
      <c r="G72" s="57"/>
      <c r="H72" s="51">
        <f t="shared" si="28"/>
        <v>-1518.9873417721519</v>
      </c>
      <c r="I72" s="28"/>
      <c r="J72" s="52">
        <f t="shared" si="29"/>
        <v>-3</v>
      </c>
      <c r="K72" s="52">
        <f t="shared" si="30"/>
        <v>-1518.9873417721519</v>
      </c>
    </row>
    <row r="73" spans="1:11">
      <c r="A73" s="55">
        <v>43266</v>
      </c>
      <c r="B73" s="16" t="s">
        <v>465</v>
      </c>
      <c r="C73" s="49">
        <f t="shared" si="27"/>
        <v>2657.8073089700997</v>
      </c>
      <c r="D73" s="56" t="s">
        <v>3</v>
      </c>
      <c r="E73" s="27">
        <v>75.25</v>
      </c>
      <c r="F73" s="27">
        <v>76.5</v>
      </c>
      <c r="G73" s="57"/>
      <c r="H73" s="51">
        <f t="shared" si="28"/>
        <v>3322.2591362126245</v>
      </c>
      <c r="I73" s="28"/>
      <c r="J73" s="52">
        <f t="shared" si="29"/>
        <v>1.25</v>
      </c>
      <c r="K73" s="52">
        <f t="shared" si="30"/>
        <v>3322.2591362126245</v>
      </c>
    </row>
    <row r="74" spans="1:11">
      <c r="A74" s="55">
        <v>43266</v>
      </c>
      <c r="B74" s="16" t="s">
        <v>280</v>
      </c>
      <c r="C74" s="49">
        <f t="shared" si="27"/>
        <v>503.77833753148616</v>
      </c>
      <c r="D74" s="56" t="s">
        <v>3</v>
      </c>
      <c r="E74" s="27">
        <v>397</v>
      </c>
      <c r="F74" s="27">
        <v>394</v>
      </c>
      <c r="G74" s="57"/>
      <c r="H74" s="51">
        <f t="shared" si="28"/>
        <v>-1511.3350125944585</v>
      </c>
      <c r="I74" s="28"/>
      <c r="J74" s="52">
        <f t="shared" si="29"/>
        <v>-3</v>
      </c>
      <c r="K74" s="52">
        <f t="shared" si="30"/>
        <v>-1511.3350125944585</v>
      </c>
    </row>
    <row r="75" spans="1:11">
      <c r="A75" s="55">
        <v>43265</v>
      </c>
      <c r="B75" s="16" t="s">
        <v>494</v>
      </c>
      <c r="C75" s="49">
        <f t="shared" si="27"/>
        <v>1250</v>
      </c>
      <c r="D75" s="56" t="s">
        <v>3</v>
      </c>
      <c r="E75" s="27">
        <v>160</v>
      </c>
      <c r="F75" s="27">
        <v>162.9</v>
      </c>
      <c r="G75" s="57">
        <v>166</v>
      </c>
      <c r="H75" s="51">
        <f t="shared" si="28"/>
        <v>3625.0000000000073</v>
      </c>
      <c r="I75" s="28">
        <f>(G75-F75)*C75</f>
        <v>3874.9999999999927</v>
      </c>
      <c r="J75" s="52">
        <f t="shared" si="29"/>
        <v>6</v>
      </c>
      <c r="K75" s="52">
        <f t="shared" si="30"/>
        <v>7500</v>
      </c>
    </row>
    <row r="76" spans="1:11">
      <c r="A76" s="55">
        <v>43265</v>
      </c>
      <c r="B76" s="16" t="s">
        <v>184</v>
      </c>
      <c r="C76" s="49">
        <f t="shared" ref="C76:C80" si="31">200000/E76</f>
        <v>619.19504643962853</v>
      </c>
      <c r="D76" s="56" t="s">
        <v>3</v>
      </c>
      <c r="E76" s="27">
        <v>323</v>
      </c>
      <c r="F76" s="27">
        <v>320</v>
      </c>
      <c r="G76" s="57"/>
      <c r="H76" s="51">
        <f t="shared" ref="H76:H80" si="32">(F76-E76)*C76</f>
        <v>-1857.5851393188855</v>
      </c>
      <c r="I76" s="28"/>
      <c r="J76" s="52">
        <f t="shared" ref="J76:J80" si="33">(I76+H76)/C76</f>
        <v>-3</v>
      </c>
      <c r="K76" s="52">
        <f t="shared" ref="K76:K80" si="34">J76*C76</f>
        <v>-1857.5851393188855</v>
      </c>
    </row>
    <row r="77" spans="1:11">
      <c r="A77" s="55">
        <v>43265</v>
      </c>
      <c r="B77" s="16" t="s">
        <v>745</v>
      </c>
      <c r="C77" s="49">
        <f t="shared" si="31"/>
        <v>246.30541871921181</v>
      </c>
      <c r="D77" s="56" t="s">
        <v>3</v>
      </c>
      <c r="E77" s="27">
        <v>812</v>
      </c>
      <c r="F77" s="27">
        <v>820</v>
      </c>
      <c r="G77" s="57">
        <v>830</v>
      </c>
      <c r="H77" s="51">
        <f t="shared" si="32"/>
        <v>1970.4433497536945</v>
      </c>
      <c r="I77" s="28">
        <f>(G77-F77)*C77</f>
        <v>2463.0541871921182</v>
      </c>
      <c r="J77" s="52">
        <f t="shared" si="33"/>
        <v>18</v>
      </c>
      <c r="K77" s="52">
        <f t="shared" si="34"/>
        <v>4433.4975369458125</v>
      </c>
    </row>
    <row r="78" spans="1:11">
      <c r="A78" s="55">
        <v>43264</v>
      </c>
      <c r="B78" s="16" t="s">
        <v>209</v>
      </c>
      <c r="C78" s="49">
        <f t="shared" si="31"/>
        <v>331.40016570008282</v>
      </c>
      <c r="D78" s="56" t="s">
        <v>3</v>
      </c>
      <c r="E78" s="27">
        <v>603.5</v>
      </c>
      <c r="F78" s="27">
        <v>598</v>
      </c>
      <c r="G78" s="57"/>
      <c r="H78" s="51">
        <f t="shared" si="32"/>
        <v>-1822.7009113504555</v>
      </c>
      <c r="I78" s="28"/>
      <c r="J78" s="52">
        <f t="shared" si="33"/>
        <v>-5.5</v>
      </c>
      <c r="K78" s="52">
        <f t="shared" si="34"/>
        <v>-1822.7009113504555</v>
      </c>
    </row>
    <row r="79" spans="1:11">
      <c r="A79" s="55">
        <v>43264</v>
      </c>
      <c r="B79" s="16" t="s">
        <v>669</v>
      </c>
      <c r="C79" s="49">
        <f t="shared" si="31"/>
        <v>307.69230769230768</v>
      </c>
      <c r="D79" s="56" t="s">
        <v>3</v>
      </c>
      <c r="E79" s="27">
        <v>650</v>
      </c>
      <c r="F79" s="27">
        <v>644</v>
      </c>
      <c r="G79" s="57"/>
      <c r="H79" s="51">
        <f t="shared" si="32"/>
        <v>-1846.1538461538462</v>
      </c>
      <c r="I79" s="28"/>
      <c r="J79" s="52">
        <f t="shared" si="33"/>
        <v>-6</v>
      </c>
      <c r="K79" s="52">
        <f t="shared" si="34"/>
        <v>-1846.1538461538462</v>
      </c>
    </row>
    <row r="80" spans="1:11">
      <c r="A80" s="55">
        <v>43263</v>
      </c>
      <c r="B80" s="16" t="s">
        <v>786</v>
      </c>
      <c r="C80" s="49">
        <f t="shared" si="31"/>
        <v>280.30833917309042</v>
      </c>
      <c r="D80" s="56" t="s">
        <v>3</v>
      </c>
      <c r="E80" s="27">
        <v>713.5</v>
      </c>
      <c r="F80" s="27">
        <v>720</v>
      </c>
      <c r="G80" s="57"/>
      <c r="H80" s="51">
        <f t="shared" si="32"/>
        <v>1822.0042046250878</v>
      </c>
      <c r="I80" s="28"/>
      <c r="J80" s="52">
        <f t="shared" si="33"/>
        <v>6.5</v>
      </c>
      <c r="K80" s="52">
        <f t="shared" si="34"/>
        <v>1822.0042046250878</v>
      </c>
    </row>
    <row r="81" spans="1:11">
      <c r="A81" s="55">
        <v>43263</v>
      </c>
      <c r="B81" s="16" t="s">
        <v>785</v>
      </c>
      <c r="C81" s="49">
        <f t="shared" ref="C81:C85" si="35">200000/E81</f>
        <v>1769.9115044247787</v>
      </c>
      <c r="D81" s="56" t="s">
        <v>3</v>
      </c>
      <c r="E81" s="27">
        <v>113</v>
      </c>
      <c r="F81" s="27">
        <v>111.4</v>
      </c>
      <c r="G81" s="57"/>
      <c r="H81" s="51">
        <f t="shared" ref="H81:H86" si="36">(F81-E81)*C81</f>
        <v>-2831.858407079636</v>
      </c>
      <c r="I81" s="28"/>
      <c r="J81" s="52">
        <f t="shared" ref="J81:J85" si="37">(I81+H81)/C81</f>
        <v>-1.5999999999999943</v>
      </c>
      <c r="K81" s="52">
        <f t="shared" ref="K81:K85" si="38">J81*C81</f>
        <v>-2831.858407079636</v>
      </c>
    </row>
    <row r="82" spans="1:11">
      <c r="A82" s="55">
        <v>43263</v>
      </c>
      <c r="B82" s="16" t="s">
        <v>34</v>
      </c>
      <c r="C82" s="49">
        <f t="shared" si="35"/>
        <v>836.82008368200832</v>
      </c>
      <c r="D82" s="56" t="s">
        <v>3</v>
      </c>
      <c r="E82" s="27">
        <v>239</v>
      </c>
      <c r="F82" s="27">
        <v>236</v>
      </c>
      <c r="G82" s="57"/>
      <c r="H82" s="51">
        <f t="shared" si="36"/>
        <v>-2510.460251046025</v>
      </c>
      <c r="I82" s="28"/>
      <c r="J82" s="52">
        <f t="shared" si="37"/>
        <v>-3</v>
      </c>
      <c r="K82" s="52">
        <f t="shared" si="38"/>
        <v>-2510.460251046025</v>
      </c>
    </row>
    <row r="83" spans="1:11">
      <c r="A83" s="55">
        <v>43263</v>
      </c>
      <c r="B83" s="16" t="s">
        <v>468</v>
      </c>
      <c r="C83" s="49">
        <f t="shared" si="35"/>
        <v>651.04166666666674</v>
      </c>
      <c r="D83" s="56" t="s">
        <v>3</v>
      </c>
      <c r="E83" s="27">
        <v>307.2</v>
      </c>
      <c r="F83" s="27">
        <v>311.75</v>
      </c>
      <c r="G83" s="57"/>
      <c r="H83" s="51">
        <f t="shared" si="36"/>
        <v>2962.2395833333412</v>
      </c>
      <c r="I83" s="28"/>
      <c r="J83" s="52">
        <f t="shared" si="37"/>
        <v>4.5500000000000114</v>
      </c>
      <c r="K83" s="52">
        <f t="shared" si="38"/>
        <v>2962.2395833333412</v>
      </c>
    </row>
    <row r="84" spans="1:11">
      <c r="A84" s="55">
        <v>43263</v>
      </c>
      <c r="B84" s="16" t="s">
        <v>242</v>
      </c>
      <c r="C84" s="49">
        <f t="shared" si="35"/>
        <v>500</v>
      </c>
      <c r="D84" s="56" t="s">
        <v>3</v>
      </c>
      <c r="E84" s="27">
        <v>400</v>
      </c>
      <c r="F84" s="27">
        <v>403.8</v>
      </c>
      <c r="G84" s="57"/>
      <c r="H84" s="51">
        <f t="shared" si="36"/>
        <v>1900.0000000000057</v>
      </c>
      <c r="I84" s="28"/>
      <c r="J84" s="52">
        <f t="shared" si="37"/>
        <v>3.8000000000000114</v>
      </c>
      <c r="K84" s="52">
        <f t="shared" si="38"/>
        <v>1900.0000000000057</v>
      </c>
    </row>
    <row r="85" spans="1:11">
      <c r="A85" s="55">
        <v>43262</v>
      </c>
      <c r="B85" s="16" t="s">
        <v>784</v>
      </c>
      <c r="C85" s="49">
        <f t="shared" si="35"/>
        <v>1092.8961748633881</v>
      </c>
      <c r="D85" s="56" t="s">
        <v>3</v>
      </c>
      <c r="E85" s="27">
        <v>183</v>
      </c>
      <c r="F85" s="27">
        <v>184.95</v>
      </c>
      <c r="G85" s="57"/>
      <c r="H85" s="51">
        <f t="shared" si="36"/>
        <v>2131.1475409835944</v>
      </c>
      <c r="I85" s="28"/>
      <c r="J85" s="52">
        <f t="shared" si="37"/>
        <v>1.9499999999999886</v>
      </c>
      <c r="K85" s="52">
        <f t="shared" si="38"/>
        <v>2131.1475409835944</v>
      </c>
    </row>
    <row r="86" spans="1:11">
      <c r="A86" s="55">
        <v>43262</v>
      </c>
      <c r="B86" s="16" t="s">
        <v>783</v>
      </c>
      <c r="C86" s="49">
        <f t="shared" ref="C86:C90" si="39">200000/E86</f>
        <v>759.87841945288756</v>
      </c>
      <c r="D86" s="56" t="s">
        <v>3</v>
      </c>
      <c r="E86" s="27">
        <v>263.2</v>
      </c>
      <c r="F86" s="27">
        <v>266.5</v>
      </c>
      <c r="G86" s="57">
        <v>270</v>
      </c>
      <c r="H86" s="51">
        <f t="shared" si="36"/>
        <v>2507.5987841945375</v>
      </c>
      <c r="I86" s="28"/>
      <c r="J86" s="52">
        <f t="shared" ref="J86:J90" si="40">(I86+H86)/C86</f>
        <v>3.3000000000000114</v>
      </c>
      <c r="K86" s="52">
        <f t="shared" ref="K86:K90" si="41">J86*C86</f>
        <v>2507.5987841945375</v>
      </c>
    </row>
    <row r="87" spans="1:11">
      <c r="A87" s="55">
        <v>43262</v>
      </c>
      <c r="B87" s="16" t="s">
        <v>233</v>
      </c>
      <c r="C87" s="49">
        <f t="shared" si="39"/>
        <v>863.55785837651126</v>
      </c>
      <c r="D87" s="56" t="s">
        <v>3</v>
      </c>
      <c r="E87" s="27">
        <v>231.6</v>
      </c>
      <c r="F87" s="27">
        <v>228</v>
      </c>
      <c r="G87" s="57"/>
      <c r="H87" s="51">
        <f t="shared" ref="H87:H93" si="42">(F87-E87)*C87</f>
        <v>-3108.8082901554358</v>
      </c>
      <c r="I87" s="28"/>
      <c r="J87" s="52">
        <f t="shared" si="40"/>
        <v>-3.5999999999999943</v>
      </c>
      <c r="K87" s="52">
        <f t="shared" si="41"/>
        <v>-3108.8082901554358</v>
      </c>
    </row>
    <row r="88" spans="1:11">
      <c r="A88" s="55">
        <v>43262</v>
      </c>
      <c r="B88" s="16" t="s">
        <v>469</v>
      </c>
      <c r="C88" s="49">
        <f t="shared" si="39"/>
        <v>883.00220750551875</v>
      </c>
      <c r="D88" s="56" t="s">
        <v>3</v>
      </c>
      <c r="E88" s="27">
        <v>226.5</v>
      </c>
      <c r="F88" s="27">
        <v>230</v>
      </c>
      <c r="G88" s="57"/>
      <c r="H88" s="51">
        <f t="shared" si="42"/>
        <v>3090.5077262693158</v>
      </c>
      <c r="I88" s="28"/>
      <c r="J88" s="52">
        <f t="shared" si="40"/>
        <v>3.5</v>
      </c>
      <c r="K88" s="52">
        <f t="shared" si="41"/>
        <v>3090.5077262693158</v>
      </c>
    </row>
    <row r="89" spans="1:11">
      <c r="A89" s="55">
        <v>43262</v>
      </c>
      <c r="B89" s="16" t="s">
        <v>782</v>
      </c>
      <c r="C89" s="49">
        <f t="shared" si="39"/>
        <v>1104.9723756906078</v>
      </c>
      <c r="D89" s="56" t="s">
        <v>3</v>
      </c>
      <c r="E89" s="27">
        <v>181</v>
      </c>
      <c r="F89" s="27">
        <v>183.4</v>
      </c>
      <c r="G89" s="57"/>
      <c r="H89" s="51">
        <f t="shared" si="42"/>
        <v>2651.933701657465</v>
      </c>
      <c r="I89" s="28"/>
      <c r="J89" s="52">
        <f t="shared" si="40"/>
        <v>2.4000000000000057</v>
      </c>
      <c r="K89" s="52">
        <f t="shared" si="41"/>
        <v>2651.933701657465</v>
      </c>
    </row>
    <row r="90" spans="1:11">
      <c r="A90" s="55">
        <v>43259</v>
      </c>
      <c r="B90" s="16" t="s">
        <v>781</v>
      </c>
      <c r="C90" s="49">
        <f t="shared" si="39"/>
        <v>13793.103448275862</v>
      </c>
      <c r="D90" s="56" t="s">
        <v>3</v>
      </c>
      <c r="E90" s="27">
        <v>14.5</v>
      </c>
      <c r="F90" s="27">
        <v>14.85</v>
      </c>
      <c r="G90" s="57"/>
      <c r="H90" s="51">
        <f t="shared" si="42"/>
        <v>4827.5862068965471</v>
      </c>
      <c r="I90" s="28"/>
      <c r="J90" s="52">
        <f t="shared" si="40"/>
        <v>0.34999999999999964</v>
      </c>
      <c r="K90" s="52">
        <f t="shared" si="41"/>
        <v>4827.5862068965471</v>
      </c>
    </row>
    <row r="91" spans="1:11">
      <c r="A91" s="55">
        <v>43259</v>
      </c>
      <c r="B91" s="16" t="s">
        <v>216</v>
      </c>
      <c r="C91" s="49">
        <f t="shared" ref="C91:C98" si="43">200000/E91</f>
        <v>1313.6288998357963</v>
      </c>
      <c r="D91" s="56" t="s">
        <v>3</v>
      </c>
      <c r="E91" s="27">
        <v>152.25</v>
      </c>
      <c r="F91" s="27">
        <v>154.44999999999999</v>
      </c>
      <c r="G91" s="57"/>
      <c r="H91" s="51">
        <f t="shared" si="42"/>
        <v>2889.983579638737</v>
      </c>
      <c r="I91" s="28"/>
      <c r="J91" s="52">
        <f t="shared" ref="J91:J95" si="44">(I91+H91)/C91</f>
        <v>2.1999999999999886</v>
      </c>
      <c r="K91" s="52">
        <f t="shared" ref="K91:K98" si="45">J91*C91</f>
        <v>2889.983579638737</v>
      </c>
    </row>
    <row r="92" spans="1:11">
      <c r="A92" s="55">
        <v>43259</v>
      </c>
      <c r="B92" s="16" t="s">
        <v>780</v>
      </c>
      <c r="C92" s="49">
        <f t="shared" si="43"/>
        <v>251.88916876574308</v>
      </c>
      <c r="D92" s="56" t="s">
        <v>3</v>
      </c>
      <c r="E92" s="27">
        <v>794</v>
      </c>
      <c r="F92" s="27">
        <v>798</v>
      </c>
      <c r="G92" s="57"/>
      <c r="H92" s="51">
        <f t="shared" si="42"/>
        <v>1007.5566750629723</v>
      </c>
      <c r="I92" s="28"/>
      <c r="J92" s="52">
        <f t="shared" si="44"/>
        <v>4</v>
      </c>
      <c r="K92" s="52">
        <f t="shared" si="45"/>
        <v>1007.5566750629723</v>
      </c>
    </row>
    <row r="93" spans="1:11">
      <c r="A93" s="55">
        <v>43259</v>
      </c>
      <c r="B93" s="16" t="s">
        <v>723</v>
      </c>
      <c r="C93" s="49">
        <f t="shared" si="43"/>
        <v>843.88185654008441</v>
      </c>
      <c r="D93" s="56" t="s">
        <v>3</v>
      </c>
      <c r="E93" s="27">
        <v>237</v>
      </c>
      <c r="F93" s="27">
        <v>239.7</v>
      </c>
      <c r="G93" s="57">
        <v>246</v>
      </c>
      <c r="H93" s="51">
        <f t="shared" si="42"/>
        <v>2278.4810126582183</v>
      </c>
      <c r="I93" s="28">
        <f>(G93-F93)*C93</f>
        <v>5316.4556962025417</v>
      </c>
      <c r="J93" s="52">
        <f t="shared" si="44"/>
        <v>9</v>
      </c>
      <c r="K93" s="52">
        <f t="shared" si="45"/>
        <v>7594.9367088607596</v>
      </c>
    </row>
    <row r="94" spans="1:11">
      <c r="A94" s="55">
        <v>43258</v>
      </c>
      <c r="B94" s="16" t="s">
        <v>741</v>
      </c>
      <c r="C94" s="49">
        <f t="shared" si="43"/>
        <v>618.23802163833079</v>
      </c>
      <c r="D94" s="56" t="s">
        <v>3</v>
      </c>
      <c r="E94" s="27">
        <v>323.5</v>
      </c>
      <c r="F94" s="27">
        <v>328</v>
      </c>
      <c r="G94" s="57"/>
      <c r="H94" s="51">
        <v>2781</v>
      </c>
      <c r="I94" s="28"/>
      <c r="J94" s="52">
        <f t="shared" si="44"/>
        <v>4.4982674999999999</v>
      </c>
      <c r="K94" s="52">
        <f t="shared" si="45"/>
        <v>2781</v>
      </c>
    </row>
    <row r="95" spans="1:11">
      <c r="A95" s="55">
        <v>43258</v>
      </c>
      <c r="B95" s="16" t="s">
        <v>770</v>
      </c>
      <c r="C95" s="49">
        <f t="shared" si="43"/>
        <v>386.10038610038612</v>
      </c>
      <c r="D95" s="56" t="s">
        <v>3</v>
      </c>
      <c r="E95" s="27">
        <v>518</v>
      </c>
      <c r="F95" s="27">
        <v>523</v>
      </c>
      <c r="G95" s="57"/>
      <c r="H95" s="51">
        <f>(F95-E95)*C95</f>
        <v>1930.5019305019305</v>
      </c>
      <c r="I95" s="28"/>
      <c r="J95" s="52">
        <f t="shared" si="44"/>
        <v>5</v>
      </c>
      <c r="K95" s="52">
        <f t="shared" si="45"/>
        <v>1930.5019305019305</v>
      </c>
    </row>
    <row r="96" spans="1:11">
      <c r="A96" s="55">
        <v>43258</v>
      </c>
      <c r="B96" s="16" t="s">
        <v>140</v>
      </c>
      <c r="C96" s="49">
        <f t="shared" si="43"/>
        <v>459.77011494252872</v>
      </c>
      <c r="D96" s="56" t="s">
        <v>3</v>
      </c>
      <c r="E96" s="27">
        <v>435</v>
      </c>
      <c r="F96" s="27">
        <v>439.8</v>
      </c>
      <c r="G96" s="57"/>
      <c r="H96" s="51">
        <f>(F96-E96)*C96</f>
        <v>2206.8965517241431</v>
      </c>
      <c r="I96" s="28"/>
      <c r="J96" s="52">
        <f t="shared" ref="J96" si="46">(I96+H96)/C96</f>
        <v>4.8000000000000114</v>
      </c>
      <c r="K96" s="52">
        <f t="shared" si="45"/>
        <v>2206.8965517241431</v>
      </c>
    </row>
    <row r="97" spans="1:11">
      <c r="A97" s="55">
        <v>43258</v>
      </c>
      <c r="B97" s="16" t="s">
        <v>346</v>
      </c>
      <c r="C97" s="49">
        <f t="shared" si="43"/>
        <v>1208.4592145015106</v>
      </c>
      <c r="D97" s="56" t="s">
        <v>3</v>
      </c>
      <c r="E97" s="27">
        <v>165.5</v>
      </c>
      <c r="F97" s="27">
        <v>168</v>
      </c>
      <c r="G97" s="57"/>
      <c r="H97" s="51">
        <v>3020</v>
      </c>
      <c r="I97" s="28"/>
      <c r="J97" s="52">
        <f>(I97+H97)/C97</f>
        <v>2.49905</v>
      </c>
      <c r="K97" s="52">
        <f t="shared" si="45"/>
        <v>3020</v>
      </c>
    </row>
    <row r="98" spans="1:11">
      <c r="A98" s="55">
        <v>43257</v>
      </c>
      <c r="B98" s="16" t="s">
        <v>184</v>
      </c>
      <c r="C98" s="49">
        <f t="shared" si="43"/>
        <v>653.59477124183002</v>
      </c>
      <c r="D98" s="56" t="s">
        <v>3</v>
      </c>
      <c r="E98" s="27">
        <v>306</v>
      </c>
      <c r="F98" s="27">
        <v>309</v>
      </c>
      <c r="G98" s="57"/>
      <c r="H98" s="51">
        <f>(F98-E98)*C98</f>
        <v>1960.7843137254899</v>
      </c>
      <c r="I98" s="28"/>
      <c r="J98" s="52">
        <f>(I98+H98)/C98</f>
        <v>3</v>
      </c>
      <c r="K98" s="52">
        <f t="shared" si="45"/>
        <v>1960.7843137254899</v>
      </c>
    </row>
    <row r="99" spans="1:11">
      <c r="A99" s="55">
        <v>43257</v>
      </c>
      <c r="B99" s="16" t="s">
        <v>741</v>
      </c>
      <c r="C99" s="49">
        <f t="shared" ref="C99:C113" si="47">200000/E99</f>
        <v>631.91153238546599</v>
      </c>
      <c r="D99" s="56" t="s">
        <v>3</v>
      </c>
      <c r="E99" s="27">
        <v>316.5</v>
      </c>
      <c r="F99" s="27">
        <v>321</v>
      </c>
      <c r="G99" s="57"/>
      <c r="H99" s="51">
        <f>(F99-E99)*C99</f>
        <v>2843.6018957345968</v>
      </c>
      <c r="I99" s="28"/>
      <c r="J99" s="52">
        <f t="shared" ref="J99:J104" si="48">(I99+H99)/C99</f>
        <v>4.5</v>
      </c>
      <c r="K99" s="52">
        <f t="shared" ref="K99:K104" si="49">J99*C99</f>
        <v>2843.6018957345968</v>
      </c>
    </row>
    <row r="100" spans="1:11">
      <c r="A100" s="55">
        <v>43257</v>
      </c>
      <c r="B100" s="16" t="s">
        <v>167</v>
      </c>
      <c r="C100" s="49">
        <f t="shared" si="47"/>
        <v>2762.4309392265191</v>
      </c>
      <c r="D100" s="56" t="s">
        <v>7</v>
      </c>
      <c r="E100" s="27">
        <v>72.400000000000006</v>
      </c>
      <c r="F100" s="27">
        <v>71.5</v>
      </c>
      <c r="G100" s="57"/>
      <c r="H100" s="51">
        <f>(F100-E100)*C100</f>
        <v>-2486.187845303883</v>
      </c>
      <c r="I100" s="28"/>
      <c r="J100" s="52">
        <f t="shared" si="48"/>
        <v>-0.9000000000000058</v>
      </c>
      <c r="K100" s="52">
        <f t="shared" si="49"/>
        <v>-2486.187845303883</v>
      </c>
    </row>
    <row r="101" spans="1:11">
      <c r="A101" s="55">
        <v>43256</v>
      </c>
      <c r="B101" s="16" t="s">
        <v>506</v>
      </c>
      <c r="C101" s="49">
        <f t="shared" si="47"/>
        <v>1365.1877133105802</v>
      </c>
      <c r="D101" s="56" t="s">
        <v>7</v>
      </c>
      <c r="E101" s="27">
        <v>146.5</v>
      </c>
      <c r="F101" s="27">
        <v>144.5</v>
      </c>
      <c r="G101" s="57"/>
      <c r="H101" s="51">
        <v>2730.38</v>
      </c>
      <c r="I101" s="28"/>
      <c r="J101" s="52">
        <f t="shared" si="48"/>
        <v>2.0000033500000001</v>
      </c>
      <c r="K101" s="52">
        <f t="shared" si="49"/>
        <v>2730.38</v>
      </c>
    </row>
    <row r="102" spans="1:11">
      <c r="A102" s="55">
        <v>43256</v>
      </c>
      <c r="B102" s="16" t="s">
        <v>575</v>
      </c>
      <c r="C102" s="49">
        <f t="shared" si="47"/>
        <v>346.02076124567475</v>
      </c>
      <c r="D102" s="56" t="s">
        <v>7</v>
      </c>
      <c r="E102" s="27">
        <v>578</v>
      </c>
      <c r="F102" s="27">
        <v>568.5</v>
      </c>
      <c r="G102" s="57"/>
      <c r="H102" s="51">
        <v>3287.2</v>
      </c>
      <c r="I102" s="28"/>
      <c r="J102" s="52">
        <f t="shared" si="48"/>
        <v>9.5000079999999993</v>
      </c>
      <c r="K102" s="52">
        <f t="shared" si="49"/>
        <v>3287.2</v>
      </c>
    </row>
    <row r="103" spans="1:11">
      <c r="A103" s="55">
        <v>43256</v>
      </c>
      <c r="B103" s="16" t="s">
        <v>41</v>
      </c>
      <c r="C103" s="49">
        <f t="shared" si="47"/>
        <v>733.5411699981662</v>
      </c>
      <c r="D103" s="56" t="s">
        <v>7</v>
      </c>
      <c r="E103" s="27">
        <v>272.64999999999998</v>
      </c>
      <c r="F103" s="27">
        <v>270.7</v>
      </c>
      <c r="G103" s="57"/>
      <c r="H103" s="51">
        <v>1430.41</v>
      </c>
      <c r="I103" s="28"/>
      <c r="J103" s="52">
        <f t="shared" si="48"/>
        <v>1.9500064324999999</v>
      </c>
      <c r="K103" s="52">
        <f t="shared" si="49"/>
        <v>1430.41</v>
      </c>
    </row>
    <row r="104" spans="1:11">
      <c r="A104" s="55">
        <v>43255</v>
      </c>
      <c r="B104" s="16" t="s">
        <v>711</v>
      </c>
      <c r="C104" s="49">
        <f t="shared" si="47"/>
        <v>229.88505747126436</v>
      </c>
      <c r="D104" s="56" t="s">
        <v>7</v>
      </c>
      <c r="E104" s="27">
        <v>870</v>
      </c>
      <c r="F104" s="27">
        <v>861</v>
      </c>
      <c r="G104" s="57"/>
      <c r="H104" s="51">
        <v>2068.9699999999998</v>
      </c>
      <c r="I104" s="28"/>
      <c r="J104" s="52">
        <f t="shared" si="48"/>
        <v>9.0000194999999987</v>
      </c>
      <c r="K104" s="52">
        <f t="shared" si="49"/>
        <v>2068.9699999999998</v>
      </c>
    </row>
    <row r="105" spans="1:11">
      <c r="A105" s="55">
        <v>43255</v>
      </c>
      <c r="B105" s="16" t="s">
        <v>6</v>
      </c>
      <c r="C105" s="49">
        <f t="shared" si="47"/>
        <v>355.87188612099646</v>
      </c>
      <c r="D105" s="56" t="s">
        <v>7</v>
      </c>
      <c r="E105" s="27">
        <v>562</v>
      </c>
      <c r="F105" s="27">
        <v>557</v>
      </c>
      <c r="G105" s="57"/>
      <c r="H105" s="51">
        <v>1779.36</v>
      </c>
      <c r="I105" s="28"/>
      <c r="J105" s="52">
        <f t="shared" ref="J105:J135" si="50">(I105+H105)/C105</f>
        <v>5.0000015999999992</v>
      </c>
      <c r="K105" s="52">
        <f t="shared" ref="K105:K135" si="51">J105*C105</f>
        <v>1779.36</v>
      </c>
    </row>
    <row r="106" spans="1:11">
      <c r="A106" s="55">
        <v>43255</v>
      </c>
      <c r="B106" s="16" t="s">
        <v>129</v>
      </c>
      <c r="C106" s="49">
        <f t="shared" si="47"/>
        <v>881.05726872246692</v>
      </c>
      <c r="D106" s="56" t="s">
        <v>7</v>
      </c>
      <c r="E106" s="27">
        <v>227</v>
      </c>
      <c r="F106" s="27">
        <v>225</v>
      </c>
      <c r="G106" s="57"/>
      <c r="H106" s="51">
        <v>1762.11</v>
      </c>
      <c r="I106" s="28"/>
      <c r="J106" s="52">
        <f t="shared" si="50"/>
        <v>1.99999485</v>
      </c>
      <c r="K106" s="52">
        <f t="shared" si="51"/>
        <v>1762.11</v>
      </c>
    </row>
    <row r="107" spans="1:11">
      <c r="A107" s="55">
        <v>43252</v>
      </c>
      <c r="B107" s="16" t="s">
        <v>779</v>
      </c>
      <c r="C107" s="49">
        <f t="shared" si="47"/>
        <v>2380.9523809523807</v>
      </c>
      <c r="D107" s="56" t="s">
        <v>7</v>
      </c>
      <c r="E107" s="27">
        <v>84</v>
      </c>
      <c r="F107" s="27">
        <v>82.55</v>
      </c>
      <c r="G107" s="57"/>
      <c r="H107" s="51">
        <v>3452.45</v>
      </c>
      <c r="I107" s="28"/>
      <c r="J107" s="52">
        <f t="shared" si="50"/>
        <v>1.450029</v>
      </c>
      <c r="K107" s="52">
        <f t="shared" si="51"/>
        <v>3452.45</v>
      </c>
    </row>
    <row r="108" spans="1:11">
      <c r="A108" s="55">
        <v>43252</v>
      </c>
      <c r="B108" s="16" t="s">
        <v>259</v>
      </c>
      <c r="C108" s="49">
        <f t="shared" si="47"/>
        <v>888.88888888888891</v>
      </c>
      <c r="D108" s="56" t="s">
        <v>7</v>
      </c>
      <c r="E108" s="27">
        <v>225</v>
      </c>
      <c r="F108" s="27">
        <v>221</v>
      </c>
      <c r="G108" s="57"/>
      <c r="H108" s="51">
        <v>3555.56</v>
      </c>
      <c r="I108" s="28"/>
      <c r="J108" s="52">
        <f t="shared" si="50"/>
        <v>4.0000049999999998</v>
      </c>
      <c r="K108" s="52">
        <f t="shared" si="51"/>
        <v>3555.56</v>
      </c>
    </row>
    <row r="109" spans="1:11">
      <c r="A109" s="55">
        <v>43252</v>
      </c>
      <c r="B109" s="16" t="s">
        <v>8</v>
      </c>
      <c r="C109" s="49">
        <f t="shared" si="47"/>
        <v>410.6776180698152</v>
      </c>
      <c r="D109" s="56" t="s">
        <v>3</v>
      </c>
      <c r="E109" s="27">
        <v>487</v>
      </c>
      <c r="F109" s="27">
        <v>483</v>
      </c>
      <c r="G109" s="57"/>
      <c r="H109" s="51">
        <v>-1642.71</v>
      </c>
      <c r="I109" s="28"/>
      <c r="J109" s="52">
        <f t="shared" si="50"/>
        <v>-3.9999988499999999</v>
      </c>
      <c r="K109" s="52">
        <f t="shared" si="51"/>
        <v>-1642.71</v>
      </c>
    </row>
    <row r="110" spans="1:11">
      <c r="A110" s="55">
        <v>43251</v>
      </c>
      <c r="B110" s="16" t="s">
        <v>366</v>
      </c>
      <c r="C110" s="49">
        <f t="shared" si="47"/>
        <v>1084.010840108401</v>
      </c>
      <c r="D110" s="56" t="s">
        <v>7</v>
      </c>
      <c r="E110" s="27">
        <v>184.5</v>
      </c>
      <c r="F110" s="27">
        <v>186.5</v>
      </c>
      <c r="G110" s="57"/>
      <c r="H110" s="51">
        <v>2168.02</v>
      </c>
      <c r="I110" s="28"/>
      <c r="J110" s="52">
        <f t="shared" si="50"/>
        <v>1.9999984500000001</v>
      </c>
      <c r="K110" s="52">
        <f t="shared" si="51"/>
        <v>2168.02</v>
      </c>
    </row>
    <row r="111" spans="1:11">
      <c r="A111" s="55">
        <v>43251</v>
      </c>
      <c r="B111" s="16" t="s">
        <v>167</v>
      </c>
      <c r="C111" s="49">
        <f t="shared" si="47"/>
        <v>2801.1204481792715</v>
      </c>
      <c r="D111" s="56" t="s">
        <v>7</v>
      </c>
      <c r="E111" s="27">
        <v>71.400000000000006</v>
      </c>
      <c r="F111" s="27">
        <v>72.5</v>
      </c>
      <c r="G111" s="57"/>
      <c r="H111" s="51">
        <v>-3081.23</v>
      </c>
      <c r="I111" s="28"/>
      <c r="J111" s="52">
        <f t="shared" si="50"/>
        <v>-1.0999991100000002</v>
      </c>
      <c r="K111" s="52">
        <f t="shared" si="51"/>
        <v>-3081.2300000000005</v>
      </c>
    </row>
    <row r="112" spans="1:11">
      <c r="A112" s="55">
        <v>43251</v>
      </c>
      <c r="B112" s="1" t="s">
        <v>714</v>
      </c>
      <c r="C112" s="49">
        <f t="shared" si="47"/>
        <v>320</v>
      </c>
      <c r="D112" s="56" t="s">
        <v>3</v>
      </c>
      <c r="E112" s="27">
        <v>625</v>
      </c>
      <c r="F112" s="27">
        <v>632</v>
      </c>
      <c r="G112" s="57"/>
      <c r="H112" s="51">
        <f>(F112-E112)*C112</f>
        <v>2240</v>
      </c>
      <c r="I112" s="28"/>
      <c r="J112" s="52">
        <f t="shared" si="50"/>
        <v>7</v>
      </c>
      <c r="K112" s="52">
        <f t="shared" si="51"/>
        <v>2240</v>
      </c>
    </row>
    <row r="113" spans="1:11">
      <c r="A113" s="55">
        <v>43250</v>
      </c>
      <c r="B113" s="1" t="s">
        <v>492</v>
      </c>
      <c r="C113" s="49">
        <f t="shared" si="47"/>
        <v>119.40298507462687</v>
      </c>
      <c r="D113" s="56" t="s">
        <v>7</v>
      </c>
      <c r="E113" s="27">
        <v>1675</v>
      </c>
      <c r="F113" s="27">
        <v>1656</v>
      </c>
      <c r="G113" s="2"/>
      <c r="H113" s="51">
        <v>2268.66</v>
      </c>
      <c r="I113" s="28"/>
      <c r="J113" s="52">
        <f>(I113+H113)/C113</f>
        <v>19.000027499999998</v>
      </c>
      <c r="K113" s="52">
        <f>J113*C113</f>
        <v>2268.66</v>
      </c>
    </row>
    <row r="114" spans="1:11">
      <c r="A114" s="55">
        <v>43250</v>
      </c>
      <c r="B114" s="1" t="s">
        <v>778</v>
      </c>
      <c r="C114" s="49">
        <f t="shared" ref="C114:C135" si="52">200000/E114</f>
        <v>394.39952672056791</v>
      </c>
      <c r="D114" s="56" t="s">
        <v>3</v>
      </c>
      <c r="E114" s="27">
        <v>507.1</v>
      </c>
      <c r="F114" s="27">
        <v>502</v>
      </c>
      <c r="G114" s="2"/>
      <c r="H114" s="51">
        <f>(F114-E114)*C114</f>
        <v>-2011.4375862749052</v>
      </c>
      <c r="I114" s="28"/>
      <c r="J114" s="52">
        <f t="shared" si="50"/>
        <v>-5.1000000000000227</v>
      </c>
      <c r="K114" s="52">
        <f t="shared" si="51"/>
        <v>-2011.4375862749052</v>
      </c>
    </row>
    <row r="115" spans="1:11">
      <c r="A115" s="55">
        <v>43250</v>
      </c>
      <c r="B115" s="1" t="s">
        <v>723</v>
      </c>
      <c r="C115" s="49">
        <f t="shared" si="52"/>
        <v>769.23076923076928</v>
      </c>
      <c r="D115" s="56" t="s">
        <v>7</v>
      </c>
      <c r="E115" s="27">
        <v>260</v>
      </c>
      <c r="F115" s="27">
        <v>257</v>
      </c>
      <c r="G115" s="2"/>
      <c r="H115" s="51">
        <v>2307.69</v>
      </c>
      <c r="I115" s="28"/>
      <c r="J115" s="52">
        <f t="shared" si="50"/>
        <v>2.999997</v>
      </c>
      <c r="K115" s="52">
        <f t="shared" si="51"/>
        <v>2307.69</v>
      </c>
    </row>
    <row r="116" spans="1:11">
      <c r="A116" s="55">
        <v>43250</v>
      </c>
      <c r="B116" s="1" t="s">
        <v>706</v>
      </c>
      <c r="C116" s="49">
        <f t="shared" si="52"/>
        <v>4494.3820224719102</v>
      </c>
      <c r="D116" s="56" t="s">
        <v>3</v>
      </c>
      <c r="E116" s="27">
        <v>44.5</v>
      </c>
      <c r="F116" s="27">
        <v>45.3</v>
      </c>
      <c r="G116" s="2"/>
      <c r="H116" s="51">
        <f>(F116-E116)*C116</f>
        <v>3595.5056179775156</v>
      </c>
      <c r="I116" s="28"/>
      <c r="J116" s="52">
        <f t="shared" si="50"/>
        <v>0.79999999999999716</v>
      </c>
      <c r="K116" s="52">
        <f t="shared" si="51"/>
        <v>3595.5056179775156</v>
      </c>
    </row>
    <row r="117" spans="1:11">
      <c r="A117" s="55">
        <v>43250</v>
      </c>
      <c r="B117" s="1" t="s">
        <v>8</v>
      </c>
      <c r="C117" s="49">
        <f t="shared" si="52"/>
        <v>408.16326530612247</v>
      </c>
      <c r="D117" s="56" t="s">
        <v>3</v>
      </c>
      <c r="E117" s="27">
        <v>490</v>
      </c>
      <c r="F117" s="27">
        <v>495</v>
      </c>
      <c r="G117" s="2"/>
      <c r="H117" s="51">
        <f>(F117-E117)*C117</f>
        <v>2040.8163265306123</v>
      </c>
      <c r="I117" s="28"/>
      <c r="J117" s="52">
        <f t="shared" si="50"/>
        <v>5</v>
      </c>
      <c r="K117" s="52">
        <f t="shared" si="51"/>
        <v>2040.8163265306123</v>
      </c>
    </row>
    <row r="118" spans="1:11">
      <c r="A118" s="55">
        <v>43249</v>
      </c>
      <c r="B118" s="1" t="s">
        <v>546</v>
      </c>
      <c r="C118" s="49">
        <f t="shared" si="52"/>
        <v>1307.18954248366</v>
      </c>
      <c r="D118" s="56" t="s">
        <v>7</v>
      </c>
      <c r="E118" s="27">
        <v>153</v>
      </c>
      <c r="F118" s="27">
        <v>151</v>
      </c>
      <c r="G118" s="2"/>
      <c r="H118" s="51">
        <v>2614.38</v>
      </c>
      <c r="I118" s="28"/>
      <c r="J118" s="52">
        <f t="shared" si="50"/>
        <v>2.0000007000000002</v>
      </c>
      <c r="K118" s="52">
        <f t="shared" si="51"/>
        <v>2614.38</v>
      </c>
    </row>
    <row r="119" spans="1:11">
      <c r="A119" s="55">
        <v>43249</v>
      </c>
      <c r="B119" s="1" t="s">
        <v>518</v>
      </c>
      <c r="C119" s="49">
        <f t="shared" si="52"/>
        <v>233.91812865497076</v>
      </c>
      <c r="D119" s="56" t="s">
        <v>3</v>
      </c>
      <c r="E119" s="27">
        <v>855</v>
      </c>
      <c r="F119" s="27">
        <v>861.8</v>
      </c>
      <c r="G119" s="2">
        <v>875</v>
      </c>
      <c r="H119" s="51">
        <f t="shared" ref="H119:H125" si="53">(F119-E119)*C119</f>
        <v>1590.6432748537904</v>
      </c>
      <c r="I119" s="28">
        <f>(G119-F119)*C119</f>
        <v>3087.7192982456245</v>
      </c>
      <c r="J119" s="52">
        <f t="shared" si="50"/>
        <v>20</v>
      </c>
      <c r="K119" s="52">
        <f t="shared" si="51"/>
        <v>4678.3625730994154</v>
      </c>
    </row>
    <row r="120" spans="1:11">
      <c r="A120" s="55">
        <v>43248</v>
      </c>
      <c r="B120" s="1" t="s">
        <v>469</v>
      </c>
      <c r="C120" s="49">
        <f t="shared" si="52"/>
        <v>895.85666293393058</v>
      </c>
      <c r="D120" s="56" t="s">
        <v>3</v>
      </c>
      <c r="E120" s="27">
        <v>223.25</v>
      </c>
      <c r="F120" s="27">
        <v>227</v>
      </c>
      <c r="G120" s="2">
        <v>232</v>
      </c>
      <c r="H120" s="51">
        <f t="shared" si="53"/>
        <v>3359.4624860022395</v>
      </c>
      <c r="I120" s="28"/>
      <c r="J120" s="52">
        <f t="shared" si="50"/>
        <v>3.75</v>
      </c>
      <c r="K120" s="52">
        <f t="shared" si="51"/>
        <v>3359.4624860022395</v>
      </c>
    </row>
    <row r="121" spans="1:11">
      <c r="A121" s="55">
        <v>43248</v>
      </c>
      <c r="B121" s="1" t="s">
        <v>777</v>
      </c>
      <c r="C121" s="49">
        <f t="shared" si="52"/>
        <v>749.06367041198507</v>
      </c>
      <c r="D121" s="56" t="s">
        <v>3</v>
      </c>
      <c r="E121" s="27">
        <v>267</v>
      </c>
      <c r="F121" s="27">
        <v>272</v>
      </c>
      <c r="G121" s="2"/>
      <c r="H121" s="51">
        <f t="shared" si="53"/>
        <v>3745.3183520599255</v>
      </c>
      <c r="I121" s="28"/>
      <c r="J121" s="52">
        <f t="shared" si="50"/>
        <v>5</v>
      </c>
      <c r="K121" s="52">
        <f t="shared" si="51"/>
        <v>3745.3183520599255</v>
      </c>
    </row>
    <row r="122" spans="1:11">
      <c r="A122" s="55">
        <v>43248</v>
      </c>
      <c r="B122" s="1" t="s">
        <v>277</v>
      </c>
      <c r="C122" s="49">
        <f t="shared" si="52"/>
        <v>353.98230088495575</v>
      </c>
      <c r="D122" s="56" t="s">
        <v>3</v>
      </c>
      <c r="E122" s="27">
        <v>565</v>
      </c>
      <c r="F122" s="27">
        <v>569.75</v>
      </c>
      <c r="G122" s="2"/>
      <c r="H122" s="51">
        <f t="shared" si="53"/>
        <v>1681.4159292035397</v>
      </c>
      <c r="I122" s="28"/>
      <c r="J122" s="52">
        <f t="shared" si="50"/>
        <v>4.75</v>
      </c>
      <c r="K122" s="52">
        <f t="shared" si="51"/>
        <v>1681.4159292035397</v>
      </c>
    </row>
    <row r="123" spans="1:11">
      <c r="A123" s="55">
        <v>43245</v>
      </c>
      <c r="B123" s="1" t="s">
        <v>666</v>
      </c>
      <c r="C123" s="49">
        <f t="shared" si="52"/>
        <v>153.84615384615384</v>
      </c>
      <c r="D123" s="56" t="s">
        <v>3</v>
      </c>
      <c r="E123" s="27">
        <v>1300</v>
      </c>
      <c r="F123" s="27">
        <v>1312</v>
      </c>
      <c r="G123" s="2"/>
      <c r="H123" s="51">
        <f t="shared" si="53"/>
        <v>1846.1538461538462</v>
      </c>
      <c r="I123" s="28"/>
      <c r="J123" s="52">
        <f t="shared" si="50"/>
        <v>12</v>
      </c>
      <c r="K123" s="52">
        <f t="shared" si="51"/>
        <v>1846.1538461538462</v>
      </c>
    </row>
    <row r="124" spans="1:11">
      <c r="A124" s="55">
        <v>43245</v>
      </c>
      <c r="B124" s="1" t="s">
        <v>776</v>
      </c>
      <c r="C124" s="49">
        <f t="shared" si="52"/>
        <v>2000</v>
      </c>
      <c r="D124" s="56" t="s">
        <v>3</v>
      </c>
      <c r="E124" s="27">
        <v>100</v>
      </c>
      <c r="F124" s="27">
        <v>102</v>
      </c>
      <c r="G124" s="2"/>
      <c r="H124" s="51">
        <f t="shared" si="53"/>
        <v>4000</v>
      </c>
      <c r="I124" s="28"/>
      <c r="J124" s="52">
        <f t="shared" si="50"/>
        <v>2</v>
      </c>
      <c r="K124" s="52">
        <f t="shared" si="51"/>
        <v>4000</v>
      </c>
    </row>
    <row r="125" spans="1:11">
      <c r="A125" s="55">
        <v>43245</v>
      </c>
      <c r="B125" s="1" t="s">
        <v>756</v>
      </c>
      <c r="C125" s="49">
        <f t="shared" si="52"/>
        <v>873.36244541484712</v>
      </c>
      <c r="D125" s="56" t="s">
        <v>3</v>
      </c>
      <c r="E125" s="27">
        <v>229</v>
      </c>
      <c r="F125" s="27">
        <v>232</v>
      </c>
      <c r="G125" s="2">
        <v>235</v>
      </c>
      <c r="H125" s="51">
        <f t="shared" si="53"/>
        <v>2620.0873362445413</v>
      </c>
      <c r="I125" s="28">
        <v>2004.72</v>
      </c>
      <c r="J125" s="52">
        <f t="shared" si="50"/>
        <v>5.2954043999999998</v>
      </c>
      <c r="K125" s="52">
        <f t="shared" si="51"/>
        <v>4624.8073362445411</v>
      </c>
    </row>
    <row r="126" spans="1:11">
      <c r="A126" s="55">
        <v>43244</v>
      </c>
      <c r="B126" s="1" t="s">
        <v>775</v>
      </c>
      <c r="C126" s="49">
        <f t="shared" si="52"/>
        <v>1215.80547112462</v>
      </c>
      <c r="D126" s="56" t="s">
        <v>7</v>
      </c>
      <c r="E126" s="27">
        <v>164.5</v>
      </c>
      <c r="F126" s="27">
        <v>163.19999999999999</v>
      </c>
      <c r="G126" s="2"/>
      <c r="H126" s="51">
        <v>1580.55</v>
      </c>
      <c r="I126" s="28"/>
      <c r="J126" s="52">
        <f t="shared" si="50"/>
        <v>1.300002375</v>
      </c>
      <c r="K126" s="52">
        <f t="shared" si="51"/>
        <v>1580.55</v>
      </c>
    </row>
    <row r="127" spans="1:11">
      <c r="A127" s="55">
        <v>43244</v>
      </c>
      <c r="B127" s="1" t="s">
        <v>774</v>
      </c>
      <c r="C127" s="49">
        <f t="shared" si="52"/>
        <v>366.97247706422019</v>
      </c>
      <c r="D127" s="56" t="s">
        <v>7</v>
      </c>
      <c r="E127" s="27">
        <v>545</v>
      </c>
      <c r="F127" s="27">
        <v>540</v>
      </c>
      <c r="G127" s="2"/>
      <c r="H127" s="51">
        <v>1834.86</v>
      </c>
      <c r="I127" s="28"/>
      <c r="J127" s="52">
        <f t="shared" si="50"/>
        <v>4.9999934999999995</v>
      </c>
      <c r="K127" s="52">
        <f t="shared" si="51"/>
        <v>1834.86</v>
      </c>
    </row>
    <row r="128" spans="1:11">
      <c r="A128" s="55">
        <v>43243</v>
      </c>
      <c r="B128" s="1" t="s">
        <v>518</v>
      </c>
      <c r="C128" s="49">
        <f t="shared" si="52"/>
        <v>235.84905660377359</v>
      </c>
      <c r="D128" s="56" t="s">
        <v>7</v>
      </c>
      <c r="E128" s="27">
        <v>848</v>
      </c>
      <c r="F128" s="27">
        <v>840.5</v>
      </c>
      <c r="G128" s="2">
        <v>832</v>
      </c>
      <c r="H128" s="51">
        <v>1768.87</v>
      </c>
      <c r="I128" s="28"/>
      <c r="J128" s="52">
        <f t="shared" si="50"/>
        <v>7.5000087999999998</v>
      </c>
      <c r="K128" s="52">
        <f t="shared" si="51"/>
        <v>1768.87</v>
      </c>
    </row>
    <row r="129" spans="1:11">
      <c r="A129" s="55">
        <v>43243</v>
      </c>
      <c r="B129" s="1" t="s">
        <v>141</v>
      </c>
      <c r="C129" s="49">
        <f t="shared" si="52"/>
        <v>227.27272727272728</v>
      </c>
      <c r="D129" s="56" t="s">
        <v>3</v>
      </c>
      <c r="E129" s="27">
        <v>880</v>
      </c>
      <c r="F129" s="27">
        <v>888</v>
      </c>
      <c r="G129" s="2"/>
      <c r="H129" s="51">
        <f>(F129-E129)*C129</f>
        <v>1818.1818181818182</v>
      </c>
      <c r="I129" s="28"/>
      <c r="J129" s="52">
        <f t="shared" si="50"/>
        <v>8</v>
      </c>
      <c r="K129" s="52">
        <f t="shared" si="51"/>
        <v>1818.1818181818182</v>
      </c>
    </row>
    <row r="130" spans="1:11">
      <c r="A130" s="55">
        <v>43243</v>
      </c>
      <c r="B130" s="1" t="s">
        <v>773</v>
      </c>
      <c r="C130" s="49">
        <f t="shared" si="52"/>
        <v>619.19504643962853</v>
      </c>
      <c r="D130" s="56" t="s">
        <v>3</v>
      </c>
      <c r="E130" s="27">
        <v>323</v>
      </c>
      <c r="F130" s="27">
        <v>326</v>
      </c>
      <c r="G130" s="2">
        <v>329</v>
      </c>
      <c r="H130" s="51">
        <f>(F130-E130)*C130</f>
        <v>1857.5851393188855</v>
      </c>
      <c r="I130" s="28"/>
      <c r="J130" s="52">
        <f t="shared" si="50"/>
        <v>3</v>
      </c>
      <c r="K130" s="52">
        <f t="shared" si="51"/>
        <v>1857.5851393188855</v>
      </c>
    </row>
    <row r="131" spans="1:11">
      <c r="A131" s="55">
        <v>43242</v>
      </c>
      <c r="B131" s="1" t="s">
        <v>267</v>
      </c>
      <c r="C131" s="49">
        <f t="shared" si="52"/>
        <v>444.44444444444446</v>
      </c>
      <c r="D131" s="56" t="s">
        <v>3</v>
      </c>
      <c r="E131" s="27">
        <v>450</v>
      </c>
      <c r="F131" s="27">
        <v>445</v>
      </c>
      <c r="G131" s="2"/>
      <c r="H131" s="51">
        <f>(F131-E131)*C131</f>
        <v>-2222.2222222222222</v>
      </c>
      <c r="I131" s="28"/>
      <c r="J131" s="52">
        <f t="shared" si="50"/>
        <v>-5</v>
      </c>
      <c r="K131" s="52">
        <f t="shared" si="51"/>
        <v>-2222.2222222222222</v>
      </c>
    </row>
    <row r="132" spans="1:11">
      <c r="A132" s="55">
        <v>43242</v>
      </c>
      <c r="B132" s="1" t="s">
        <v>583</v>
      </c>
      <c r="C132" s="49">
        <f t="shared" si="52"/>
        <v>2339.1812865497077</v>
      </c>
      <c r="D132" s="56" t="s">
        <v>3</v>
      </c>
      <c r="E132" s="27">
        <v>85.5</v>
      </c>
      <c r="F132" s="27">
        <v>84</v>
      </c>
      <c r="G132" s="2"/>
      <c r="H132" s="51">
        <f>(F132-E132)*C132</f>
        <v>-3508.7719298245615</v>
      </c>
      <c r="I132" s="28"/>
      <c r="J132" s="52">
        <f t="shared" si="50"/>
        <v>-1.5</v>
      </c>
      <c r="K132" s="52">
        <f t="shared" si="51"/>
        <v>-3508.7719298245615</v>
      </c>
    </row>
    <row r="133" spans="1:11">
      <c r="A133" s="55">
        <v>43241</v>
      </c>
      <c r="B133" s="1" t="s">
        <v>282</v>
      </c>
      <c r="C133" s="49">
        <f t="shared" si="52"/>
        <v>709.21985815602841</v>
      </c>
      <c r="D133" s="56" t="s">
        <v>3</v>
      </c>
      <c r="E133" s="27">
        <v>282</v>
      </c>
      <c r="F133" s="27">
        <v>284.39999999999998</v>
      </c>
      <c r="G133" s="2"/>
      <c r="H133" s="51">
        <f>(F133-E133)*C133</f>
        <v>1702.1276595744521</v>
      </c>
      <c r="I133" s="28"/>
      <c r="J133" s="52">
        <f t="shared" si="50"/>
        <v>2.3999999999999773</v>
      </c>
      <c r="K133" s="52">
        <f t="shared" si="51"/>
        <v>1702.1276595744521</v>
      </c>
    </row>
    <row r="134" spans="1:11">
      <c r="A134" s="55">
        <v>43241</v>
      </c>
      <c r="B134" s="1" t="s">
        <v>772</v>
      </c>
      <c r="C134" s="49">
        <f t="shared" si="52"/>
        <v>181.81818181818181</v>
      </c>
      <c r="D134" s="56" t="s">
        <v>7</v>
      </c>
      <c r="E134" s="27">
        <v>1100</v>
      </c>
      <c r="F134" s="27">
        <v>1090</v>
      </c>
      <c r="G134" s="2"/>
      <c r="H134" s="51">
        <v>1818.18</v>
      </c>
      <c r="I134" s="28"/>
      <c r="J134" s="52">
        <f t="shared" si="50"/>
        <v>9.9999900000000004</v>
      </c>
      <c r="K134" s="52">
        <f t="shared" si="51"/>
        <v>1818.18</v>
      </c>
    </row>
    <row r="135" spans="1:11">
      <c r="A135" s="55">
        <v>43238</v>
      </c>
      <c r="B135" s="1" t="s">
        <v>445</v>
      </c>
      <c r="C135" s="49">
        <f t="shared" si="52"/>
        <v>454.54545454545456</v>
      </c>
      <c r="D135" s="56" t="s">
        <v>3</v>
      </c>
      <c r="E135" s="27">
        <v>440</v>
      </c>
      <c r="F135" s="27">
        <v>445</v>
      </c>
      <c r="G135" s="2"/>
      <c r="H135" s="51">
        <f>(F135-E135)*C135</f>
        <v>2272.727272727273</v>
      </c>
      <c r="I135" s="28"/>
      <c r="J135" s="52">
        <f t="shared" si="50"/>
        <v>5</v>
      </c>
      <c r="K135" s="52">
        <f t="shared" si="51"/>
        <v>2272.727272727273</v>
      </c>
    </row>
    <row r="136" spans="1:11">
      <c r="A136" s="55">
        <v>43237</v>
      </c>
      <c r="B136" s="1" t="s">
        <v>554</v>
      </c>
      <c r="C136" s="49">
        <f t="shared" ref="C136:C152" si="54">200000/E136</f>
        <v>701.75438596491233</v>
      </c>
      <c r="D136" s="56" t="s">
        <v>3</v>
      </c>
      <c r="E136" s="27">
        <v>285</v>
      </c>
      <c r="F136" s="27">
        <v>289</v>
      </c>
      <c r="G136" s="2"/>
      <c r="H136" s="51">
        <f t="shared" ref="H136:H141" si="55">(F136-E136)*C136</f>
        <v>2807.0175438596493</v>
      </c>
      <c r="I136" s="28"/>
      <c r="J136" s="52">
        <f t="shared" ref="J136:J152" si="56">(I136+H136)/C136</f>
        <v>4</v>
      </c>
      <c r="K136" s="52">
        <f t="shared" ref="K136:K152" si="57">J136*C136</f>
        <v>2807.0175438596493</v>
      </c>
    </row>
    <row r="137" spans="1:11">
      <c r="A137" s="55">
        <v>43237</v>
      </c>
      <c r="B137" s="1" t="s">
        <v>142</v>
      </c>
      <c r="C137" s="49">
        <f t="shared" si="54"/>
        <v>769.23076923076928</v>
      </c>
      <c r="D137" s="56" t="s">
        <v>3</v>
      </c>
      <c r="E137" s="27">
        <v>260</v>
      </c>
      <c r="F137" s="27">
        <v>262.39999999999998</v>
      </c>
      <c r="G137" s="2"/>
      <c r="H137" s="51">
        <f t="shared" si="55"/>
        <v>1846.1538461538287</v>
      </c>
      <c r="I137" s="28"/>
      <c r="J137" s="52">
        <f t="shared" si="56"/>
        <v>2.3999999999999773</v>
      </c>
      <c r="K137" s="52">
        <f t="shared" si="57"/>
        <v>1846.1538461538287</v>
      </c>
    </row>
    <row r="138" spans="1:11">
      <c r="A138" s="55">
        <v>43237</v>
      </c>
      <c r="B138" s="1" t="s">
        <v>89</v>
      </c>
      <c r="C138" s="49">
        <f t="shared" si="54"/>
        <v>437.63676148796498</v>
      </c>
      <c r="D138" s="56" t="s">
        <v>3</v>
      </c>
      <c r="E138" s="27">
        <v>457</v>
      </c>
      <c r="F138" s="27">
        <v>462</v>
      </c>
      <c r="G138" s="2"/>
      <c r="H138" s="51">
        <f t="shared" si="55"/>
        <v>2188.1838074398247</v>
      </c>
      <c r="I138" s="28"/>
      <c r="J138" s="52">
        <f t="shared" si="56"/>
        <v>5</v>
      </c>
      <c r="K138" s="52">
        <f t="shared" si="57"/>
        <v>2188.1838074398247</v>
      </c>
    </row>
    <row r="139" spans="1:11">
      <c r="A139" s="55">
        <v>43237</v>
      </c>
      <c r="B139" s="1" t="s">
        <v>642</v>
      </c>
      <c r="C139" s="49">
        <f t="shared" si="54"/>
        <v>684.93150684931504</v>
      </c>
      <c r="D139" s="56" t="s">
        <v>3</v>
      </c>
      <c r="E139" s="27">
        <v>292</v>
      </c>
      <c r="F139" s="27">
        <v>289</v>
      </c>
      <c r="G139" s="2"/>
      <c r="H139" s="51">
        <f t="shared" si="55"/>
        <v>-2054.794520547945</v>
      </c>
      <c r="I139" s="28"/>
      <c r="J139" s="52">
        <f t="shared" si="56"/>
        <v>-3</v>
      </c>
      <c r="K139" s="52">
        <f t="shared" si="57"/>
        <v>-2054.794520547945</v>
      </c>
    </row>
    <row r="140" spans="1:11">
      <c r="A140" s="55">
        <v>43237</v>
      </c>
      <c r="B140" s="1" t="s">
        <v>322</v>
      </c>
      <c r="C140" s="49">
        <f t="shared" si="54"/>
        <v>241.54589371980677</v>
      </c>
      <c r="D140" s="56" t="s">
        <v>3</v>
      </c>
      <c r="E140" s="27">
        <v>828</v>
      </c>
      <c r="F140" s="27">
        <v>836</v>
      </c>
      <c r="G140" s="2"/>
      <c r="H140" s="51">
        <f t="shared" si="55"/>
        <v>1932.3671497584542</v>
      </c>
      <c r="I140" s="28"/>
      <c r="J140" s="52">
        <f t="shared" si="56"/>
        <v>8</v>
      </c>
      <c r="K140" s="52">
        <f t="shared" si="57"/>
        <v>1932.3671497584542</v>
      </c>
    </row>
    <row r="141" spans="1:11">
      <c r="A141" s="55">
        <v>43236</v>
      </c>
      <c r="B141" s="1" t="s">
        <v>233</v>
      </c>
      <c r="C141" s="49">
        <f t="shared" si="54"/>
        <v>845.66596194503177</v>
      </c>
      <c r="D141" s="56" t="s">
        <v>3</v>
      </c>
      <c r="E141" s="27">
        <v>236.5</v>
      </c>
      <c r="F141" s="27">
        <v>239</v>
      </c>
      <c r="G141" s="2">
        <v>241.8</v>
      </c>
      <c r="H141" s="51">
        <f t="shared" si="55"/>
        <v>2114.1649048625795</v>
      </c>
      <c r="I141" s="28">
        <v>2368.42</v>
      </c>
      <c r="J141" s="52">
        <f t="shared" si="56"/>
        <v>5.3006566499999996</v>
      </c>
      <c r="K141" s="52">
        <f t="shared" si="57"/>
        <v>4482.5849048625796</v>
      </c>
    </row>
    <row r="142" spans="1:11">
      <c r="A142" s="55">
        <v>43236</v>
      </c>
      <c r="B142" s="1" t="s">
        <v>242</v>
      </c>
      <c r="C142" s="49">
        <f t="shared" si="54"/>
        <v>509.55414012738851</v>
      </c>
      <c r="D142" s="56" t="s">
        <v>7</v>
      </c>
      <c r="E142" s="27">
        <v>392.5</v>
      </c>
      <c r="F142" s="27">
        <v>387</v>
      </c>
      <c r="G142" s="2"/>
      <c r="H142" s="51">
        <v>2802.55</v>
      </c>
      <c r="I142" s="28"/>
      <c r="J142" s="52">
        <f t="shared" si="56"/>
        <v>5.5000043750000005</v>
      </c>
      <c r="K142" s="52">
        <f t="shared" si="57"/>
        <v>2802.55</v>
      </c>
    </row>
    <row r="143" spans="1:11">
      <c r="A143" s="55">
        <v>43235</v>
      </c>
      <c r="B143" s="1" t="s">
        <v>540</v>
      </c>
      <c r="C143" s="49">
        <f t="shared" si="54"/>
        <v>169.92353440951572</v>
      </c>
      <c r="D143" s="56" t="s">
        <v>7</v>
      </c>
      <c r="E143" s="27">
        <v>1177</v>
      </c>
      <c r="F143" s="27">
        <v>1163</v>
      </c>
      <c r="G143" s="2"/>
      <c r="H143" s="51">
        <v>2378.9299999999998</v>
      </c>
      <c r="I143" s="28"/>
      <c r="J143" s="52">
        <f t="shared" si="56"/>
        <v>14.000003049999998</v>
      </c>
      <c r="K143" s="52">
        <f t="shared" si="57"/>
        <v>2378.9299999999998</v>
      </c>
    </row>
    <row r="144" spans="1:11">
      <c r="A144" s="55">
        <v>43235</v>
      </c>
      <c r="B144" s="1" t="s">
        <v>592</v>
      </c>
      <c r="C144" s="49">
        <f t="shared" si="54"/>
        <v>1315.7894736842106</v>
      </c>
      <c r="D144" s="56" t="s">
        <v>3</v>
      </c>
      <c r="E144" s="27">
        <v>152</v>
      </c>
      <c r="F144" s="27">
        <v>155</v>
      </c>
      <c r="G144" s="2"/>
      <c r="H144" s="51">
        <f t="shared" ref="H144:H152" si="58">(F144-E144)*C144</f>
        <v>3947.3684210526317</v>
      </c>
      <c r="I144" s="28"/>
      <c r="J144" s="52">
        <f t="shared" si="56"/>
        <v>3</v>
      </c>
      <c r="K144" s="52">
        <f t="shared" si="57"/>
        <v>3947.3684210526317</v>
      </c>
    </row>
    <row r="145" spans="1:11">
      <c r="A145" s="55">
        <v>43235</v>
      </c>
      <c r="B145" s="1" t="s">
        <v>562</v>
      </c>
      <c r="C145" s="49">
        <f t="shared" si="54"/>
        <v>543.47826086956525</v>
      </c>
      <c r="D145" s="56" t="s">
        <v>3</v>
      </c>
      <c r="E145" s="27">
        <v>368</v>
      </c>
      <c r="F145" s="27">
        <v>372</v>
      </c>
      <c r="G145" s="2"/>
      <c r="H145" s="51">
        <f t="shared" si="58"/>
        <v>2173.913043478261</v>
      </c>
      <c r="I145" s="28"/>
      <c r="J145" s="52">
        <f t="shared" si="56"/>
        <v>4</v>
      </c>
      <c r="K145" s="52">
        <f t="shared" si="57"/>
        <v>2173.913043478261</v>
      </c>
    </row>
    <row r="146" spans="1:11">
      <c r="A146" s="55">
        <v>43235</v>
      </c>
      <c r="B146" s="1" t="s">
        <v>771</v>
      </c>
      <c r="C146" s="49">
        <f t="shared" si="54"/>
        <v>346.02076124567475</v>
      </c>
      <c r="D146" s="56" t="s">
        <v>3</v>
      </c>
      <c r="E146" s="27">
        <v>578</v>
      </c>
      <c r="F146" s="27">
        <v>584</v>
      </c>
      <c r="G146" s="2"/>
      <c r="H146" s="51">
        <f t="shared" si="58"/>
        <v>2076.1245674740485</v>
      </c>
      <c r="I146" s="28"/>
      <c r="J146" s="52">
        <f t="shared" si="56"/>
        <v>6</v>
      </c>
      <c r="K146" s="52">
        <f t="shared" si="57"/>
        <v>2076.1245674740485</v>
      </c>
    </row>
    <row r="147" spans="1:11">
      <c r="A147" s="55">
        <v>43235</v>
      </c>
      <c r="B147" s="1" t="s">
        <v>141</v>
      </c>
      <c r="C147" s="49">
        <f t="shared" si="54"/>
        <v>222.96544035674469</v>
      </c>
      <c r="D147" s="56" t="s">
        <v>3</v>
      </c>
      <c r="E147" s="27">
        <v>897</v>
      </c>
      <c r="F147" s="27">
        <v>908</v>
      </c>
      <c r="G147" s="2"/>
      <c r="H147" s="51">
        <f t="shared" si="58"/>
        <v>2452.6198439241916</v>
      </c>
      <c r="I147" s="28"/>
      <c r="J147" s="52">
        <f t="shared" si="56"/>
        <v>11</v>
      </c>
      <c r="K147" s="52">
        <f t="shared" si="57"/>
        <v>2452.6198439241916</v>
      </c>
    </row>
    <row r="148" spans="1:11">
      <c r="A148" s="55">
        <v>43234</v>
      </c>
      <c r="B148" s="1" t="s">
        <v>770</v>
      </c>
      <c r="C148" s="49">
        <f t="shared" si="54"/>
        <v>363.63636363636363</v>
      </c>
      <c r="D148" s="56" t="s">
        <v>3</v>
      </c>
      <c r="E148" s="27">
        <v>550</v>
      </c>
      <c r="F148" s="27">
        <v>555</v>
      </c>
      <c r="G148" s="2">
        <v>559.9</v>
      </c>
      <c r="H148" s="51">
        <f t="shared" si="58"/>
        <v>1818.181818181818</v>
      </c>
      <c r="I148" s="28"/>
      <c r="J148" s="52">
        <f t="shared" si="56"/>
        <v>5</v>
      </c>
      <c r="K148" s="52">
        <f t="shared" si="57"/>
        <v>1818.181818181818</v>
      </c>
    </row>
    <row r="149" spans="1:11">
      <c r="A149" s="55">
        <v>43234</v>
      </c>
      <c r="B149" s="1" t="s">
        <v>113</v>
      </c>
      <c r="C149" s="49">
        <f t="shared" si="54"/>
        <v>2030.4568527918782</v>
      </c>
      <c r="D149" s="56" t="s">
        <v>3</v>
      </c>
      <c r="E149" s="27">
        <v>98.5</v>
      </c>
      <c r="F149" s="27">
        <v>99.9</v>
      </c>
      <c r="G149" s="2"/>
      <c r="H149" s="51">
        <f t="shared" si="58"/>
        <v>2842.639593908641</v>
      </c>
      <c r="I149" s="28"/>
      <c r="J149" s="52">
        <f t="shared" si="56"/>
        <v>1.4000000000000057</v>
      </c>
      <c r="K149" s="52">
        <f t="shared" si="57"/>
        <v>2842.639593908641</v>
      </c>
    </row>
    <row r="150" spans="1:11">
      <c r="A150" s="55">
        <v>43231</v>
      </c>
      <c r="B150" s="1" t="s">
        <v>769</v>
      </c>
      <c r="C150" s="49">
        <f t="shared" si="54"/>
        <v>36.764705882352942</v>
      </c>
      <c r="D150" s="56" t="s">
        <v>3</v>
      </c>
      <c r="E150" s="27">
        <v>5440</v>
      </c>
      <c r="F150" s="27">
        <v>5487</v>
      </c>
      <c r="G150" s="2"/>
      <c r="H150" s="51">
        <f t="shared" si="58"/>
        <v>1727.9411764705883</v>
      </c>
      <c r="I150" s="28"/>
      <c r="J150" s="52">
        <f t="shared" si="56"/>
        <v>47</v>
      </c>
      <c r="K150" s="52">
        <f t="shared" si="57"/>
        <v>1727.9411764705883</v>
      </c>
    </row>
    <row r="151" spans="1:11">
      <c r="A151" s="55">
        <v>43231</v>
      </c>
      <c r="B151" s="1" t="s">
        <v>768</v>
      </c>
      <c r="C151" s="49">
        <f t="shared" si="54"/>
        <v>182.14936247723134</v>
      </c>
      <c r="D151" s="56" t="s">
        <v>3</v>
      </c>
      <c r="E151" s="27">
        <v>1098</v>
      </c>
      <c r="F151" s="27">
        <v>1108</v>
      </c>
      <c r="G151" s="2"/>
      <c r="H151" s="51">
        <f t="shared" si="58"/>
        <v>1821.4936247723133</v>
      </c>
      <c r="I151" s="28"/>
      <c r="J151" s="52">
        <f t="shared" si="56"/>
        <v>10</v>
      </c>
      <c r="K151" s="52">
        <f t="shared" si="57"/>
        <v>1821.4936247723133</v>
      </c>
    </row>
    <row r="152" spans="1:11">
      <c r="A152" s="55">
        <v>43230</v>
      </c>
      <c r="B152" s="1" t="s">
        <v>762</v>
      </c>
      <c r="C152" s="49">
        <f t="shared" si="54"/>
        <v>232.55813953488371</v>
      </c>
      <c r="D152" s="56" t="s">
        <v>3</v>
      </c>
      <c r="E152" s="27">
        <v>860</v>
      </c>
      <c r="F152" s="27">
        <v>852</v>
      </c>
      <c r="G152" s="2"/>
      <c r="H152" s="51">
        <f t="shared" si="58"/>
        <v>-1860.4651162790697</v>
      </c>
      <c r="I152" s="28"/>
      <c r="J152" s="52">
        <f t="shared" si="56"/>
        <v>-8</v>
      </c>
      <c r="K152" s="52">
        <f t="shared" si="57"/>
        <v>-1860.4651162790697</v>
      </c>
    </row>
    <row r="153" spans="1:11">
      <c r="A153" s="55">
        <v>43229</v>
      </c>
      <c r="B153" s="1" t="s">
        <v>598</v>
      </c>
      <c r="C153" s="49">
        <f t="shared" ref="C153:C164" si="59">200000/E153</f>
        <v>1583.5312747426763</v>
      </c>
      <c r="D153" s="56" t="s">
        <v>3</v>
      </c>
      <c r="E153" s="27">
        <v>126.3</v>
      </c>
      <c r="F153" s="27">
        <v>128.80000000000001</v>
      </c>
      <c r="G153" s="2"/>
      <c r="H153" s="51">
        <f t="shared" ref="H153:H160" si="60">(F153-E153)*C153</f>
        <v>3958.8281868567133</v>
      </c>
      <c r="I153" s="28"/>
      <c r="J153" s="52">
        <f t="shared" ref="J153:J164" si="61">(I153+H153)/C153</f>
        <v>2.5000000000000142</v>
      </c>
      <c r="K153" s="52">
        <f t="shared" ref="K153:K164" si="62">J153*C153</f>
        <v>3958.8281868567133</v>
      </c>
    </row>
    <row r="154" spans="1:11">
      <c r="A154" s="55">
        <v>43229</v>
      </c>
      <c r="B154" s="1" t="s">
        <v>767</v>
      </c>
      <c r="C154" s="49">
        <f t="shared" si="59"/>
        <v>1388.8888888888889</v>
      </c>
      <c r="D154" s="56" t="s">
        <v>3</v>
      </c>
      <c r="E154" s="27">
        <v>144</v>
      </c>
      <c r="F154" s="27">
        <v>142</v>
      </c>
      <c r="G154" s="2"/>
      <c r="H154" s="51">
        <f t="shared" si="60"/>
        <v>-2777.7777777777778</v>
      </c>
      <c r="I154" s="28"/>
      <c r="J154" s="52">
        <f t="shared" si="61"/>
        <v>-2</v>
      </c>
      <c r="K154" s="52">
        <f t="shared" si="62"/>
        <v>-2777.7777777777778</v>
      </c>
    </row>
    <row r="155" spans="1:11">
      <c r="A155" s="55">
        <v>43229</v>
      </c>
      <c r="B155" s="1" t="s">
        <v>766</v>
      </c>
      <c r="C155" s="49">
        <f t="shared" si="59"/>
        <v>361.6636528028933</v>
      </c>
      <c r="D155" s="56" t="s">
        <v>3</v>
      </c>
      <c r="E155" s="27">
        <v>553</v>
      </c>
      <c r="F155" s="27">
        <v>549</v>
      </c>
      <c r="G155" s="2"/>
      <c r="H155" s="51">
        <f t="shared" si="60"/>
        <v>-1446.6546112115732</v>
      </c>
      <c r="I155" s="28"/>
      <c r="J155" s="52">
        <f t="shared" si="61"/>
        <v>-4</v>
      </c>
      <c r="K155" s="52">
        <f t="shared" si="62"/>
        <v>-1446.6546112115732</v>
      </c>
    </row>
    <row r="156" spans="1:11">
      <c r="A156" s="55">
        <v>43229</v>
      </c>
      <c r="B156" s="1" t="s">
        <v>338</v>
      </c>
      <c r="C156" s="49">
        <f t="shared" si="59"/>
        <v>346.92107545533389</v>
      </c>
      <c r="D156" s="56" t="s">
        <v>3</v>
      </c>
      <c r="E156" s="27">
        <v>576.5</v>
      </c>
      <c r="F156" s="27">
        <v>582</v>
      </c>
      <c r="G156" s="2"/>
      <c r="H156" s="51">
        <f t="shared" si="60"/>
        <v>1908.0659150043364</v>
      </c>
      <c r="I156" s="28"/>
      <c r="J156" s="52">
        <f t="shared" si="61"/>
        <v>5.5</v>
      </c>
      <c r="K156" s="52">
        <f t="shared" si="62"/>
        <v>1908.0659150043364</v>
      </c>
    </row>
    <row r="157" spans="1:11">
      <c r="A157" s="55">
        <v>43228</v>
      </c>
      <c r="B157" s="1" t="s">
        <v>226</v>
      </c>
      <c r="C157" s="49">
        <f t="shared" si="59"/>
        <v>902.93453724604967</v>
      </c>
      <c r="D157" s="56" t="s">
        <v>3</v>
      </c>
      <c r="E157" s="27">
        <v>221.5</v>
      </c>
      <c r="F157" s="27">
        <v>224.3</v>
      </c>
      <c r="G157" s="2"/>
      <c r="H157" s="51">
        <f t="shared" si="60"/>
        <v>2528.2167042889491</v>
      </c>
      <c r="I157" s="28"/>
      <c r="J157" s="52">
        <f t="shared" si="61"/>
        <v>2.8000000000000109</v>
      </c>
      <c r="K157" s="52">
        <f t="shared" si="62"/>
        <v>2528.2167042889491</v>
      </c>
    </row>
    <row r="158" spans="1:11">
      <c r="A158" s="55">
        <v>43228</v>
      </c>
      <c r="B158" s="1" t="s">
        <v>404</v>
      </c>
      <c r="C158" s="49">
        <f t="shared" si="59"/>
        <v>277.77777777777777</v>
      </c>
      <c r="D158" s="56" t="s">
        <v>3</v>
      </c>
      <c r="E158" s="27">
        <v>720</v>
      </c>
      <c r="F158" s="27">
        <v>710</v>
      </c>
      <c r="G158" s="2"/>
      <c r="H158" s="51">
        <f t="shared" si="60"/>
        <v>-2777.7777777777778</v>
      </c>
      <c r="I158" s="28"/>
      <c r="J158" s="52">
        <f t="shared" si="61"/>
        <v>-10</v>
      </c>
      <c r="K158" s="52">
        <f t="shared" si="62"/>
        <v>-2777.7777777777778</v>
      </c>
    </row>
    <row r="159" spans="1:11">
      <c r="A159" s="55">
        <v>43227</v>
      </c>
      <c r="B159" s="1" t="s">
        <v>765</v>
      </c>
      <c r="C159" s="49">
        <f t="shared" si="59"/>
        <v>1481.4814814814815</v>
      </c>
      <c r="D159" s="56" t="s">
        <v>3</v>
      </c>
      <c r="E159" s="27">
        <v>135</v>
      </c>
      <c r="F159" s="27">
        <v>138</v>
      </c>
      <c r="G159" s="2"/>
      <c r="H159" s="51">
        <f t="shared" si="60"/>
        <v>4444.4444444444443</v>
      </c>
      <c r="I159" s="28"/>
      <c r="J159" s="52">
        <f t="shared" si="61"/>
        <v>3</v>
      </c>
      <c r="K159" s="52">
        <f t="shared" si="62"/>
        <v>4444.4444444444443</v>
      </c>
    </row>
    <row r="160" spans="1:11">
      <c r="A160" s="55">
        <v>43224</v>
      </c>
      <c r="B160" s="1" t="s">
        <v>161</v>
      </c>
      <c r="C160" s="49">
        <f t="shared" si="59"/>
        <v>180.18018018018017</v>
      </c>
      <c r="D160" s="56" t="s">
        <v>3</v>
      </c>
      <c r="E160" s="27">
        <v>1110</v>
      </c>
      <c r="F160" s="27">
        <v>1120</v>
      </c>
      <c r="G160" s="2"/>
      <c r="H160" s="51">
        <f t="shared" si="60"/>
        <v>1801.8018018018017</v>
      </c>
      <c r="I160" s="28"/>
      <c r="J160" s="52">
        <f t="shared" si="61"/>
        <v>10</v>
      </c>
      <c r="K160" s="52">
        <f t="shared" si="62"/>
        <v>1801.8018018018017</v>
      </c>
    </row>
    <row r="161" spans="1:11">
      <c r="A161" s="55">
        <v>43223</v>
      </c>
      <c r="B161" s="1" t="s">
        <v>764</v>
      </c>
      <c r="C161" s="49">
        <f t="shared" si="59"/>
        <v>290.69767441860466</v>
      </c>
      <c r="D161" s="56" t="s">
        <v>3</v>
      </c>
      <c r="E161" s="27">
        <v>688</v>
      </c>
      <c r="F161" s="27">
        <v>680</v>
      </c>
      <c r="G161" s="2"/>
      <c r="H161" s="51">
        <v>2325.8000000000002</v>
      </c>
      <c r="I161" s="28"/>
      <c r="J161" s="52">
        <f t="shared" si="61"/>
        <v>8.0007520000000003</v>
      </c>
      <c r="K161" s="52">
        <f t="shared" si="62"/>
        <v>2325.8000000000002</v>
      </c>
    </row>
    <row r="162" spans="1:11">
      <c r="A162" s="55">
        <v>43223</v>
      </c>
      <c r="B162" s="1" t="s">
        <v>131</v>
      </c>
      <c r="C162" s="49">
        <f t="shared" si="59"/>
        <v>52.631578947368418</v>
      </c>
      <c r="D162" s="56" t="s">
        <v>7</v>
      </c>
      <c r="E162" s="27">
        <v>3800</v>
      </c>
      <c r="F162" s="27">
        <v>3760</v>
      </c>
      <c r="G162" s="2">
        <v>3715</v>
      </c>
      <c r="H162" s="51">
        <v>2105.2600000000002</v>
      </c>
      <c r="I162" s="28">
        <v>2368.42</v>
      </c>
      <c r="J162" s="52">
        <f t="shared" si="61"/>
        <v>84.999920000000017</v>
      </c>
      <c r="K162" s="52">
        <f t="shared" si="62"/>
        <v>4473.68</v>
      </c>
    </row>
    <row r="163" spans="1:11">
      <c r="A163" s="55">
        <v>43223</v>
      </c>
      <c r="B163" s="1" t="s">
        <v>184</v>
      </c>
      <c r="C163" s="49">
        <f t="shared" si="59"/>
        <v>687.16715341006693</v>
      </c>
      <c r="D163" s="56" t="s">
        <v>3</v>
      </c>
      <c r="E163" s="27">
        <v>291.05</v>
      </c>
      <c r="F163" s="27">
        <v>295</v>
      </c>
      <c r="G163" s="2"/>
      <c r="H163" s="51">
        <f>(F163-E163)*C163</f>
        <v>2714.3102559697568</v>
      </c>
      <c r="I163" s="28"/>
      <c r="J163" s="52">
        <f t="shared" si="61"/>
        <v>3.9499999999999891</v>
      </c>
      <c r="K163" s="52">
        <f t="shared" si="62"/>
        <v>2714.3102559697568</v>
      </c>
    </row>
    <row r="164" spans="1:11">
      <c r="A164" s="55">
        <v>43222</v>
      </c>
      <c r="B164" s="1" t="s">
        <v>763</v>
      </c>
      <c r="C164" s="49">
        <f t="shared" si="59"/>
        <v>550.96418732782365</v>
      </c>
      <c r="D164" s="56" t="s">
        <v>3</v>
      </c>
      <c r="E164" s="27">
        <v>363</v>
      </c>
      <c r="F164" s="27">
        <v>365</v>
      </c>
      <c r="G164" s="2"/>
      <c r="H164" s="51">
        <f>(F164-E164)*C164</f>
        <v>1101.9283746556473</v>
      </c>
      <c r="I164" s="28"/>
      <c r="J164" s="52">
        <f t="shared" si="61"/>
        <v>2</v>
      </c>
      <c r="K164" s="52">
        <f t="shared" si="62"/>
        <v>1101.9283746556473</v>
      </c>
    </row>
    <row r="165" spans="1:11">
      <c r="A165" s="55">
        <v>43222</v>
      </c>
      <c r="B165" s="1" t="s">
        <v>762</v>
      </c>
      <c r="C165" s="49">
        <f t="shared" ref="C165:C170" si="63">200000/E165</f>
        <v>254.77707006369425</v>
      </c>
      <c r="D165" s="56" t="s">
        <v>3</v>
      </c>
      <c r="E165" s="27">
        <v>785</v>
      </c>
      <c r="F165" s="27">
        <v>799</v>
      </c>
      <c r="G165" s="2"/>
      <c r="H165" s="51">
        <f t="shared" ref="H165:H170" si="64">(F165-E165)*C165</f>
        <v>3566.8789808917195</v>
      </c>
      <c r="I165" s="28"/>
      <c r="J165" s="52">
        <f t="shared" ref="J165:J170" si="65">(I165+H165)/C165</f>
        <v>14</v>
      </c>
      <c r="K165" s="52">
        <f t="shared" ref="K165:K170" si="66">J165*C165</f>
        <v>3566.8789808917195</v>
      </c>
    </row>
    <row r="166" spans="1:11">
      <c r="A166" s="49" t="s">
        <v>761</v>
      </c>
      <c r="B166" s="1" t="s">
        <v>215</v>
      </c>
      <c r="C166" s="49">
        <f t="shared" si="63"/>
        <v>645.16129032258061</v>
      </c>
      <c r="D166" s="56" t="s">
        <v>3</v>
      </c>
      <c r="E166" s="27">
        <v>310</v>
      </c>
      <c r="F166" s="27">
        <v>307</v>
      </c>
      <c r="G166" s="2"/>
      <c r="H166" s="51">
        <f t="shared" si="64"/>
        <v>-1935.483870967742</v>
      </c>
      <c r="I166" s="54"/>
      <c r="J166" s="52">
        <f t="shared" si="65"/>
        <v>-3</v>
      </c>
      <c r="K166" s="52">
        <f t="shared" si="66"/>
        <v>-1935.483870967742</v>
      </c>
    </row>
    <row r="167" spans="1:11">
      <c r="A167" s="49" t="s">
        <v>761</v>
      </c>
      <c r="B167" s="1" t="s">
        <v>338</v>
      </c>
      <c r="C167" s="49">
        <f t="shared" si="63"/>
        <v>335.57046979865771</v>
      </c>
      <c r="D167" s="56" t="s">
        <v>3</v>
      </c>
      <c r="E167" s="27">
        <v>596</v>
      </c>
      <c r="F167" s="27">
        <v>591</v>
      </c>
      <c r="G167" s="2"/>
      <c r="H167" s="51">
        <f t="shared" si="64"/>
        <v>-1677.8523489932886</v>
      </c>
      <c r="I167" s="54"/>
      <c r="J167" s="52">
        <f t="shared" si="65"/>
        <v>-5</v>
      </c>
      <c r="K167" s="52">
        <f t="shared" si="66"/>
        <v>-1677.8523489932886</v>
      </c>
    </row>
    <row r="168" spans="1:11">
      <c r="A168" s="49" t="s">
        <v>761</v>
      </c>
      <c r="B168" s="1" t="s">
        <v>177</v>
      </c>
      <c r="C168" s="49">
        <f t="shared" si="63"/>
        <v>689.65517241379314</v>
      </c>
      <c r="D168" s="56" t="s">
        <v>3</v>
      </c>
      <c r="E168" s="27">
        <v>290</v>
      </c>
      <c r="F168" s="27">
        <v>293</v>
      </c>
      <c r="G168" s="2"/>
      <c r="H168" s="51">
        <f t="shared" si="64"/>
        <v>2068.9655172413795</v>
      </c>
      <c r="I168" s="54"/>
      <c r="J168" s="52">
        <f t="shared" si="65"/>
        <v>3</v>
      </c>
      <c r="K168" s="52">
        <f t="shared" si="66"/>
        <v>2068.9655172413795</v>
      </c>
    </row>
    <row r="169" spans="1:11">
      <c r="A169" s="49" t="s">
        <v>761</v>
      </c>
      <c r="B169" s="1" t="s">
        <v>463</v>
      </c>
      <c r="C169" s="49">
        <f t="shared" si="63"/>
        <v>170.94017094017093</v>
      </c>
      <c r="D169" s="56" t="s">
        <v>3</v>
      </c>
      <c r="E169" s="27">
        <v>1170</v>
      </c>
      <c r="F169" s="27">
        <v>1185</v>
      </c>
      <c r="G169" s="2">
        <v>1200</v>
      </c>
      <c r="H169" s="51">
        <f t="shared" si="64"/>
        <v>2564.102564102564</v>
      </c>
      <c r="I169" s="54"/>
      <c r="J169" s="52">
        <f t="shared" si="65"/>
        <v>15</v>
      </c>
      <c r="K169" s="52">
        <f t="shared" si="66"/>
        <v>2564.102564102564</v>
      </c>
    </row>
    <row r="170" spans="1:11">
      <c r="A170" s="49" t="s">
        <v>759</v>
      </c>
      <c r="B170" s="1" t="s">
        <v>760</v>
      </c>
      <c r="C170" s="49">
        <f t="shared" si="63"/>
        <v>425.531914893617</v>
      </c>
      <c r="D170" s="56" t="s">
        <v>3</v>
      </c>
      <c r="E170" s="27">
        <v>470</v>
      </c>
      <c r="F170" s="27">
        <v>475</v>
      </c>
      <c r="G170" s="2"/>
      <c r="H170" s="51">
        <f t="shared" si="64"/>
        <v>2127.6595744680849</v>
      </c>
      <c r="I170" s="54"/>
      <c r="J170" s="52">
        <f t="shared" si="65"/>
        <v>5</v>
      </c>
      <c r="K170" s="52">
        <f t="shared" si="66"/>
        <v>2127.6595744680849</v>
      </c>
    </row>
    <row r="171" spans="1:11">
      <c r="A171" s="49" t="s">
        <v>759</v>
      </c>
      <c r="B171" s="1" t="s">
        <v>336</v>
      </c>
      <c r="C171" s="49">
        <f t="shared" ref="C171:C175" si="67">200000/E171</f>
        <v>1176.4705882352941</v>
      </c>
      <c r="D171" s="56" t="s">
        <v>3</v>
      </c>
      <c r="E171" s="27">
        <v>170</v>
      </c>
      <c r="F171" s="27">
        <v>172</v>
      </c>
      <c r="G171" s="2"/>
      <c r="H171" s="51">
        <f t="shared" ref="H171:H175" si="68">(F171-E171)*C171</f>
        <v>2352.9411764705883</v>
      </c>
      <c r="I171" s="54"/>
      <c r="J171" s="52">
        <f t="shared" ref="J171:J175" si="69">(I171+H171)/C171</f>
        <v>2</v>
      </c>
      <c r="K171" s="52">
        <f t="shared" ref="K171:K175" si="70">J171*C171</f>
        <v>2352.9411764705883</v>
      </c>
    </row>
    <row r="172" spans="1:11">
      <c r="A172" s="49" t="s">
        <v>759</v>
      </c>
      <c r="B172" s="1" t="s">
        <v>289</v>
      </c>
      <c r="C172" s="49">
        <f t="shared" si="67"/>
        <v>360.36036036036035</v>
      </c>
      <c r="D172" s="56" t="s">
        <v>3</v>
      </c>
      <c r="E172" s="27">
        <v>555</v>
      </c>
      <c r="F172" s="27">
        <v>550</v>
      </c>
      <c r="G172" s="2"/>
      <c r="H172" s="51">
        <f t="shared" si="68"/>
        <v>-1801.8018018018017</v>
      </c>
      <c r="I172" s="54"/>
      <c r="J172" s="52">
        <f t="shared" si="69"/>
        <v>-5</v>
      </c>
      <c r="K172" s="52">
        <f t="shared" si="70"/>
        <v>-1801.8018018018017</v>
      </c>
    </row>
    <row r="173" spans="1:11">
      <c r="A173" s="49" t="s">
        <v>759</v>
      </c>
      <c r="B173" s="1" t="s">
        <v>669</v>
      </c>
      <c r="C173" s="49">
        <f t="shared" si="67"/>
        <v>258.56496444731738</v>
      </c>
      <c r="D173" s="56" t="s">
        <v>3</v>
      </c>
      <c r="E173" s="27">
        <v>773.5</v>
      </c>
      <c r="F173" s="27">
        <v>780</v>
      </c>
      <c r="G173" s="2">
        <v>790</v>
      </c>
      <c r="H173" s="51">
        <f t="shared" si="68"/>
        <v>1680.672268907563</v>
      </c>
      <c r="I173" s="28">
        <f>(G173-F173)*C173</f>
        <v>2585.6496444731738</v>
      </c>
      <c r="J173" s="52">
        <f t="shared" si="69"/>
        <v>16.5</v>
      </c>
      <c r="K173" s="52">
        <f t="shared" si="70"/>
        <v>4266.321913380737</v>
      </c>
    </row>
    <row r="174" spans="1:11">
      <c r="A174" s="49" t="s">
        <v>759</v>
      </c>
      <c r="B174" s="1" t="s">
        <v>186</v>
      </c>
      <c r="C174" s="49">
        <f t="shared" si="67"/>
        <v>387.59689922480618</v>
      </c>
      <c r="D174" s="56" t="s">
        <v>3</v>
      </c>
      <c r="E174" s="27">
        <v>516</v>
      </c>
      <c r="F174" s="27">
        <v>521</v>
      </c>
      <c r="G174" s="2"/>
      <c r="H174" s="51">
        <f t="shared" si="68"/>
        <v>1937.984496124031</v>
      </c>
      <c r="I174" s="54"/>
      <c r="J174" s="52">
        <f t="shared" si="69"/>
        <v>5</v>
      </c>
      <c r="K174" s="52">
        <f t="shared" si="70"/>
        <v>1937.984496124031</v>
      </c>
    </row>
    <row r="175" spans="1:11">
      <c r="A175" s="49" t="s">
        <v>758</v>
      </c>
      <c r="B175" s="1" t="s">
        <v>496</v>
      </c>
      <c r="C175" s="49">
        <f t="shared" si="67"/>
        <v>1000</v>
      </c>
      <c r="D175" s="56" t="s">
        <v>3</v>
      </c>
      <c r="E175" s="27">
        <v>200</v>
      </c>
      <c r="F175" s="27">
        <v>202.5</v>
      </c>
      <c r="G175" s="2"/>
      <c r="H175" s="51">
        <f t="shared" si="68"/>
        <v>2500</v>
      </c>
      <c r="I175" s="54"/>
      <c r="J175" s="52">
        <f t="shared" si="69"/>
        <v>2.5</v>
      </c>
      <c r="K175" s="52">
        <f t="shared" si="70"/>
        <v>2500</v>
      </c>
    </row>
    <row r="176" spans="1:11">
      <c r="A176" s="48" t="s">
        <v>758</v>
      </c>
      <c r="B176" s="1" t="s">
        <v>85</v>
      </c>
      <c r="C176" s="49">
        <f t="shared" ref="C176:C181" si="71">200000/E176</f>
        <v>487.80487804878049</v>
      </c>
      <c r="D176" s="56" t="s">
        <v>3</v>
      </c>
      <c r="E176" s="27">
        <v>410</v>
      </c>
      <c r="F176" s="27">
        <v>415</v>
      </c>
      <c r="G176" s="2"/>
      <c r="H176" s="51">
        <f t="shared" ref="H176:H181" si="72">(F176-E176)*C176</f>
        <v>2439.0243902439024</v>
      </c>
      <c r="I176" s="54"/>
      <c r="J176" s="52">
        <f t="shared" ref="J176:J181" si="73">(I176+H176)/C176</f>
        <v>5</v>
      </c>
      <c r="K176" s="52">
        <f t="shared" ref="K176:K181" si="74">J176*C176</f>
        <v>2439.0243902439024</v>
      </c>
    </row>
    <row r="177" spans="1:11">
      <c r="A177" s="48" t="s">
        <v>758</v>
      </c>
      <c r="B177" s="1" t="s">
        <v>492</v>
      </c>
      <c r="C177" s="49">
        <f t="shared" si="71"/>
        <v>100.25062656641605</v>
      </c>
      <c r="D177" s="56" t="s">
        <v>3</v>
      </c>
      <c r="E177" s="27">
        <v>1995</v>
      </c>
      <c r="F177" s="27">
        <v>2040</v>
      </c>
      <c r="G177" s="2"/>
      <c r="H177" s="51">
        <f t="shared" si="72"/>
        <v>4511.2781954887223</v>
      </c>
      <c r="I177" s="54"/>
      <c r="J177" s="52">
        <f t="shared" si="73"/>
        <v>45</v>
      </c>
      <c r="K177" s="52">
        <f t="shared" si="74"/>
        <v>4511.2781954887223</v>
      </c>
    </row>
    <row r="178" spans="1:11">
      <c r="A178" s="48" t="s">
        <v>755</v>
      </c>
      <c r="B178" s="1" t="s">
        <v>757</v>
      </c>
      <c r="C178" s="49">
        <f t="shared" si="71"/>
        <v>2116.4021164021165</v>
      </c>
      <c r="D178" s="56" t="s">
        <v>3</v>
      </c>
      <c r="E178" s="27">
        <v>94.5</v>
      </c>
      <c r="F178" s="27">
        <v>95.9</v>
      </c>
      <c r="G178" s="2"/>
      <c r="H178" s="51">
        <f t="shared" si="72"/>
        <v>2962.9629629629749</v>
      </c>
      <c r="I178" s="54"/>
      <c r="J178" s="52">
        <f t="shared" si="73"/>
        <v>1.4000000000000057</v>
      </c>
      <c r="K178" s="52">
        <f t="shared" si="74"/>
        <v>2962.9629629629749</v>
      </c>
    </row>
    <row r="179" spans="1:11">
      <c r="A179" s="48" t="s">
        <v>755</v>
      </c>
      <c r="B179" s="1" t="s">
        <v>563</v>
      </c>
      <c r="C179" s="49">
        <f t="shared" si="71"/>
        <v>630.91482649842271</v>
      </c>
      <c r="D179" s="56" t="s">
        <v>3</v>
      </c>
      <c r="E179" s="27">
        <v>317</v>
      </c>
      <c r="F179" s="27">
        <v>321</v>
      </c>
      <c r="G179" s="2"/>
      <c r="H179" s="51">
        <f t="shared" si="72"/>
        <v>2523.6593059936909</v>
      </c>
      <c r="I179" s="54"/>
      <c r="J179" s="52">
        <f t="shared" si="73"/>
        <v>4</v>
      </c>
      <c r="K179" s="52">
        <f t="shared" si="74"/>
        <v>2523.6593059936909</v>
      </c>
    </row>
    <row r="180" spans="1:11">
      <c r="A180" s="48" t="s">
        <v>755</v>
      </c>
      <c r="B180" s="1" t="s">
        <v>756</v>
      </c>
      <c r="C180" s="49">
        <f t="shared" si="71"/>
        <v>930.23255813953483</v>
      </c>
      <c r="D180" s="56" t="s">
        <v>3</v>
      </c>
      <c r="E180" s="27">
        <v>215</v>
      </c>
      <c r="F180" s="27">
        <v>218</v>
      </c>
      <c r="G180" s="2"/>
      <c r="H180" s="51">
        <f t="shared" si="72"/>
        <v>2790.6976744186045</v>
      </c>
      <c r="I180" s="54"/>
      <c r="J180" s="52">
        <f t="shared" si="73"/>
        <v>3</v>
      </c>
      <c r="K180" s="52">
        <f t="shared" si="74"/>
        <v>2790.6976744186045</v>
      </c>
    </row>
    <row r="181" spans="1:11">
      <c r="A181" s="48" t="s">
        <v>753</v>
      </c>
      <c r="B181" s="1" t="s">
        <v>680</v>
      </c>
      <c r="C181" s="49">
        <f t="shared" si="71"/>
        <v>250.94102885821832</v>
      </c>
      <c r="D181" s="56" t="s">
        <v>3</v>
      </c>
      <c r="E181" s="27">
        <v>797</v>
      </c>
      <c r="F181" s="27">
        <v>804.5</v>
      </c>
      <c r="G181" s="2"/>
      <c r="H181" s="51">
        <f t="shared" si="72"/>
        <v>1882.0577164366373</v>
      </c>
      <c r="I181" s="54"/>
      <c r="J181" s="52">
        <f t="shared" si="73"/>
        <v>7.5</v>
      </c>
      <c r="K181" s="52">
        <f t="shared" si="74"/>
        <v>1882.0577164366373</v>
      </c>
    </row>
    <row r="182" spans="1:11">
      <c r="A182" s="48" t="s">
        <v>753</v>
      </c>
      <c r="B182" s="1" t="s">
        <v>702</v>
      </c>
      <c r="C182" s="49">
        <f t="shared" ref="C182:C188" si="75">200000/E182</f>
        <v>421.94092827004221</v>
      </c>
      <c r="D182" s="56" t="s">
        <v>3</v>
      </c>
      <c r="E182" s="27">
        <v>474</v>
      </c>
      <c r="F182" s="27">
        <v>480</v>
      </c>
      <c r="G182" s="2"/>
      <c r="H182" s="51">
        <f t="shared" ref="H182:H188" si="76">(F182-E182)*C182</f>
        <v>2531.6455696202534</v>
      </c>
      <c r="I182" s="54"/>
      <c r="J182" s="52">
        <f t="shared" ref="J182:J188" si="77">(I182+H182)/C182</f>
        <v>6</v>
      </c>
      <c r="K182" s="52">
        <f t="shared" ref="K182:K188" si="78">J182*C182</f>
        <v>2531.6455696202534</v>
      </c>
    </row>
    <row r="183" spans="1:11">
      <c r="A183" s="48" t="s">
        <v>753</v>
      </c>
      <c r="B183" s="1" t="s">
        <v>670</v>
      </c>
      <c r="C183" s="49">
        <f t="shared" si="75"/>
        <v>869.56521739130437</v>
      </c>
      <c r="D183" s="56" t="s">
        <v>3</v>
      </c>
      <c r="E183" s="27">
        <v>230</v>
      </c>
      <c r="F183" s="27">
        <v>233</v>
      </c>
      <c r="G183" s="2"/>
      <c r="H183" s="51">
        <f t="shared" si="76"/>
        <v>2608.695652173913</v>
      </c>
      <c r="I183" s="54"/>
      <c r="J183" s="52">
        <f t="shared" si="77"/>
        <v>3</v>
      </c>
      <c r="K183" s="52">
        <f t="shared" si="78"/>
        <v>2608.695652173913</v>
      </c>
    </row>
    <row r="184" spans="1:11">
      <c r="A184" s="48" t="s">
        <v>753</v>
      </c>
      <c r="B184" s="1" t="s">
        <v>634</v>
      </c>
      <c r="C184" s="49">
        <f t="shared" si="75"/>
        <v>2285.7142857142858</v>
      </c>
      <c r="D184" s="56" t="s">
        <v>3</v>
      </c>
      <c r="E184" s="27">
        <v>87.5</v>
      </c>
      <c r="F184" s="27">
        <v>89</v>
      </c>
      <c r="G184" s="2"/>
      <c r="H184" s="51">
        <f t="shared" si="76"/>
        <v>3428.5714285714284</v>
      </c>
      <c r="I184" s="54"/>
      <c r="J184" s="52">
        <f t="shared" si="77"/>
        <v>1.5</v>
      </c>
      <c r="K184" s="52">
        <f t="shared" si="78"/>
        <v>3428.5714285714284</v>
      </c>
    </row>
    <row r="185" spans="1:11">
      <c r="A185" s="48" t="s">
        <v>753</v>
      </c>
      <c r="B185" s="1" t="s">
        <v>754</v>
      </c>
      <c r="C185" s="49">
        <f t="shared" si="75"/>
        <v>934.57943925233644</v>
      </c>
      <c r="D185" s="56" t="s">
        <v>3</v>
      </c>
      <c r="E185" s="27">
        <v>214</v>
      </c>
      <c r="F185" s="27">
        <v>217</v>
      </c>
      <c r="G185" s="2"/>
      <c r="H185" s="51">
        <f t="shared" si="76"/>
        <v>2803.7383177570091</v>
      </c>
      <c r="I185" s="54"/>
      <c r="J185" s="52">
        <f t="shared" si="77"/>
        <v>2.9999999999999996</v>
      </c>
      <c r="K185" s="52">
        <f t="shared" si="78"/>
        <v>2803.7383177570091</v>
      </c>
    </row>
    <row r="186" spans="1:11">
      <c r="A186" s="48" t="s">
        <v>753</v>
      </c>
      <c r="B186" s="1" t="s">
        <v>438</v>
      </c>
      <c r="C186" s="49">
        <f t="shared" si="75"/>
        <v>320</v>
      </c>
      <c r="D186" s="56" t="s">
        <v>3</v>
      </c>
      <c r="E186" s="27">
        <v>625</v>
      </c>
      <c r="F186" s="27">
        <v>635</v>
      </c>
      <c r="G186" s="2">
        <v>645</v>
      </c>
      <c r="H186" s="51">
        <f t="shared" si="76"/>
        <v>3200</v>
      </c>
      <c r="I186" s="54"/>
      <c r="J186" s="52">
        <f t="shared" si="77"/>
        <v>10</v>
      </c>
      <c r="K186" s="52">
        <f t="shared" si="78"/>
        <v>3200</v>
      </c>
    </row>
    <row r="187" spans="1:11">
      <c r="A187" s="48" t="s">
        <v>753</v>
      </c>
      <c r="B187" s="1" t="s">
        <v>73</v>
      </c>
      <c r="C187" s="49">
        <f t="shared" si="75"/>
        <v>7968.1274900398403</v>
      </c>
      <c r="D187" s="56" t="s">
        <v>3</v>
      </c>
      <c r="E187" s="27">
        <v>25.1</v>
      </c>
      <c r="F187" s="27">
        <v>24.4</v>
      </c>
      <c r="G187" s="2"/>
      <c r="H187" s="51">
        <f t="shared" si="76"/>
        <v>-5577.6892430279113</v>
      </c>
      <c r="I187" s="54"/>
      <c r="J187" s="52">
        <f t="shared" si="77"/>
        <v>-0.70000000000000295</v>
      </c>
      <c r="K187" s="52">
        <f t="shared" si="78"/>
        <v>-5577.6892430279113</v>
      </c>
    </row>
    <row r="188" spans="1:11">
      <c r="A188" s="48" t="s">
        <v>752</v>
      </c>
      <c r="B188" s="1" t="s">
        <v>670</v>
      </c>
      <c r="C188" s="49">
        <f t="shared" si="75"/>
        <v>869.56521739130437</v>
      </c>
      <c r="D188" s="56" t="s">
        <v>3</v>
      </c>
      <c r="E188" s="27">
        <v>230</v>
      </c>
      <c r="F188" s="27">
        <v>233</v>
      </c>
      <c r="G188" s="2"/>
      <c r="H188" s="51">
        <f t="shared" si="76"/>
        <v>2608.695652173913</v>
      </c>
      <c r="I188" s="54"/>
      <c r="J188" s="52">
        <f t="shared" si="77"/>
        <v>3</v>
      </c>
      <c r="K188" s="52">
        <f t="shared" si="78"/>
        <v>2608.695652173913</v>
      </c>
    </row>
    <row r="189" spans="1:11">
      <c r="A189" s="48" t="s">
        <v>752</v>
      </c>
      <c r="B189" s="1" t="s">
        <v>702</v>
      </c>
      <c r="C189" s="49">
        <f t="shared" ref="C189:C192" si="79">200000/E189</f>
        <v>421.94092827004221</v>
      </c>
      <c r="D189" s="56" t="s">
        <v>3</v>
      </c>
      <c r="E189" s="27">
        <v>474</v>
      </c>
      <c r="F189" s="27">
        <v>480</v>
      </c>
      <c r="G189" s="2"/>
      <c r="H189" s="51">
        <f t="shared" ref="H189:H193" si="80">(F189-E189)*C189</f>
        <v>2531.6455696202534</v>
      </c>
      <c r="I189" s="54"/>
      <c r="J189" s="52">
        <f t="shared" ref="J189:J193" si="81">(I189+H189)/C189</f>
        <v>6</v>
      </c>
      <c r="K189" s="52">
        <f t="shared" ref="K189:K193" si="82">J189*C189</f>
        <v>2531.6455696202534</v>
      </c>
    </row>
    <row r="190" spans="1:11">
      <c r="A190" s="48" t="s">
        <v>752</v>
      </c>
      <c r="B190" s="1" t="s">
        <v>680</v>
      </c>
      <c r="C190" s="49">
        <f t="shared" si="79"/>
        <v>250.94102885821832</v>
      </c>
      <c r="D190" s="56" t="s">
        <v>3</v>
      </c>
      <c r="E190" s="27">
        <v>797</v>
      </c>
      <c r="F190" s="27">
        <v>804.5</v>
      </c>
      <c r="G190" s="2">
        <v>815</v>
      </c>
      <c r="H190" s="51">
        <f t="shared" si="80"/>
        <v>1882.0577164366373</v>
      </c>
      <c r="I190" s="28">
        <f>(G190-F190)*C190</f>
        <v>2634.8808030112923</v>
      </c>
      <c r="J190" s="52">
        <f t="shared" si="81"/>
        <v>17.999999999999996</v>
      </c>
      <c r="K190" s="52">
        <f t="shared" si="82"/>
        <v>4516.9385194479291</v>
      </c>
    </row>
    <row r="191" spans="1:11">
      <c r="A191" s="48" t="s">
        <v>751</v>
      </c>
      <c r="B191" s="1" t="s">
        <v>463</v>
      </c>
      <c r="C191" s="49">
        <f t="shared" si="79"/>
        <v>176.99115044247787</v>
      </c>
      <c r="D191" s="56" t="s">
        <v>3</v>
      </c>
      <c r="E191" s="27">
        <v>1130</v>
      </c>
      <c r="F191" s="27">
        <v>1140</v>
      </c>
      <c r="G191" s="2">
        <v>1170</v>
      </c>
      <c r="H191" s="51">
        <f t="shared" si="80"/>
        <v>1769.9115044247787</v>
      </c>
      <c r="I191" s="28">
        <f>(G191-F191)*C191</f>
        <v>5309.7345132743358</v>
      </c>
      <c r="J191" s="52">
        <f t="shared" si="81"/>
        <v>40</v>
      </c>
      <c r="K191" s="52">
        <f t="shared" si="82"/>
        <v>7079.646017699115</v>
      </c>
    </row>
    <row r="192" spans="1:11">
      <c r="A192" s="48" t="s">
        <v>751</v>
      </c>
      <c r="B192" s="1" t="s">
        <v>468</v>
      </c>
      <c r="C192" s="49">
        <f t="shared" si="79"/>
        <v>600.60060060060061</v>
      </c>
      <c r="D192" s="56" t="s">
        <v>3</v>
      </c>
      <c r="E192" s="27">
        <v>333</v>
      </c>
      <c r="F192" s="27">
        <v>336</v>
      </c>
      <c r="G192" s="2"/>
      <c r="H192" s="51">
        <f t="shared" si="80"/>
        <v>1801.801801801802</v>
      </c>
      <c r="I192" s="54"/>
      <c r="J192" s="52">
        <f t="shared" si="81"/>
        <v>3</v>
      </c>
      <c r="K192" s="52">
        <f t="shared" si="82"/>
        <v>1801.801801801802</v>
      </c>
    </row>
    <row r="193" spans="1:11">
      <c r="A193" s="48" t="s">
        <v>748</v>
      </c>
      <c r="B193" s="1" t="s">
        <v>750</v>
      </c>
      <c r="C193" s="49">
        <f>200000/E193</f>
        <v>2259.8870056497176</v>
      </c>
      <c r="D193" s="56" t="s">
        <v>3</v>
      </c>
      <c r="E193" s="27">
        <v>88.5</v>
      </c>
      <c r="F193" s="27">
        <v>89.7</v>
      </c>
      <c r="G193" s="2"/>
      <c r="H193" s="51">
        <f t="shared" si="80"/>
        <v>2711.8644067796677</v>
      </c>
      <c r="I193" s="54"/>
      <c r="J193" s="52">
        <f t="shared" si="81"/>
        <v>1.2000000000000028</v>
      </c>
      <c r="K193" s="52">
        <f t="shared" si="82"/>
        <v>2711.8644067796677</v>
      </c>
    </row>
    <row r="194" spans="1:11">
      <c r="A194" s="48" t="s">
        <v>748</v>
      </c>
      <c r="B194" s="1" t="s">
        <v>581</v>
      </c>
      <c r="C194" s="49">
        <f t="shared" ref="C194:C199" si="83">200000/E194</f>
        <v>238.06689679800024</v>
      </c>
      <c r="D194" s="56" t="s">
        <v>3</v>
      </c>
      <c r="E194" s="27">
        <v>840.1</v>
      </c>
      <c r="F194" s="27">
        <v>848</v>
      </c>
      <c r="G194" s="2"/>
      <c r="H194" s="51">
        <f t="shared" ref="H194:H199" si="84">(F194-E194)*C194</f>
        <v>1880.7284847041965</v>
      </c>
      <c r="I194" s="54"/>
      <c r="J194" s="52">
        <f t="shared" ref="J194:J199" si="85">(I194+H194)/C194</f>
        <v>7.8999999999999773</v>
      </c>
      <c r="K194" s="52">
        <f t="shared" ref="K194:K199" si="86">J194*C194</f>
        <v>1880.7284847041965</v>
      </c>
    </row>
    <row r="195" spans="1:11">
      <c r="A195" s="48" t="s">
        <v>748</v>
      </c>
      <c r="B195" s="1" t="s">
        <v>128</v>
      </c>
      <c r="C195" s="49">
        <f t="shared" si="83"/>
        <v>383.14176245210729</v>
      </c>
      <c r="D195" s="56" t="s">
        <v>3</v>
      </c>
      <c r="E195" s="27">
        <v>522</v>
      </c>
      <c r="F195" s="27">
        <v>527.79999999999995</v>
      </c>
      <c r="G195" s="2"/>
      <c r="H195" s="51">
        <f t="shared" si="84"/>
        <v>2222.2222222222049</v>
      </c>
      <c r="I195" s="54"/>
      <c r="J195" s="52">
        <f t="shared" si="85"/>
        <v>5.7999999999999545</v>
      </c>
      <c r="K195" s="52">
        <f t="shared" si="86"/>
        <v>2222.2222222222049</v>
      </c>
    </row>
    <row r="196" spans="1:11">
      <c r="A196" s="48" t="s">
        <v>748</v>
      </c>
      <c r="B196" s="1" t="s">
        <v>212</v>
      </c>
      <c r="C196" s="49">
        <f t="shared" si="83"/>
        <v>2679.1694574681846</v>
      </c>
      <c r="D196" s="56" t="s">
        <v>3</v>
      </c>
      <c r="E196" s="27">
        <v>74.650000000000006</v>
      </c>
      <c r="F196" s="27">
        <v>76</v>
      </c>
      <c r="G196" s="2">
        <v>78</v>
      </c>
      <c r="H196" s="51">
        <f t="shared" si="84"/>
        <v>3616.878767582034</v>
      </c>
      <c r="I196" s="28">
        <f>(G196-F196)*C196</f>
        <v>5358.3389149363693</v>
      </c>
      <c r="J196" s="52">
        <f t="shared" si="85"/>
        <v>3.3499999999999943</v>
      </c>
      <c r="K196" s="52">
        <f t="shared" si="86"/>
        <v>8975.2176825184033</v>
      </c>
    </row>
    <row r="197" spans="1:11">
      <c r="A197" s="48" t="s">
        <v>748</v>
      </c>
      <c r="B197" s="1" t="s">
        <v>749</v>
      </c>
      <c r="C197" s="49">
        <f t="shared" si="83"/>
        <v>476.1904761904762</v>
      </c>
      <c r="D197" s="56" t="s">
        <v>3</v>
      </c>
      <c r="E197" s="27">
        <v>420</v>
      </c>
      <c r="F197" s="27">
        <v>416</v>
      </c>
      <c r="G197" s="2"/>
      <c r="H197" s="51">
        <f t="shared" si="84"/>
        <v>-1904.7619047619048</v>
      </c>
      <c r="I197" s="54"/>
      <c r="J197" s="52">
        <f t="shared" si="85"/>
        <v>-4</v>
      </c>
      <c r="K197" s="52">
        <f t="shared" si="86"/>
        <v>-1904.7619047619048</v>
      </c>
    </row>
    <row r="198" spans="1:11">
      <c r="A198" s="48" t="s">
        <v>746</v>
      </c>
      <c r="B198" s="1" t="s">
        <v>621</v>
      </c>
      <c r="C198" s="49">
        <f t="shared" si="83"/>
        <v>1098.901098901099</v>
      </c>
      <c r="D198" s="56" t="s">
        <v>3</v>
      </c>
      <c r="E198" s="27">
        <v>182</v>
      </c>
      <c r="F198" s="27">
        <v>184</v>
      </c>
      <c r="G198" s="2"/>
      <c r="H198" s="51">
        <f t="shared" si="84"/>
        <v>2197.802197802198</v>
      </c>
      <c r="I198" s="54"/>
      <c r="J198" s="52">
        <f t="shared" si="85"/>
        <v>2</v>
      </c>
      <c r="K198" s="52">
        <f t="shared" si="86"/>
        <v>2197.802197802198</v>
      </c>
    </row>
    <row r="199" spans="1:11">
      <c r="A199" s="48" t="s">
        <v>746</v>
      </c>
      <c r="B199" s="1" t="s">
        <v>241</v>
      </c>
      <c r="C199" s="49">
        <f t="shared" si="83"/>
        <v>150.9433962264151</v>
      </c>
      <c r="D199" s="56" t="s">
        <v>3</v>
      </c>
      <c r="E199" s="27">
        <v>1325</v>
      </c>
      <c r="F199" s="27">
        <v>1340</v>
      </c>
      <c r="G199" s="2">
        <v>1360</v>
      </c>
      <c r="H199" s="51">
        <f t="shared" si="84"/>
        <v>2264.1509433962265</v>
      </c>
      <c r="I199" s="28">
        <f>(G199-F199)*C199</f>
        <v>3018.867924528302</v>
      </c>
      <c r="J199" s="52">
        <f t="shared" si="85"/>
        <v>35</v>
      </c>
      <c r="K199" s="52">
        <f t="shared" si="86"/>
        <v>5283.0188679245284</v>
      </c>
    </row>
    <row r="200" spans="1:11">
      <c r="A200" s="48" t="s">
        <v>746</v>
      </c>
      <c r="B200" s="1" t="s">
        <v>747</v>
      </c>
      <c r="C200" s="49">
        <f t="shared" ref="C200:C205" si="87">200000/E200</f>
        <v>2994.0119760479042</v>
      </c>
      <c r="D200" s="56" t="s">
        <v>3</v>
      </c>
      <c r="E200" s="27">
        <v>66.8</v>
      </c>
      <c r="F200" s="27">
        <v>68</v>
      </c>
      <c r="G200" s="2">
        <v>69</v>
      </c>
      <c r="H200" s="51">
        <f t="shared" ref="H200:H205" si="88">(F200-E200)*C200</f>
        <v>3592.8143712574938</v>
      </c>
      <c r="I200" s="28">
        <f>(G200-F200)*C200</f>
        <v>2994.0119760479042</v>
      </c>
      <c r="J200" s="52">
        <f t="shared" ref="J200:J205" si="89">(I200+H200)/C200</f>
        <v>2.2000000000000028</v>
      </c>
      <c r="K200" s="52">
        <f t="shared" ref="K200:K205" si="90">J200*C200</f>
        <v>6586.8263473053976</v>
      </c>
    </row>
    <row r="201" spans="1:11">
      <c r="A201" s="48" t="s">
        <v>744</v>
      </c>
      <c r="B201" s="1" t="s">
        <v>680</v>
      </c>
      <c r="C201" s="49">
        <f t="shared" si="87"/>
        <v>270.27027027027026</v>
      </c>
      <c r="D201" s="56" t="s">
        <v>3</v>
      </c>
      <c r="E201" s="27">
        <v>740</v>
      </c>
      <c r="F201" s="27">
        <v>748</v>
      </c>
      <c r="G201" s="2">
        <v>758</v>
      </c>
      <c r="H201" s="51">
        <f t="shared" si="88"/>
        <v>2162.1621621621621</v>
      </c>
      <c r="I201" s="28">
        <f>(G201-F201)*C201</f>
        <v>2702.7027027027025</v>
      </c>
      <c r="J201" s="52">
        <f t="shared" si="89"/>
        <v>18</v>
      </c>
      <c r="K201" s="52">
        <f t="shared" si="90"/>
        <v>4864.864864864865</v>
      </c>
    </row>
    <row r="202" spans="1:11">
      <c r="A202" s="48" t="s">
        <v>744</v>
      </c>
      <c r="B202" s="1" t="s">
        <v>211</v>
      </c>
      <c r="C202" s="49">
        <f t="shared" si="87"/>
        <v>645.16129032258061</v>
      </c>
      <c r="D202" s="56" t="s">
        <v>3</v>
      </c>
      <c r="E202" s="27">
        <v>310</v>
      </c>
      <c r="F202" s="27">
        <v>314</v>
      </c>
      <c r="G202" s="2"/>
      <c r="H202" s="51">
        <f t="shared" si="88"/>
        <v>2580.6451612903224</v>
      </c>
      <c r="I202" s="54"/>
      <c r="J202" s="52">
        <f t="shared" si="89"/>
        <v>4</v>
      </c>
      <c r="K202" s="52">
        <f t="shared" si="90"/>
        <v>2580.6451612903224</v>
      </c>
    </row>
    <row r="203" spans="1:11">
      <c r="A203" s="48" t="s">
        <v>744</v>
      </c>
      <c r="B203" s="1" t="s">
        <v>745</v>
      </c>
      <c r="C203" s="49">
        <f t="shared" si="87"/>
        <v>247.83147459727385</v>
      </c>
      <c r="D203" s="56" t="s">
        <v>3</v>
      </c>
      <c r="E203" s="27">
        <v>807</v>
      </c>
      <c r="F203" s="27">
        <v>814</v>
      </c>
      <c r="G203" s="2"/>
      <c r="H203" s="51">
        <f t="shared" si="88"/>
        <v>1734.8203221809169</v>
      </c>
      <c r="I203" s="54"/>
      <c r="J203" s="52">
        <f t="shared" si="89"/>
        <v>7</v>
      </c>
      <c r="K203" s="52">
        <f t="shared" si="90"/>
        <v>1734.8203221809169</v>
      </c>
    </row>
    <row r="204" spans="1:11">
      <c r="A204" s="48" t="s">
        <v>744</v>
      </c>
      <c r="B204" s="1" t="s">
        <v>85</v>
      </c>
      <c r="C204" s="49">
        <f t="shared" si="87"/>
        <v>471.69811320754718</v>
      </c>
      <c r="D204" s="56" t="s">
        <v>3</v>
      </c>
      <c r="E204" s="27">
        <v>424</v>
      </c>
      <c r="F204" s="27">
        <v>428</v>
      </c>
      <c r="G204" s="2">
        <v>432</v>
      </c>
      <c r="H204" s="51">
        <f t="shared" si="88"/>
        <v>1886.7924528301887</v>
      </c>
      <c r="I204" s="54"/>
      <c r="J204" s="52">
        <f t="shared" si="89"/>
        <v>4</v>
      </c>
      <c r="K204" s="52">
        <f t="shared" si="90"/>
        <v>1886.7924528301887</v>
      </c>
    </row>
    <row r="205" spans="1:11">
      <c r="A205" s="48" t="s">
        <v>743</v>
      </c>
      <c r="B205" s="1" t="s">
        <v>197</v>
      </c>
      <c r="C205" s="49">
        <f t="shared" si="87"/>
        <v>1277.9552715654952</v>
      </c>
      <c r="D205" s="56" t="s">
        <v>3</v>
      </c>
      <c r="E205" s="27">
        <v>156.5</v>
      </c>
      <c r="F205" s="27">
        <v>158.5</v>
      </c>
      <c r="G205" s="2"/>
      <c r="H205" s="51">
        <f t="shared" si="88"/>
        <v>2555.9105431309904</v>
      </c>
      <c r="I205" s="54"/>
      <c r="J205" s="52">
        <f t="shared" si="89"/>
        <v>2</v>
      </c>
      <c r="K205" s="52">
        <f t="shared" si="90"/>
        <v>2555.9105431309904</v>
      </c>
    </row>
    <row r="206" spans="1:11">
      <c r="A206" s="48" t="s">
        <v>743</v>
      </c>
      <c r="B206" s="1" t="s">
        <v>617</v>
      </c>
      <c r="C206" s="49">
        <f t="shared" ref="C206:C212" si="91">200000/E206</f>
        <v>921.65898617511516</v>
      </c>
      <c r="D206" s="56" t="s">
        <v>3</v>
      </c>
      <c r="E206" s="27">
        <v>217</v>
      </c>
      <c r="F206" s="27">
        <v>221</v>
      </c>
      <c r="G206" s="2"/>
      <c r="H206" s="51">
        <f t="shared" ref="H206:H212" si="92">(F206-E206)*C206</f>
        <v>3686.6359447004606</v>
      </c>
      <c r="I206" s="54"/>
      <c r="J206" s="52">
        <f t="shared" ref="J206:J212" si="93">(I206+H206)/C206</f>
        <v>4</v>
      </c>
      <c r="K206" s="52">
        <f t="shared" ref="K206:K212" si="94">J206*C206</f>
        <v>3686.6359447004606</v>
      </c>
    </row>
    <row r="207" spans="1:11">
      <c r="A207" s="48" t="s">
        <v>743</v>
      </c>
      <c r="B207" s="1" t="s">
        <v>522</v>
      </c>
      <c r="C207" s="49">
        <f t="shared" si="91"/>
        <v>352.11267605633805</v>
      </c>
      <c r="D207" s="56" t="s">
        <v>3</v>
      </c>
      <c r="E207" s="27">
        <v>568</v>
      </c>
      <c r="F207" s="27">
        <v>573</v>
      </c>
      <c r="G207" s="2">
        <v>580</v>
      </c>
      <c r="H207" s="51">
        <f t="shared" si="92"/>
        <v>1760.5633802816901</v>
      </c>
      <c r="I207" s="28">
        <f>(G207-F207)*C207</f>
        <v>2464.7887323943664</v>
      </c>
      <c r="J207" s="52">
        <f t="shared" si="93"/>
        <v>12.000000000000002</v>
      </c>
      <c r="K207" s="52">
        <f t="shared" si="94"/>
        <v>4225.352112676057</v>
      </c>
    </row>
    <row r="208" spans="1:11">
      <c r="A208" s="48" t="s">
        <v>743</v>
      </c>
      <c r="B208" s="1" t="s">
        <v>140</v>
      </c>
      <c r="C208" s="49">
        <f t="shared" si="91"/>
        <v>505.05050505050502</v>
      </c>
      <c r="D208" s="56" t="s">
        <v>3</v>
      </c>
      <c r="E208" s="27">
        <v>396</v>
      </c>
      <c r="F208" s="27">
        <v>401</v>
      </c>
      <c r="G208" s="2"/>
      <c r="H208" s="51">
        <f t="shared" si="92"/>
        <v>2525.2525252525252</v>
      </c>
      <c r="I208" s="54"/>
      <c r="J208" s="52">
        <f t="shared" si="93"/>
        <v>5</v>
      </c>
      <c r="K208" s="52">
        <f t="shared" si="94"/>
        <v>2525.2525252525252</v>
      </c>
    </row>
    <row r="209" spans="1:11">
      <c r="A209" s="48" t="s">
        <v>742</v>
      </c>
      <c r="B209" s="1" t="s">
        <v>129</v>
      </c>
      <c r="C209" s="49">
        <f t="shared" si="91"/>
        <v>714.28571428571433</v>
      </c>
      <c r="D209" s="56" t="s">
        <v>3</v>
      </c>
      <c r="E209" s="27">
        <v>280</v>
      </c>
      <c r="F209" s="27">
        <v>283</v>
      </c>
      <c r="G209" s="2"/>
      <c r="H209" s="51">
        <f t="shared" si="92"/>
        <v>2142.8571428571431</v>
      </c>
      <c r="I209" s="54"/>
      <c r="J209" s="52">
        <f t="shared" si="93"/>
        <v>3</v>
      </c>
      <c r="K209" s="52">
        <f t="shared" si="94"/>
        <v>2142.8571428571431</v>
      </c>
    </row>
    <row r="210" spans="1:11">
      <c r="A210" s="48" t="s">
        <v>742</v>
      </c>
      <c r="B210" s="1" t="s">
        <v>305</v>
      </c>
      <c r="C210" s="49">
        <f t="shared" si="91"/>
        <v>696.86411149825778</v>
      </c>
      <c r="D210" s="56" t="s">
        <v>3</v>
      </c>
      <c r="E210" s="27">
        <v>287</v>
      </c>
      <c r="F210" s="27">
        <v>290.5</v>
      </c>
      <c r="G210" s="2"/>
      <c r="H210" s="51">
        <f t="shared" si="92"/>
        <v>2439.0243902439024</v>
      </c>
      <c r="I210" s="54"/>
      <c r="J210" s="52">
        <f t="shared" si="93"/>
        <v>3.5000000000000004</v>
      </c>
      <c r="K210" s="52">
        <f t="shared" si="94"/>
        <v>2439.0243902439024</v>
      </c>
    </row>
    <row r="211" spans="1:11">
      <c r="A211" s="48" t="s">
        <v>742</v>
      </c>
      <c r="B211" s="1" t="s">
        <v>644</v>
      </c>
      <c r="C211" s="49">
        <f t="shared" si="91"/>
        <v>751.73839503852651</v>
      </c>
      <c r="D211" s="56" t="s">
        <v>3</v>
      </c>
      <c r="E211" s="27">
        <v>266.05</v>
      </c>
      <c r="F211" s="27">
        <v>269</v>
      </c>
      <c r="G211" s="2"/>
      <c r="H211" s="51">
        <f t="shared" si="92"/>
        <v>2217.6282653636445</v>
      </c>
      <c r="I211" s="54"/>
      <c r="J211" s="52">
        <f t="shared" si="93"/>
        <v>2.9499999999999882</v>
      </c>
      <c r="K211" s="52">
        <f t="shared" si="94"/>
        <v>2217.6282653636445</v>
      </c>
    </row>
    <row r="212" spans="1:11">
      <c r="A212" s="48" t="s">
        <v>740</v>
      </c>
      <c r="B212" s="1" t="s">
        <v>741</v>
      </c>
      <c r="C212" s="49">
        <f t="shared" si="91"/>
        <v>343.05317324185251</v>
      </c>
      <c r="D212" s="56" t="s">
        <v>3</v>
      </c>
      <c r="E212" s="27">
        <v>583</v>
      </c>
      <c r="F212" s="27">
        <v>588</v>
      </c>
      <c r="G212" s="2"/>
      <c r="H212" s="51">
        <f t="shared" si="92"/>
        <v>1715.2658662092626</v>
      </c>
      <c r="I212" s="54"/>
      <c r="J212" s="52">
        <f t="shared" si="93"/>
        <v>5</v>
      </c>
      <c r="K212" s="52">
        <f t="shared" si="94"/>
        <v>1715.2658662092626</v>
      </c>
    </row>
    <row r="213" spans="1:11">
      <c r="A213" s="48" t="s">
        <v>740</v>
      </c>
      <c r="B213" s="1" t="s">
        <v>655</v>
      </c>
      <c r="C213" s="49">
        <f t="shared" ref="C213:C217" si="95">200000/E213</f>
        <v>314.96062992125985</v>
      </c>
      <c r="D213" s="56" t="s">
        <v>3</v>
      </c>
      <c r="E213" s="27">
        <v>635</v>
      </c>
      <c r="F213" s="27">
        <v>642</v>
      </c>
      <c r="G213" s="2"/>
      <c r="H213" s="51">
        <f t="shared" ref="H213:H218" si="96">(F213-E213)*C213</f>
        <v>2204.7244094488187</v>
      </c>
      <c r="I213" s="54"/>
      <c r="J213" s="52">
        <f t="shared" ref="J213:J217" si="97">(I213+H213)/C213</f>
        <v>6.9999999999999991</v>
      </c>
      <c r="K213" s="52">
        <f t="shared" ref="K213:K217" si="98">J213*C213</f>
        <v>2204.7244094488187</v>
      </c>
    </row>
    <row r="214" spans="1:11">
      <c r="A214" s="48" t="s">
        <v>740</v>
      </c>
      <c r="B214" s="1" t="s">
        <v>277</v>
      </c>
      <c r="C214" s="49">
        <f t="shared" si="95"/>
        <v>350.2626970227671</v>
      </c>
      <c r="D214" s="56" t="s">
        <v>3</v>
      </c>
      <c r="E214" s="27">
        <v>571</v>
      </c>
      <c r="F214" s="27">
        <v>576</v>
      </c>
      <c r="G214" s="2"/>
      <c r="H214" s="51">
        <f t="shared" si="96"/>
        <v>1751.3134851138354</v>
      </c>
      <c r="I214" s="54"/>
      <c r="J214" s="52">
        <f t="shared" si="97"/>
        <v>5</v>
      </c>
      <c r="K214" s="52">
        <f t="shared" si="98"/>
        <v>1751.3134851138354</v>
      </c>
    </row>
    <row r="215" spans="1:11">
      <c r="A215" s="48" t="s">
        <v>740</v>
      </c>
      <c r="B215" s="1" t="s">
        <v>351</v>
      </c>
      <c r="C215" s="49">
        <f t="shared" si="95"/>
        <v>244.49877750611248</v>
      </c>
      <c r="D215" s="56" t="s">
        <v>3</v>
      </c>
      <c r="E215" s="27">
        <v>818</v>
      </c>
      <c r="F215" s="27">
        <v>810</v>
      </c>
      <c r="G215" s="2"/>
      <c r="H215" s="51">
        <f t="shared" si="96"/>
        <v>-1955.9902200488998</v>
      </c>
      <c r="I215" s="54"/>
      <c r="J215" s="52">
        <f t="shared" si="97"/>
        <v>-8</v>
      </c>
      <c r="K215" s="52">
        <f t="shared" si="98"/>
        <v>-1955.9902200488998</v>
      </c>
    </row>
    <row r="216" spans="1:11">
      <c r="A216" s="48" t="s">
        <v>740</v>
      </c>
      <c r="B216" s="1" t="s">
        <v>165</v>
      </c>
      <c r="C216" s="49">
        <f t="shared" si="95"/>
        <v>332.22591362126246</v>
      </c>
      <c r="D216" s="56" t="s">
        <v>3</v>
      </c>
      <c r="E216" s="27">
        <v>602</v>
      </c>
      <c r="F216" s="27">
        <v>608</v>
      </c>
      <c r="G216" s="2"/>
      <c r="H216" s="51">
        <f t="shared" si="96"/>
        <v>1993.3554817275749</v>
      </c>
      <c r="I216" s="54"/>
      <c r="J216" s="52">
        <f t="shared" si="97"/>
        <v>6</v>
      </c>
      <c r="K216" s="52">
        <f t="shared" si="98"/>
        <v>1993.3554817275749</v>
      </c>
    </row>
    <row r="217" spans="1:11">
      <c r="A217" s="48" t="s">
        <v>737</v>
      </c>
      <c r="B217" s="1" t="s">
        <v>78</v>
      </c>
      <c r="C217" s="49">
        <f t="shared" si="95"/>
        <v>81.26777732629013</v>
      </c>
      <c r="D217" s="56" t="s">
        <v>3</v>
      </c>
      <c r="E217" s="27">
        <v>2461</v>
      </c>
      <c r="F217" s="27">
        <v>2483</v>
      </c>
      <c r="G217" s="2"/>
      <c r="H217" s="51">
        <f t="shared" si="96"/>
        <v>1787.8911011783828</v>
      </c>
      <c r="I217" s="54"/>
      <c r="J217" s="52">
        <f t="shared" si="97"/>
        <v>22</v>
      </c>
      <c r="K217" s="52">
        <f t="shared" si="98"/>
        <v>1787.8911011783828</v>
      </c>
    </row>
    <row r="218" spans="1:11">
      <c r="A218" s="48" t="s">
        <v>737</v>
      </c>
      <c r="B218" s="1" t="s">
        <v>739</v>
      </c>
      <c r="C218" s="49">
        <f t="shared" ref="C218:C223" si="99">200000/E218</f>
        <v>497.5124378109453</v>
      </c>
      <c r="D218" s="56" t="s">
        <v>3</v>
      </c>
      <c r="E218" s="27">
        <v>402</v>
      </c>
      <c r="F218" s="27">
        <v>408</v>
      </c>
      <c r="G218" s="2"/>
      <c r="H218" s="51">
        <f t="shared" si="96"/>
        <v>2985.0746268656717</v>
      </c>
      <c r="I218" s="54"/>
      <c r="J218" s="52">
        <f t="shared" ref="J218:J223" si="100">(I218+H218)/C218</f>
        <v>6</v>
      </c>
      <c r="K218" s="52">
        <f t="shared" ref="K218:K223" si="101">J218*C218</f>
        <v>2985.0746268656717</v>
      </c>
    </row>
    <row r="219" spans="1:11">
      <c r="A219" s="48" t="s">
        <v>737</v>
      </c>
      <c r="B219" s="1" t="s">
        <v>723</v>
      </c>
      <c r="C219" s="49">
        <f t="shared" si="99"/>
        <v>714.28571428571433</v>
      </c>
      <c r="D219" s="56" t="s">
        <v>7</v>
      </c>
      <c r="E219" s="27">
        <v>280</v>
      </c>
      <c r="F219" s="27">
        <v>277</v>
      </c>
      <c r="G219" s="2"/>
      <c r="H219" s="51">
        <v>2142.86</v>
      </c>
      <c r="I219" s="54"/>
      <c r="J219" s="52">
        <f t="shared" si="100"/>
        <v>3.0000040000000001</v>
      </c>
      <c r="K219" s="52">
        <f t="shared" si="101"/>
        <v>2142.86</v>
      </c>
    </row>
    <row r="220" spans="1:11">
      <c r="A220" s="48" t="s">
        <v>737</v>
      </c>
      <c r="B220" s="1" t="s">
        <v>738</v>
      </c>
      <c r="C220" s="49">
        <f t="shared" si="99"/>
        <v>334.44816053511704</v>
      </c>
      <c r="D220" s="56" t="s">
        <v>3</v>
      </c>
      <c r="E220" s="27">
        <v>598</v>
      </c>
      <c r="F220" s="27">
        <v>604</v>
      </c>
      <c r="G220" s="2">
        <v>612</v>
      </c>
      <c r="H220" s="51">
        <f>(F220-E220)*C220</f>
        <v>2006.6889632107022</v>
      </c>
      <c r="I220" s="28">
        <f>(G220-F220)*C220</f>
        <v>2675.5852842809363</v>
      </c>
      <c r="J220" s="52">
        <f t="shared" si="100"/>
        <v>14</v>
      </c>
      <c r="K220" s="52">
        <f t="shared" si="101"/>
        <v>4682.2742474916386</v>
      </c>
    </row>
    <row r="221" spans="1:11">
      <c r="A221" s="48" t="s">
        <v>737</v>
      </c>
      <c r="B221" s="1" t="s">
        <v>346</v>
      </c>
      <c r="C221" s="49">
        <f t="shared" si="99"/>
        <v>1186.9436201780416</v>
      </c>
      <c r="D221" s="56" t="s">
        <v>3</v>
      </c>
      <c r="E221" s="27">
        <v>168.5</v>
      </c>
      <c r="F221" s="27">
        <v>167</v>
      </c>
      <c r="G221" s="2"/>
      <c r="H221" s="51">
        <f>(F221-E221)*C221</f>
        <v>-1780.4154302670622</v>
      </c>
      <c r="I221" s="54"/>
      <c r="J221" s="52">
        <f t="shared" si="100"/>
        <v>-1.5</v>
      </c>
      <c r="K221" s="52">
        <f t="shared" si="101"/>
        <v>-1780.4154302670622</v>
      </c>
    </row>
    <row r="222" spans="1:11">
      <c r="A222" s="48" t="s">
        <v>737</v>
      </c>
      <c r="B222" s="1" t="s">
        <v>574</v>
      </c>
      <c r="C222" s="49">
        <f t="shared" si="99"/>
        <v>836.82008368200832</v>
      </c>
      <c r="D222" s="56" t="s">
        <v>3</v>
      </c>
      <c r="E222" s="27">
        <v>239</v>
      </c>
      <c r="F222" s="27">
        <v>241.95</v>
      </c>
      <c r="G222" s="2"/>
      <c r="H222" s="51">
        <f>(F222-E222)*C222</f>
        <v>2468.6192468619151</v>
      </c>
      <c r="I222" s="54"/>
      <c r="J222" s="52">
        <f t="shared" si="100"/>
        <v>2.9499999999999886</v>
      </c>
      <c r="K222" s="52">
        <f t="shared" si="101"/>
        <v>2468.6192468619151</v>
      </c>
    </row>
    <row r="223" spans="1:11">
      <c r="A223" s="48" t="s">
        <v>735</v>
      </c>
      <c r="B223" s="1" t="s">
        <v>650</v>
      </c>
      <c r="C223" s="49">
        <f t="shared" si="99"/>
        <v>1298.7012987012988</v>
      </c>
      <c r="D223" s="56" t="s">
        <v>3</v>
      </c>
      <c r="E223" s="27">
        <v>154</v>
      </c>
      <c r="F223" s="27">
        <v>156.5</v>
      </c>
      <c r="G223" s="2"/>
      <c r="H223" s="51">
        <f>(F223-E223)*C223</f>
        <v>3246.7532467532469</v>
      </c>
      <c r="I223" s="54"/>
      <c r="J223" s="52">
        <f t="shared" si="100"/>
        <v>2.5</v>
      </c>
      <c r="K223" s="52">
        <f t="shared" si="101"/>
        <v>3246.7532467532469</v>
      </c>
    </row>
    <row r="224" spans="1:11">
      <c r="A224" s="48" t="s">
        <v>735</v>
      </c>
      <c r="B224" s="1" t="s">
        <v>267</v>
      </c>
      <c r="C224" s="49">
        <f t="shared" ref="C224:C230" si="102">200000/E224</f>
        <v>423.28042328042329</v>
      </c>
      <c r="D224" s="56" t="s">
        <v>3</v>
      </c>
      <c r="E224" s="27">
        <v>472.5</v>
      </c>
      <c r="F224" s="27">
        <v>477</v>
      </c>
      <c r="G224" s="2">
        <v>482</v>
      </c>
      <c r="H224" s="51">
        <f t="shared" ref="H224:H230" si="103">(F224-E224)*C224</f>
        <v>1904.7619047619048</v>
      </c>
      <c r="I224" s="28">
        <f>(G224-F224)*C224</f>
        <v>2116.4021164021165</v>
      </c>
      <c r="J224" s="52">
        <f t="shared" ref="J224:J230" si="104">(I224+H224)/C224</f>
        <v>9.5</v>
      </c>
      <c r="K224" s="52">
        <f t="shared" ref="K224:K230" si="105">J224*C224</f>
        <v>4021.1640211640215</v>
      </c>
    </row>
    <row r="225" spans="1:11">
      <c r="A225" s="48" t="s">
        <v>735</v>
      </c>
      <c r="B225" s="1" t="s">
        <v>233</v>
      </c>
      <c r="C225" s="49">
        <f t="shared" si="102"/>
        <v>704.22535211267609</v>
      </c>
      <c r="D225" s="56" t="s">
        <v>3</v>
      </c>
      <c r="E225" s="27">
        <v>284</v>
      </c>
      <c r="F225" s="27">
        <v>287</v>
      </c>
      <c r="G225" s="2"/>
      <c r="H225" s="51">
        <f t="shared" si="103"/>
        <v>2112.6760563380285</v>
      </c>
      <c r="I225" s="54"/>
      <c r="J225" s="52">
        <f t="shared" si="104"/>
        <v>3.0000000000000004</v>
      </c>
      <c r="K225" s="52">
        <f t="shared" si="105"/>
        <v>2112.6760563380285</v>
      </c>
    </row>
    <row r="226" spans="1:11">
      <c r="A226" s="48" t="s">
        <v>735</v>
      </c>
      <c r="B226" s="1" t="s">
        <v>724</v>
      </c>
      <c r="C226" s="49">
        <f t="shared" si="102"/>
        <v>277.0083102493075</v>
      </c>
      <c r="D226" s="56" t="s">
        <v>3</v>
      </c>
      <c r="E226" s="27">
        <v>722</v>
      </c>
      <c r="F226" s="27">
        <v>729</v>
      </c>
      <c r="G226" s="2"/>
      <c r="H226" s="51">
        <f t="shared" si="103"/>
        <v>1939.0581717451525</v>
      </c>
      <c r="I226" s="54"/>
      <c r="J226" s="52">
        <f t="shared" si="104"/>
        <v>7</v>
      </c>
      <c r="K226" s="52">
        <f t="shared" si="105"/>
        <v>1939.0581717451525</v>
      </c>
    </row>
    <row r="227" spans="1:11">
      <c r="A227" s="48" t="s">
        <v>735</v>
      </c>
      <c r="B227" s="1" t="s">
        <v>736</v>
      </c>
      <c r="C227" s="49">
        <f t="shared" si="102"/>
        <v>1408.4507042253522</v>
      </c>
      <c r="D227" s="56" t="s">
        <v>3</v>
      </c>
      <c r="E227" s="27">
        <v>142</v>
      </c>
      <c r="F227" s="27">
        <v>144.5</v>
      </c>
      <c r="G227" s="2"/>
      <c r="H227" s="51">
        <f t="shared" si="103"/>
        <v>3521.1267605633802</v>
      </c>
      <c r="I227" s="54"/>
      <c r="J227" s="52">
        <f t="shared" si="104"/>
        <v>2.5</v>
      </c>
      <c r="K227" s="52">
        <f t="shared" si="105"/>
        <v>3521.1267605633802</v>
      </c>
    </row>
    <row r="228" spans="1:11">
      <c r="A228" s="48" t="s">
        <v>733</v>
      </c>
      <c r="B228" s="1" t="s">
        <v>734</v>
      </c>
      <c r="C228" s="49">
        <f t="shared" si="102"/>
        <v>298.50746268656718</v>
      </c>
      <c r="D228" s="56" t="s">
        <v>3</v>
      </c>
      <c r="E228" s="27">
        <v>670</v>
      </c>
      <c r="F228" s="27">
        <v>678</v>
      </c>
      <c r="G228" s="2"/>
      <c r="H228" s="51">
        <f t="shared" si="103"/>
        <v>2388.0597014925374</v>
      </c>
      <c r="I228" s="54"/>
      <c r="J228" s="52">
        <f t="shared" si="104"/>
        <v>8</v>
      </c>
      <c r="K228" s="52">
        <f t="shared" si="105"/>
        <v>2388.0597014925374</v>
      </c>
    </row>
    <row r="229" spans="1:11">
      <c r="A229" s="48" t="s">
        <v>733</v>
      </c>
      <c r="B229" s="1" t="s">
        <v>125</v>
      </c>
      <c r="C229" s="49">
        <f t="shared" si="102"/>
        <v>655.73770491803282</v>
      </c>
      <c r="D229" s="56" t="s">
        <v>3</v>
      </c>
      <c r="E229" s="27">
        <v>305</v>
      </c>
      <c r="F229" s="27">
        <v>308</v>
      </c>
      <c r="G229" s="2">
        <v>311</v>
      </c>
      <c r="H229" s="51">
        <f t="shared" si="103"/>
        <v>1967.2131147540986</v>
      </c>
      <c r="I229" s="28">
        <f>(G229-F229)*C229</f>
        <v>1967.2131147540986</v>
      </c>
      <c r="J229" s="52">
        <f t="shared" si="104"/>
        <v>6</v>
      </c>
      <c r="K229" s="52">
        <f t="shared" si="105"/>
        <v>3934.4262295081971</v>
      </c>
    </row>
    <row r="230" spans="1:11">
      <c r="A230" s="48" t="s">
        <v>732</v>
      </c>
      <c r="B230" s="1" t="s">
        <v>624</v>
      </c>
      <c r="C230" s="49">
        <f t="shared" si="102"/>
        <v>571.42857142857144</v>
      </c>
      <c r="D230" s="56" t="s">
        <v>3</v>
      </c>
      <c r="E230" s="27">
        <v>350</v>
      </c>
      <c r="F230" s="27">
        <v>354</v>
      </c>
      <c r="G230" s="2">
        <v>358</v>
      </c>
      <c r="H230" s="51">
        <f t="shared" si="103"/>
        <v>2285.7142857142858</v>
      </c>
      <c r="I230" s="28">
        <f>(G230-F230)*C230</f>
        <v>2285.7142857142858</v>
      </c>
      <c r="J230" s="52">
        <f t="shared" si="104"/>
        <v>8</v>
      </c>
      <c r="K230" s="52">
        <f t="shared" si="105"/>
        <v>4571.4285714285716</v>
      </c>
    </row>
    <row r="231" spans="1:11">
      <c r="A231" s="48" t="s">
        <v>732</v>
      </c>
      <c r="B231" s="1" t="s">
        <v>14</v>
      </c>
      <c r="C231" s="49">
        <f t="shared" ref="C231:C235" si="106">200000/E231</f>
        <v>422.83298097251588</v>
      </c>
      <c r="D231" s="56" t="s">
        <v>3</v>
      </c>
      <c r="E231" s="27">
        <v>473</v>
      </c>
      <c r="F231" s="27">
        <v>478</v>
      </c>
      <c r="G231" s="2"/>
      <c r="H231" s="51">
        <f t="shared" ref="H231:H235" si="107">(F231-E231)*C231</f>
        <v>2114.1649048625795</v>
      </c>
      <c r="I231" s="2"/>
      <c r="J231" s="52">
        <f t="shared" ref="J231:J235" si="108">(I231+H231)/C231</f>
        <v>5</v>
      </c>
      <c r="K231" s="52">
        <f t="shared" ref="K231:K235" si="109">J231*C231</f>
        <v>2114.1649048625795</v>
      </c>
    </row>
    <row r="232" spans="1:11">
      <c r="A232" s="48" t="s">
        <v>732</v>
      </c>
      <c r="B232" s="1" t="s">
        <v>474</v>
      </c>
      <c r="C232" s="49">
        <f t="shared" si="106"/>
        <v>970.87378640776694</v>
      </c>
      <c r="D232" s="56" t="s">
        <v>3</v>
      </c>
      <c r="E232" s="27">
        <v>206</v>
      </c>
      <c r="F232" s="27">
        <v>207.9</v>
      </c>
      <c r="G232" s="2"/>
      <c r="H232" s="51">
        <f t="shared" si="107"/>
        <v>1844.6601941747626</v>
      </c>
      <c r="I232" s="2"/>
      <c r="J232" s="52">
        <f t="shared" si="108"/>
        <v>1.9000000000000057</v>
      </c>
      <c r="K232" s="52">
        <f t="shared" si="109"/>
        <v>1844.6601941747626</v>
      </c>
    </row>
    <row r="233" spans="1:11">
      <c r="A233" s="48" t="s">
        <v>732</v>
      </c>
      <c r="B233" s="1" t="s">
        <v>165</v>
      </c>
      <c r="C233" s="49">
        <f t="shared" si="106"/>
        <v>358.42293906810033</v>
      </c>
      <c r="D233" s="56" t="s">
        <v>3</v>
      </c>
      <c r="E233" s="27">
        <v>558</v>
      </c>
      <c r="F233" s="27">
        <v>563</v>
      </c>
      <c r="G233" s="2"/>
      <c r="H233" s="51">
        <f t="shared" si="107"/>
        <v>1792.1146953405016</v>
      </c>
      <c r="I233" s="2"/>
      <c r="J233" s="52">
        <f t="shared" si="108"/>
        <v>5</v>
      </c>
      <c r="K233" s="52">
        <f t="shared" si="109"/>
        <v>1792.1146953405016</v>
      </c>
    </row>
    <row r="234" spans="1:11">
      <c r="A234" s="48" t="s">
        <v>729</v>
      </c>
      <c r="B234" s="1" t="s">
        <v>428</v>
      </c>
      <c r="C234" s="49">
        <f t="shared" si="106"/>
        <v>272.10884353741494</v>
      </c>
      <c r="D234" s="56" t="s">
        <v>3</v>
      </c>
      <c r="E234" s="27">
        <v>735</v>
      </c>
      <c r="F234" s="27">
        <v>742</v>
      </c>
      <c r="G234" s="2"/>
      <c r="H234" s="51">
        <f t="shared" si="107"/>
        <v>1904.7619047619046</v>
      </c>
      <c r="I234" s="2"/>
      <c r="J234" s="52">
        <f t="shared" si="108"/>
        <v>7</v>
      </c>
      <c r="K234" s="52">
        <f t="shared" si="109"/>
        <v>1904.7619047619046</v>
      </c>
    </row>
    <row r="235" spans="1:11">
      <c r="A235" s="48" t="s">
        <v>729</v>
      </c>
      <c r="B235" s="1" t="s">
        <v>552</v>
      </c>
      <c r="C235" s="49">
        <f t="shared" si="106"/>
        <v>1365.1877133105802</v>
      </c>
      <c r="D235" s="56" t="s">
        <v>3</v>
      </c>
      <c r="E235" s="27">
        <v>146.5</v>
      </c>
      <c r="F235" s="27">
        <v>148.5</v>
      </c>
      <c r="G235" s="2"/>
      <c r="H235" s="51">
        <f t="shared" si="107"/>
        <v>2730.3754266211604</v>
      </c>
      <c r="I235" s="2"/>
      <c r="J235" s="52">
        <f t="shared" si="108"/>
        <v>2</v>
      </c>
      <c r="K235" s="52">
        <f t="shared" si="109"/>
        <v>2730.3754266211604</v>
      </c>
    </row>
    <row r="236" spans="1:11">
      <c r="A236" s="48" t="s">
        <v>729</v>
      </c>
      <c r="B236" s="1" t="s">
        <v>731</v>
      </c>
      <c r="C236" s="49">
        <f t="shared" ref="C236:C248" si="110">200000/E236</f>
        <v>1005.0251256281407</v>
      </c>
      <c r="D236" s="56" t="s">
        <v>3</v>
      </c>
      <c r="E236" s="27">
        <v>199</v>
      </c>
      <c r="F236" s="27">
        <v>202</v>
      </c>
      <c r="G236" s="2">
        <v>204</v>
      </c>
      <c r="H236" s="51">
        <f t="shared" ref="H236:H248" si="111">(F236-E236)*C236</f>
        <v>3015.075376884422</v>
      </c>
      <c r="I236" s="28">
        <f>(G236-F236)*C236</f>
        <v>2010.0502512562814</v>
      </c>
      <c r="J236" s="52">
        <f t="shared" ref="J236:J248" si="112">(I236+H236)/C236</f>
        <v>5</v>
      </c>
      <c r="K236" s="52">
        <f t="shared" ref="K236:K248" si="113">J236*C236</f>
        <v>5025.1256281407032</v>
      </c>
    </row>
    <row r="237" spans="1:11">
      <c r="A237" s="48" t="s">
        <v>729</v>
      </c>
      <c r="B237" s="1" t="s">
        <v>730</v>
      </c>
      <c r="C237" s="49">
        <f t="shared" si="110"/>
        <v>399.20159680638722</v>
      </c>
      <c r="D237" s="56" t="s">
        <v>3</v>
      </c>
      <c r="E237" s="27">
        <v>501</v>
      </c>
      <c r="F237" s="27">
        <v>505.8</v>
      </c>
      <c r="G237" s="2"/>
      <c r="H237" s="51">
        <f t="shared" si="111"/>
        <v>1916.1676646706633</v>
      </c>
      <c r="I237" s="2"/>
      <c r="J237" s="52">
        <f t="shared" si="112"/>
        <v>4.8000000000000114</v>
      </c>
      <c r="K237" s="52">
        <f t="shared" si="113"/>
        <v>1916.1676646706633</v>
      </c>
    </row>
    <row r="238" spans="1:11">
      <c r="A238" s="48" t="s">
        <v>727</v>
      </c>
      <c r="B238" s="1" t="s">
        <v>447</v>
      </c>
      <c r="C238" s="49">
        <f t="shared" si="110"/>
        <v>2162.1621621621621</v>
      </c>
      <c r="D238" s="56" t="s">
        <v>3</v>
      </c>
      <c r="E238" s="27">
        <v>92.5</v>
      </c>
      <c r="F238" s="27">
        <v>93.9</v>
      </c>
      <c r="G238" s="2"/>
      <c r="H238" s="51">
        <f t="shared" si="111"/>
        <v>3027.0270270270394</v>
      </c>
      <c r="I238" s="2"/>
      <c r="J238" s="52">
        <f t="shared" si="112"/>
        <v>1.4000000000000057</v>
      </c>
      <c r="K238" s="52">
        <f t="shared" si="113"/>
        <v>3027.0270270270394</v>
      </c>
    </row>
    <row r="239" spans="1:11">
      <c r="A239" s="48" t="s">
        <v>727</v>
      </c>
      <c r="B239" s="1" t="s">
        <v>728</v>
      </c>
      <c r="C239" s="49">
        <f t="shared" si="110"/>
        <v>96.805421103581807</v>
      </c>
      <c r="D239" s="56" t="s">
        <v>3</v>
      </c>
      <c r="E239" s="27">
        <v>2066</v>
      </c>
      <c r="F239" s="27">
        <v>2090</v>
      </c>
      <c r="G239" s="2">
        <v>2110</v>
      </c>
      <c r="H239" s="51">
        <f t="shared" si="111"/>
        <v>2323.3301064859634</v>
      </c>
      <c r="I239" s="28">
        <f>(G239-F239)*C239</f>
        <v>1936.1084220716361</v>
      </c>
      <c r="J239" s="52">
        <f t="shared" si="112"/>
        <v>43.999999999999993</v>
      </c>
      <c r="K239" s="52">
        <f t="shared" si="113"/>
        <v>4259.4385285575991</v>
      </c>
    </row>
    <row r="240" spans="1:11">
      <c r="A240" s="48" t="s">
        <v>727</v>
      </c>
      <c r="B240" s="1" t="s">
        <v>289</v>
      </c>
      <c r="C240" s="49">
        <f t="shared" si="110"/>
        <v>385.35645472061657</v>
      </c>
      <c r="D240" s="56" t="s">
        <v>3</v>
      </c>
      <c r="E240" s="27">
        <v>519</v>
      </c>
      <c r="F240" s="27">
        <v>525</v>
      </c>
      <c r="G240" s="2">
        <v>532</v>
      </c>
      <c r="H240" s="51">
        <f t="shared" si="111"/>
        <v>2312.1387283236995</v>
      </c>
      <c r="I240" s="28">
        <v>1145.04</v>
      </c>
      <c r="J240" s="52">
        <f t="shared" si="112"/>
        <v>8.9713788000000001</v>
      </c>
      <c r="K240" s="52">
        <f t="shared" si="113"/>
        <v>3457.1787283236995</v>
      </c>
    </row>
    <row r="241" spans="1:11">
      <c r="A241" s="48" t="s">
        <v>725</v>
      </c>
      <c r="B241" s="1" t="s">
        <v>550</v>
      </c>
      <c r="C241" s="49">
        <f t="shared" si="110"/>
        <v>278.94002789400281</v>
      </c>
      <c r="D241" s="56" t="s">
        <v>3</v>
      </c>
      <c r="E241" s="27">
        <v>717</v>
      </c>
      <c r="F241" s="27">
        <v>727</v>
      </c>
      <c r="G241" s="2"/>
      <c r="H241" s="51">
        <f t="shared" si="111"/>
        <v>2789.4002789400283</v>
      </c>
      <c r="I241" s="2">
        <v>1</v>
      </c>
      <c r="J241" s="52">
        <f t="shared" si="112"/>
        <v>10.003585000000001</v>
      </c>
      <c r="K241" s="52">
        <f t="shared" si="113"/>
        <v>2790.4002789400283</v>
      </c>
    </row>
    <row r="242" spans="1:11">
      <c r="A242" s="48" t="s">
        <v>725</v>
      </c>
      <c r="B242" s="1" t="s">
        <v>726</v>
      </c>
      <c r="C242" s="49">
        <f t="shared" si="110"/>
        <v>457.66590389016017</v>
      </c>
      <c r="D242" s="56" t="s">
        <v>3</v>
      </c>
      <c r="E242" s="27">
        <v>437</v>
      </c>
      <c r="F242" s="27">
        <v>433</v>
      </c>
      <c r="G242" s="2"/>
      <c r="H242" s="51">
        <f t="shared" si="111"/>
        <v>-1830.6636155606407</v>
      </c>
      <c r="I242" s="2"/>
      <c r="J242" s="52">
        <f t="shared" si="112"/>
        <v>-4</v>
      </c>
      <c r="K242" s="52">
        <f t="shared" si="113"/>
        <v>-1830.6636155606407</v>
      </c>
    </row>
    <row r="243" spans="1:11">
      <c r="A243" s="48" t="s">
        <v>725</v>
      </c>
      <c r="B243" s="1" t="s">
        <v>694</v>
      </c>
      <c r="C243" s="49">
        <f t="shared" si="110"/>
        <v>295.42097488921712</v>
      </c>
      <c r="D243" s="56" t="s">
        <v>3</v>
      </c>
      <c r="E243" s="27">
        <v>677</v>
      </c>
      <c r="F243" s="27">
        <v>684.5</v>
      </c>
      <c r="G243" s="2"/>
      <c r="H243" s="51">
        <f t="shared" si="111"/>
        <v>2215.6573116691284</v>
      </c>
      <c r="I243" s="2"/>
      <c r="J243" s="52">
        <f t="shared" si="112"/>
        <v>7.5</v>
      </c>
      <c r="K243" s="52">
        <f t="shared" si="113"/>
        <v>2215.6573116691284</v>
      </c>
    </row>
    <row r="244" spans="1:11">
      <c r="A244" s="48" t="s">
        <v>725</v>
      </c>
      <c r="B244" s="1" t="s">
        <v>621</v>
      </c>
      <c r="C244" s="49">
        <f t="shared" si="110"/>
        <v>1282.051282051282</v>
      </c>
      <c r="D244" s="56" t="s">
        <v>3</v>
      </c>
      <c r="E244" s="27">
        <v>156</v>
      </c>
      <c r="F244" s="27">
        <v>158</v>
      </c>
      <c r="G244" s="2"/>
      <c r="H244" s="51">
        <f t="shared" si="111"/>
        <v>2564.102564102564</v>
      </c>
      <c r="I244" s="2"/>
      <c r="J244" s="52">
        <f t="shared" si="112"/>
        <v>2</v>
      </c>
      <c r="K244" s="52">
        <f t="shared" si="113"/>
        <v>2564.102564102564</v>
      </c>
    </row>
    <row r="245" spans="1:11">
      <c r="A245" s="48" t="s">
        <v>725</v>
      </c>
      <c r="B245" s="1" t="s">
        <v>358</v>
      </c>
      <c r="C245" s="49">
        <f t="shared" si="110"/>
        <v>172.41379310344828</v>
      </c>
      <c r="D245" s="56" t="s">
        <v>3</v>
      </c>
      <c r="E245" s="27">
        <v>1160</v>
      </c>
      <c r="F245" s="27">
        <v>1175</v>
      </c>
      <c r="G245" s="2"/>
      <c r="H245" s="51">
        <f t="shared" si="111"/>
        <v>2586.2068965517242</v>
      </c>
      <c r="I245" s="2"/>
      <c r="J245" s="52">
        <f t="shared" si="112"/>
        <v>15</v>
      </c>
      <c r="K245" s="52">
        <f t="shared" si="113"/>
        <v>2586.2068965517242</v>
      </c>
    </row>
    <row r="246" spans="1:11">
      <c r="A246" s="48">
        <v>43192</v>
      </c>
      <c r="B246" s="1" t="s">
        <v>704</v>
      </c>
      <c r="C246" s="49">
        <f t="shared" si="110"/>
        <v>1230.7692307692307</v>
      </c>
      <c r="D246" s="56" t="s">
        <v>3</v>
      </c>
      <c r="E246" s="27">
        <v>162.5</v>
      </c>
      <c r="F246" s="27">
        <v>164.2</v>
      </c>
      <c r="G246" s="2"/>
      <c r="H246" s="51">
        <f t="shared" si="111"/>
        <v>2092.3076923076783</v>
      </c>
      <c r="I246" s="2"/>
      <c r="J246" s="52">
        <f t="shared" si="112"/>
        <v>1.6999999999999886</v>
      </c>
      <c r="K246" s="52">
        <f t="shared" si="113"/>
        <v>2092.3076923076783</v>
      </c>
    </row>
    <row r="247" spans="1:11">
      <c r="A247" s="48">
        <v>43192</v>
      </c>
      <c r="B247" s="1" t="s">
        <v>724</v>
      </c>
      <c r="C247" s="49">
        <f t="shared" si="110"/>
        <v>290.69767441860466</v>
      </c>
      <c r="D247" s="56" t="s">
        <v>3</v>
      </c>
      <c r="E247" s="27">
        <v>688</v>
      </c>
      <c r="F247" s="27">
        <v>694</v>
      </c>
      <c r="G247" s="2">
        <v>702</v>
      </c>
      <c r="H247" s="51">
        <f t="shared" si="111"/>
        <v>1744.1860465116279</v>
      </c>
      <c r="I247" s="28">
        <v>1145.04</v>
      </c>
      <c r="J247" s="52">
        <f t="shared" si="112"/>
        <v>9.9389375999999992</v>
      </c>
      <c r="K247" s="52">
        <f t="shared" si="113"/>
        <v>2889.2260465116278</v>
      </c>
    </row>
    <row r="248" spans="1:11">
      <c r="A248" s="48">
        <v>43192</v>
      </c>
      <c r="B248" s="1" t="s">
        <v>131</v>
      </c>
      <c r="C248" s="49">
        <f t="shared" si="110"/>
        <v>50.188205771643666</v>
      </c>
      <c r="D248" s="56" t="s">
        <v>3</v>
      </c>
      <c r="E248" s="27">
        <v>3985</v>
      </c>
      <c r="F248" s="27">
        <v>4025</v>
      </c>
      <c r="G248" s="2"/>
      <c r="H248" s="51">
        <f t="shared" si="111"/>
        <v>2007.5282308657465</v>
      </c>
      <c r="I248" s="2"/>
      <c r="J248" s="52">
        <f t="shared" si="112"/>
        <v>40</v>
      </c>
      <c r="K248" s="52">
        <f t="shared" si="113"/>
        <v>2007.5282308657465</v>
      </c>
    </row>
    <row r="249" spans="1:11">
      <c r="A249" s="48">
        <v>43187</v>
      </c>
      <c r="B249" s="1" t="s">
        <v>723</v>
      </c>
      <c r="C249" s="49">
        <f t="shared" ref="C249:C253" si="114">200000/E249</f>
        <v>695.6521739130435</v>
      </c>
      <c r="D249" s="56" t="s">
        <v>7</v>
      </c>
      <c r="E249" s="27">
        <v>287.5</v>
      </c>
      <c r="F249" s="27">
        <v>285</v>
      </c>
      <c r="G249" s="2"/>
      <c r="H249" s="51">
        <v>1739.13</v>
      </c>
      <c r="I249" s="2"/>
      <c r="J249" s="52">
        <f t="shared" ref="J249:J253" si="115">(I249+H249)/C249</f>
        <v>2.4999993750000002</v>
      </c>
      <c r="K249" s="52">
        <f t="shared" ref="K249:K253" si="116">J249*C249</f>
        <v>1739.13</v>
      </c>
    </row>
    <row r="250" spans="1:11">
      <c r="A250" s="48">
        <v>43187</v>
      </c>
      <c r="B250" s="1" t="s">
        <v>150</v>
      </c>
      <c r="C250" s="49">
        <f t="shared" si="114"/>
        <v>1666.6666666666667</v>
      </c>
      <c r="D250" s="23" t="s">
        <v>3</v>
      </c>
      <c r="E250" s="2">
        <v>120</v>
      </c>
      <c r="F250" s="2">
        <v>121.9</v>
      </c>
      <c r="G250" s="2"/>
      <c r="H250" s="51">
        <f>(F250-E250)*C250</f>
        <v>3166.6666666666761</v>
      </c>
      <c r="I250" s="2"/>
      <c r="J250" s="52">
        <f t="shared" si="115"/>
        <v>1.9000000000000055</v>
      </c>
      <c r="K250" s="52">
        <f t="shared" si="116"/>
        <v>3166.6666666666761</v>
      </c>
    </row>
    <row r="251" spans="1:11">
      <c r="A251" s="48">
        <v>43187</v>
      </c>
      <c r="B251" s="1" t="s">
        <v>358</v>
      </c>
      <c r="C251" s="49">
        <f t="shared" si="114"/>
        <v>197.23865877712032</v>
      </c>
      <c r="D251" s="23" t="s">
        <v>3</v>
      </c>
      <c r="E251" s="2">
        <v>1014</v>
      </c>
      <c r="F251" s="2">
        <v>1026</v>
      </c>
      <c r="G251" s="2"/>
      <c r="H251" s="51">
        <f>(F251-E251)*C251</f>
        <v>2366.8639053254437</v>
      </c>
      <c r="I251" s="2"/>
      <c r="J251" s="52">
        <f t="shared" si="115"/>
        <v>12</v>
      </c>
      <c r="K251" s="52">
        <f t="shared" si="116"/>
        <v>2366.8639053254437</v>
      </c>
    </row>
    <row r="252" spans="1:11">
      <c r="A252" s="48">
        <v>43187</v>
      </c>
      <c r="B252" s="1" t="s">
        <v>461</v>
      </c>
      <c r="C252" s="49">
        <f t="shared" si="114"/>
        <v>626.95924764890287</v>
      </c>
      <c r="D252" s="23" t="s">
        <v>7</v>
      </c>
      <c r="E252" s="2">
        <v>319</v>
      </c>
      <c r="F252" s="2">
        <v>315.85000000000002</v>
      </c>
      <c r="G252" s="2"/>
      <c r="H252" s="51">
        <v>1974.92</v>
      </c>
      <c r="I252" s="2"/>
      <c r="J252" s="52">
        <f t="shared" si="115"/>
        <v>3.1499973999999997</v>
      </c>
      <c r="K252" s="52">
        <f t="shared" si="116"/>
        <v>1974.92</v>
      </c>
    </row>
    <row r="253" spans="1:11">
      <c r="A253" s="48">
        <v>43186</v>
      </c>
      <c r="B253" s="1" t="s">
        <v>675</v>
      </c>
      <c r="C253" s="49">
        <f t="shared" si="114"/>
        <v>478.46889952153111</v>
      </c>
      <c r="D253" s="23" t="s">
        <v>3</v>
      </c>
      <c r="E253" s="2">
        <v>418</v>
      </c>
      <c r="F253" s="2">
        <v>423</v>
      </c>
      <c r="G253" s="2"/>
      <c r="H253" s="51">
        <f>(F253-E253)*C253</f>
        <v>2392.3444976076557</v>
      </c>
      <c r="I253" s="2"/>
      <c r="J253" s="52">
        <f t="shared" si="115"/>
        <v>5</v>
      </c>
      <c r="K253" s="52">
        <f t="shared" si="116"/>
        <v>2392.3444976076557</v>
      </c>
    </row>
    <row r="254" spans="1:11">
      <c r="A254" s="48">
        <v>43185</v>
      </c>
      <c r="B254" s="1" t="s">
        <v>430</v>
      </c>
      <c r="C254" s="49">
        <f t="shared" ref="C254:C259" si="117">200000/E254</f>
        <v>153.49194167306217</v>
      </c>
      <c r="D254" s="23" t="s">
        <v>3</v>
      </c>
      <c r="E254" s="2">
        <v>1303</v>
      </c>
      <c r="F254" s="2">
        <v>1320</v>
      </c>
      <c r="G254" s="2">
        <v>1330</v>
      </c>
      <c r="H254" s="51">
        <f t="shared" ref="H254:H257" si="118">(F254-E254)*C254</f>
        <v>2609.363008442057</v>
      </c>
      <c r="I254" s="28">
        <v>1145.04</v>
      </c>
      <c r="J254" s="52">
        <f t="shared" ref="J254:J259" si="119">(I254+H254)/C254</f>
        <v>24.459935600000001</v>
      </c>
      <c r="K254" s="52">
        <f t="shared" ref="K254:K259" si="120">J254*C254</f>
        <v>3754.4030084420574</v>
      </c>
    </row>
    <row r="255" spans="1:11">
      <c r="A255" s="48">
        <v>43185</v>
      </c>
      <c r="B255" s="1" t="s">
        <v>722</v>
      </c>
      <c r="C255" s="49">
        <f t="shared" si="117"/>
        <v>813.00813008130081</v>
      </c>
      <c r="D255" s="23" t="s">
        <v>3</v>
      </c>
      <c r="E255" s="2">
        <v>246</v>
      </c>
      <c r="F255" s="2">
        <v>244</v>
      </c>
      <c r="G255" s="2"/>
      <c r="H255" s="51">
        <f t="shared" si="118"/>
        <v>-1626.0162601626016</v>
      </c>
      <c r="I255" s="2"/>
      <c r="J255" s="52">
        <f t="shared" si="119"/>
        <v>-2</v>
      </c>
      <c r="K255" s="52">
        <f t="shared" si="120"/>
        <v>-1626.0162601626016</v>
      </c>
    </row>
    <row r="256" spans="1:11">
      <c r="A256" s="48">
        <v>43185</v>
      </c>
      <c r="B256" s="1" t="s">
        <v>721</v>
      </c>
      <c r="C256" s="49">
        <f t="shared" si="117"/>
        <v>1666.6666666666667</v>
      </c>
      <c r="D256" s="23" t="s">
        <v>3</v>
      </c>
      <c r="E256" s="2">
        <v>120</v>
      </c>
      <c r="F256" s="2">
        <v>122</v>
      </c>
      <c r="G256" s="2"/>
      <c r="H256" s="51">
        <f t="shared" si="118"/>
        <v>3333.3333333333335</v>
      </c>
      <c r="I256" s="2"/>
      <c r="J256" s="52">
        <f t="shared" si="119"/>
        <v>2</v>
      </c>
      <c r="K256" s="52">
        <f t="shared" si="120"/>
        <v>3333.3333333333335</v>
      </c>
    </row>
    <row r="257" spans="1:11">
      <c r="A257" s="48">
        <v>43185</v>
      </c>
      <c r="B257" s="1" t="s">
        <v>332</v>
      </c>
      <c r="C257" s="49">
        <f t="shared" si="117"/>
        <v>276.24309392265195</v>
      </c>
      <c r="D257" s="23" t="s">
        <v>3</v>
      </c>
      <c r="E257" s="2">
        <v>724</v>
      </c>
      <c r="F257" s="2">
        <v>729.95</v>
      </c>
      <c r="G257" s="2"/>
      <c r="H257" s="51">
        <f t="shared" si="118"/>
        <v>1643.6464088397918</v>
      </c>
      <c r="I257" s="2"/>
      <c r="J257" s="52">
        <f t="shared" si="119"/>
        <v>5.9500000000000455</v>
      </c>
      <c r="K257" s="52">
        <f t="shared" si="120"/>
        <v>1643.6464088397918</v>
      </c>
    </row>
    <row r="258" spans="1:11">
      <c r="A258" s="48">
        <v>43182</v>
      </c>
      <c r="B258" s="1" t="s">
        <v>592</v>
      </c>
      <c r="C258" s="49">
        <f t="shared" si="117"/>
        <v>1290.3225806451612</v>
      </c>
      <c r="D258" s="23" t="s">
        <v>7</v>
      </c>
      <c r="E258" s="2">
        <v>155</v>
      </c>
      <c r="F258" s="2">
        <v>152</v>
      </c>
      <c r="G258" s="2">
        <v>150</v>
      </c>
      <c r="H258" s="51">
        <v>3870.97</v>
      </c>
      <c r="I258" s="28">
        <v>2580</v>
      </c>
      <c r="J258" s="52">
        <f t="shared" si="119"/>
        <v>4.9995017499999994</v>
      </c>
      <c r="K258" s="52">
        <f t="shared" si="120"/>
        <v>6450.9699999999993</v>
      </c>
    </row>
    <row r="259" spans="1:11">
      <c r="A259" s="48">
        <v>43182</v>
      </c>
      <c r="B259" s="1" t="s">
        <v>138</v>
      </c>
      <c r="C259" s="49">
        <f t="shared" si="117"/>
        <v>645.16129032258061</v>
      </c>
      <c r="D259" s="23" t="s">
        <v>7</v>
      </c>
      <c r="E259" s="2">
        <v>310</v>
      </c>
      <c r="F259" s="2">
        <v>307</v>
      </c>
      <c r="G259" s="2"/>
      <c r="H259" s="51">
        <v>1935.48</v>
      </c>
      <c r="I259" s="2"/>
      <c r="J259" s="52">
        <f t="shared" si="119"/>
        <v>2.999994</v>
      </c>
      <c r="K259" s="52">
        <f t="shared" si="120"/>
        <v>1935.48</v>
      </c>
    </row>
    <row r="260" spans="1:11">
      <c r="A260" s="48">
        <v>43181</v>
      </c>
      <c r="B260" s="1" t="s">
        <v>720</v>
      </c>
      <c r="C260" s="49">
        <f t="shared" ref="C260:C262" si="121">200000/E260</f>
        <v>265.25198938992042</v>
      </c>
      <c r="D260" s="23" t="s">
        <v>7</v>
      </c>
      <c r="E260" s="2">
        <v>754</v>
      </c>
      <c r="F260" s="2">
        <v>749.55</v>
      </c>
      <c r="G260" s="2"/>
      <c r="H260" s="51">
        <v>1180.3699999999999</v>
      </c>
      <c r="I260" s="2"/>
      <c r="J260" s="52">
        <f t="shared" ref="J260:J262" si="122">(I260+H260)/C260</f>
        <v>4.4499948999999992</v>
      </c>
      <c r="K260" s="52">
        <f t="shared" ref="K260:K262" si="123">J260*C260</f>
        <v>1180.3699999999999</v>
      </c>
    </row>
    <row r="261" spans="1:11">
      <c r="A261" s="48">
        <v>43181</v>
      </c>
      <c r="B261" s="1" t="s">
        <v>648</v>
      </c>
      <c r="C261" s="49">
        <f t="shared" si="121"/>
        <v>621.11801242236027</v>
      </c>
      <c r="D261" s="23" t="s">
        <v>3</v>
      </c>
      <c r="E261" s="2">
        <v>322</v>
      </c>
      <c r="F261" s="2">
        <v>325.75</v>
      </c>
      <c r="G261" s="2"/>
      <c r="H261" s="51">
        <f>(F261-E261)*C261</f>
        <v>2329.1925465838508</v>
      </c>
      <c r="I261" s="2"/>
      <c r="J261" s="52">
        <f t="shared" si="122"/>
        <v>3.7499999999999996</v>
      </c>
      <c r="K261" s="52">
        <f t="shared" si="123"/>
        <v>2329.1925465838508</v>
      </c>
    </row>
    <row r="262" spans="1:11">
      <c r="A262" s="48">
        <v>43180</v>
      </c>
      <c r="B262" s="1" t="s">
        <v>648</v>
      </c>
      <c r="C262" s="49">
        <f t="shared" si="121"/>
        <v>634.92063492063494</v>
      </c>
      <c r="D262" s="23" t="s">
        <v>3</v>
      </c>
      <c r="E262" s="2">
        <v>315</v>
      </c>
      <c r="F262" s="2">
        <v>318</v>
      </c>
      <c r="G262" s="2"/>
      <c r="H262" s="51">
        <f t="shared" ref="H262:H266" si="124">(F262-E262)*C262</f>
        <v>1904.7619047619048</v>
      </c>
      <c r="I262" s="2"/>
      <c r="J262" s="52">
        <f t="shared" si="122"/>
        <v>3</v>
      </c>
      <c r="K262" s="52">
        <f t="shared" si="123"/>
        <v>1904.7619047619048</v>
      </c>
    </row>
    <row r="263" spans="1:11">
      <c r="A263" s="48">
        <v>43180</v>
      </c>
      <c r="B263" s="1" t="s">
        <v>165</v>
      </c>
      <c r="C263" s="49">
        <f t="shared" ref="C263:C269" si="125">200000/E263</f>
        <v>355.23978685612786</v>
      </c>
      <c r="D263" s="23" t="s">
        <v>3</v>
      </c>
      <c r="E263" s="2">
        <v>563</v>
      </c>
      <c r="F263" s="2">
        <v>568</v>
      </c>
      <c r="G263" s="2"/>
      <c r="H263" s="51">
        <f t="shared" si="124"/>
        <v>1776.1989342806394</v>
      </c>
      <c r="I263" s="2"/>
      <c r="J263" s="52">
        <f t="shared" ref="J263:J269" si="126">(I263+H263)/C263</f>
        <v>5</v>
      </c>
      <c r="K263" s="52">
        <f t="shared" ref="K263:K269" si="127">J263*C263</f>
        <v>1776.1989342806394</v>
      </c>
    </row>
    <row r="264" spans="1:11">
      <c r="A264" s="48">
        <v>43180</v>
      </c>
      <c r="B264" s="1" t="s">
        <v>719</v>
      </c>
      <c r="C264" s="49">
        <f t="shared" si="125"/>
        <v>537.63440860215053</v>
      </c>
      <c r="D264" s="23" t="s">
        <v>3</v>
      </c>
      <c r="E264" s="2">
        <v>372</v>
      </c>
      <c r="F264" s="2">
        <v>369</v>
      </c>
      <c r="G264" s="2"/>
      <c r="H264" s="51">
        <f t="shared" si="124"/>
        <v>-1612.9032258064517</v>
      </c>
      <c r="I264" s="2"/>
      <c r="J264" s="52">
        <f t="shared" si="126"/>
        <v>-3</v>
      </c>
      <c r="K264" s="52">
        <f t="shared" si="127"/>
        <v>-1612.9032258064517</v>
      </c>
    </row>
    <row r="265" spans="1:11">
      <c r="A265" s="48">
        <v>43180</v>
      </c>
      <c r="B265" s="1" t="s">
        <v>412</v>
      </c>
      <c r="C265" s="49">
        <f t="shared" si="125"/>
        <v>420.16806722689074</v>
      </c>
      <c r="D265" s="23" t="s">
        <v>3</v>
      </c>
      <c r="E265" s="2">
        <v>476</v>
      </c>
      <c r="F265" s="2">
        <v>481</v>
      </c>
      <c r="G265" s="2">
        <v>488</v>
      </c>
      <c r="H265" s="51">
        <f t="shared" si="124"/>
        <v>2100.8403361344535</v>
      </c>
      <c r="I265" s="28">
        <v>1145.04</v>
      </c>
      <c r="J265" s="52">
        <f t="shared" si="126"/>
        <v>7.7251951999999999</v>
      </c>
      <c r="K265" s="52">
        <f t="shared" si="127"/>
        <v>3245.8803361344535</v>
      </c>
    </row>
    <row r="266" spans="1:11">
      <c r="A266" s="48">
        <v>43179</v>
      </c>
      <c r="B266" s="1" t="s">
        <v>578</v>
      </c>
      <c r="C266" s="49">
        <f t="shared" si="125"/>
        <v>366.97247706422019</v>
      </c>
      <c r="D266" s="23" t="s">
        <v>3</v>
      </c>
      <c r="E266" s="2">
        <v>545</v>
      </c>
      <c r="F266" s="2">
        <v>540</v>
      </c>
      <c r="G266" s="2"/>
      <c r="H266" s="51">
        <f t="shared" si="124"/>
        <v>-1834.8623853211009</v>
      </c>
      <c r="I266" s="2"/>
      <c r="J266" s="52">
        <f t="shared" si="126"/>
        <v>-5</v>
      </c>
      <c r="K266" s="52">
        <f t="shared" si="127"/>
        <v>-1834.8623853211009</v>
      </c>
    </row>
    <row r="267" spans="1:11">
      <c r="A267" s="48">
        <v>43179</v>
      </c>
      <c r="B267" s="1" t="s">
        <v>467</v>
      </c>
      <c r="C267" s="49">
        <f t="shared" si="125"/>
        <v>178.09439002671417</v>
      </c>
      <c r="D267" s="23" t="s">
        <v>7</v>
      </c>
      <c r="E267" s="2">
        <v>1123</v>
      </c>
      <c r="F267" s="2">
        <v>1109</v>
      </c>
      <c r="G267" s="2"/>
      <c r="H267" s="51">
        <v>2493.3200000000002</v>
      </c>
      <c r="I267" s="2"/>
      <c r="J267" s="52">
        <f t="shared" si="126"/>
        <v>13.9999918</v>
      </c>
      <c r="K267" s="52">
        <f t="shared" si="127"/>
        <v>2493.3200000000002</v>
      </c>
    </row>
    <row r="268" spans="1:11">
      <c r="A268" s="48">
        <v>43178</v>
      </c>
      <c r="B268" s="1" t="s">
        <v>718</v>
      </c>
      <c r="C268" s="49">
        <f t="shared" si="125"/>
        <v>301.20481927710841</v>
      </c>
      <c r="D268" s="23" t="s">
        <v>7</v>
      </c>
      <c r="E268" s="2">
        <v>664</v>
      </c>
      <c r="F268" s="2">
        <v>658</v>
      </c>
      <c r="G268" s="2"/>
      <c r="H268" s="51">
        <v>1807.23</v>
      </c>
      <c r="I268" s="2"/>
      <c r="J268" s="52">
        <f t="shared" si="126"/>
        <v>6.0000036000000003</v>
      </c>
      <c r="K268" s="52">
        <f t="shared" si="127"/>
        <v>1807.23</v>
      </c>
    </row>
    <row r="269" spans="1:11">
      <c r="A269" s="48">
        <v>43178</v>
      </c>
      <c r="B269" s="1" t="s">
        <v>80</v>
      </c>
      <c r="C269" s="49">
        <f t="shared" si="125"/>
        <v>267.37967914438502</v>
      </c>
      <c r="D269" s="23" t="s">
        <v>7</v>
      </c>
      <c r="E269" s="2">
        <v>748</v>
      </c>
      <c r="F269" s="2">
        <v>755</v>
      </c>
      <c r="G269" s="2"/>
      <c r="H269" s="51">
        <v>-1871.66</v>
      </c>
      <c r="I269" s="2"/>
      <c r="J269" s="52">
        <f t="shared" si="126"/>
        <v>-7.0000084000000005</v>
      </c>
      <c r="K269" s="52">
        <f t="shared" si="127"/>
        <v>-1871.66</v>
      </c>
    </row>
    <row r="270" spans="1:11">
      <c r="A270" s="48">
        <v>43175</v>
      </c>
      <c r="B270" s="1" t="s">
        <v>89</v>
      </c>
      <c r="C270" s="49">
        <f t="shared" ref="C270:C272" si="128">200000/E270</f>
        <v>366.97247706422019</v>
      </c>
      <c r="D270" s="23" t="s">
        <v>3</v>
      </c>
      <c r="E270" s="2">
        <v>545</v>
      </c>
      <c r="F270" s="2">
        <v>551</v>
      </c>
      <c r="G270" s="2"/>
      <c r="H270" s="51">
        <f>(F270-E270)*C270</f>
        <v>2201.8348623853212</v>
      </c>
      <c r="I270" s="2"/>
      <c r="J270" s="52">
        <f t="shared" ref="J270:J272" si="129">(I270+H270)/C270</f>
        <v>6</v>
      </c>
      <c r="K270" s="52">
        <f t="shared" ref="K270:K272" si="130">J270*C270</f>
        <v>2201.8348623853212</v>
      </c>
    </row>
    <row r="271" spans="1:11">
      <c r="A271" s="48">
        <v>43175</v>
      </c>
      <c r="B271" s="1" t="s">
        <v>616</v>
      </c>
      <c r="C271" s="49">
        <f t="shared" si="128"/>
        <v>2222.2222222222222</v>
      </c>
      <c r="D271" s="23" t="s">
        <v>3</v>
      </c>
      <c r="E271" s="2">
        <v>90</v>
      </c>
      <c r="F271" s="2">
        <v>91.4</v>
      </c>
      <c r="G271" s="2"/>
      <c r="H271" s="51">
        <f>(F271-E271)*C271</f>
        <v>3111.1111111111236</v>
      </c>
      <c r="I271" s="2"/>
      <c r="J271" s="52">
        <f t="shared" si="129"/>
        <v>1.4000000000000057</v>
      </c>
      <c r="K271" s="52">
        <f t="shared" si="130"/>
        <v>3111.1111111111236</v>
      </c>
    </row>
    <row r="272" spans="1:11">
      <c r="A272" s="48">
        <v>43174</v>
      </c>
      <c r="B272" s="1" t="s">
        <v>617</v>
      </c>
      <c r="C272" s="49">
        <f t="shared" si="128"/>
        <v>995.0248756218906</v>
      </c>
      <c r="D272" s="23" t="s">
        <v>3</v>
      </c>
      <c r="E272" s="2">
        <v>201</v>
      </c>
      <c r="F272" s="2">
        <v>203.5</v>
      </c>
      <c r="G272" s="2"/>
      <c r="H272" s="51">
        <f>(F272-E272)*C272</f>
        <v>2487.5621890547263</v>
      </c>
      <c r="I272" s="2"/>
      <c r="J272" s="52">
        <f t="shared" si="129"/>
        <v>2.5</v>
      </c>
      <c r="K272" s="52">
        <f t="shared" si="130"/>
        <v>2487.5621890547263</v>
      </c>
    </row>
    <row r="273" spans="1:11">
      <c r="A273" s="48">
        <v>43174</v>
      </c>
      <c r="B273" s="1" t="s">
        <v>282</v>
      </c>
      <c r="C273" s="49">
        <f t="shared" ref="C273:C280" si="131">200000/E273</f>
        <v>719.42446043165467</v>
      </c>
      <c r="D273" s="23" t="s">
        <v>3</v>
      </c>
      <c r="E273" s="2">
        <v>278</v>
      </c>
      <c r="F273" s="2">
        <v>281</v>
      </c>
      <c r="G273" s="2">
        <v>285</v>
      </c>
      <c r="H273" s="51">
        <f t="shared" ref="H273:H280" si="132">(F273-E273)*C273</f>
        <v>2158.2733812949641</v>
      </c>
      <c r="I273" s="28">
        <v>1145.04</v>
      </c>
      <c r="J273" s="52">
        <f t="shared" ref="J273:J280" si="133">(I273+H273)/C273</f>
        <v>4.5916056000000003</v>
      </c>
      <c r="K273" s="52">
        <f t="shared" ref="K273:K280" si="134">J273*C273</f>
        <v>3303.3133812949641</v>
      </c>
    </row>
    <row r="274" spans="1:11">
      <c r="A274" s="48">
        <v>43174</v>
      </c>
      <c r="B274" s="1" t="s">
        <v>717</v>
      </c>
      <c r="C274" s="49">
        <f t="shared" si="131"/>
        <v>2272.7272727272725</v>
      </c>
      <c r="D274" s="23" t="s">
        <v>3</v>
      </c>
      <c r="E274" s="2">
        <v>88</v>
      </c>
      <c r="F274" s="2">
        <v>90</v>
      </c>
      <c r="G274" s="2"/>
      <c r="H274" s="51">
        <f t="shared" si="132"/>
        <v>4545.454545454545</v>
      </c>
      <c r="I274" s="2"/>
      <c r="J274" s="52">
        <f t="shared" si="133"/>
        <v>2</v>
      </c>
      <c r="K274" s="52">
        <f t="shared" si="134"/>
        <v>4545.454545454545</v>
      </c>
    </row>
    <row r="275" spans="1:11" ht="14.25" customHeight="1">
      <c r="A275" s="48">
        <v>43174</v>
      </c>
      <c r="B275" s="23" t="s">
        <v>433</v>
      </c>
      <c r="C275" s="49">
        <f t="shared" si="131"/>
        <v>1568.6274509803923</v>
      </c>
      <c r="D275" s="23" t="s">
        <v>3</v>
      </c>
      <c r="E275" s="52">
        <v>127.5</v>
      </c>
      <c r="F275" s="50">
        <v>129.5</v>
      </c>
      <c r="G275" s="50"/>
      <c r="H275" s="51">
        <f t="shared" si="132"/>
        <v>3137.2549019607845</v>
      </c>
      <c r="I275" s="28"/>
      <c r="J275" s="52">
        <f t="shared" si="133"/>
        <v>2</v>
      </c>
      <c r="K275" s="52">
        <f t="shared" si="134"/>
        <v>3137.2549019607845</v>
      </c>
    </row>
    <row r="276" spans="1:11">
      <c r="A276" s="48">
        <v>43174</v>
      </c>
      <c r="B276" s="23" t="s">
        <v>716</v>
      </c>
      <c r="C276" s="49">
        <f t="shared" si="131"/>
        <v>478.46889952153111</v>
      </c>
      <c r="D276" s="23" t="s">
        <v>3</v>
      </c>
      <c r="E276" s="52">
        <v>418</v>
      </c>
      <c r="F276" s="50">
        <v>422</v>
      </c>
      <c r="G276" s="50"/>
      <c r="H276" s="51">
        <f t="shared" si="132"/>
        <v>1913.8755980861245</v>
      </c>
      <c r="I276" s="28"/>
      <c r="J276" s="52">
        <f t="shared" si="133"/>
        <v>4</v>
      </c>
      <c r="K276" s="52">
        <f t="shared" si="134"/>
        <v>1913.8755980861245</v>
      </c>
    </row>
    <row r="277" spans="1:11">
      <c r="A277" s="48">
        <v>43174</v>
      </c>
      <c r="B277" s="23" t="s">
        <v>715</v>
      </c>
      <c r="C277" s="49">
        <f t="shared" si="131"/>
        <v>3289.4736842105262</v>
      </c>
      <c r="D277" s="23" t="s">
        <v>3</v>
      </c>
      <c r="E277" s="52">
        <v>60.8</v>
      </c>
      <c r="F277" s="50">
        <v>62.45</v>
      </c>
      <c r="G277" s="50">
        <v>63</v>
      </c>
      <c r="H277" s="51">
        <f t="shared" si="132"/>
        <v>5427.6315789473874</v>
      </c>
      <c r="I277" s="28">
        <v>1145.04</v>
      </c>
      <c r="J277" s="52">
        <f t="shared" si="133"/>
        <v>1.9980921600000059</v>
      </c>
      <c r="K277" s="52">
        <f t="shared" si="134"/>
        <v>6572.6715789473874</v>
      </c>
    </row>
    <row r="278" spans="1:11">
      <c r="A278" s="48">
        <v>43173</v>
      </c>
      <c r="B278" s="23" t="s">
        <v>282</v>
      </c>
      <c r="C278" s="49">
        <f t="shared" si="131"/>
        <v>748.36295603367637</v>
      </c>
      <c r="D278" s="23" t="s">
        <v>3</v>
      </c>
      <c r="E278" s="52">
        <v>267.25</v>
      </c>
      <c r="F278" s="50">
        <v>270</v>
      </c>
      <c r="G278" s="50"/>
      <c r="H278" s="51">
        <f t="shared" si="132"/>
        <v>2057.9981290926098</v>
      </c>
      <c r="I278" s="28"/>
      <c r="J278" s="52">
        <f t="shared" si="133"/>
        <v>2.7499999999999996</v>
      </c>
      <c r="K278" s="52">
        <f t="shared" si="134"/>
        <v>2057.9981290926098</v>
      </c>
    </row>
    <row r="279" spans="1:11">
      <c r="A279" s="48">
        <v>43173</v>
      </c>
      <c r="B279" s="23" t="s">
        <v>695</v>
      </c>
      <c r="C279" s="49">
        <f t="shared" si="131"/>
        <v>739.37153419593346</v>
      </c>
      <c r="D279" s="23" t="s">
        <v>3</v>
      </c>
      <c r="E279" s="52">
        <v>270.5</v>
      </c>
      <c r="F279" s="50">
        <v>273.5</v>
      </c>
      <c r="G279" s="50"/>
      <c r="H279" s="51">
        <f t="shared" si="132"/>
        <v>2218.1146025878006</v>
      </c>
      <c r="I279" s="28"/>
      <c r="J279" s="52">
        <f t="shared" si="133"/>
        <v>3.0000000000000004</v>
      </c>
      <c r="K279" s="52">
        <f t="shared" si="134"/>
        <v>2218.1146025878006</v>
      </c>
    </row>
    <row r="280" spans="1:11">
      <c r="A280" s="48">
        <v>43173</v>
      </c>
      <c r="B280" s="23" t="s">
        <v>280</v>
      </c>
      <c r="C280" s="49">
        <f t="shared" si="131"/>
        <v>1015.2284263959391</v>
      </c>
      <c r="D280" s="23" t="s">
        <v>3</v>
      </c>
      <c r="E280" s="52">
        <v>197</v>
      </c>
      <c r="F280" s="50">
        <v>194</v>
      </c>
      <c r="G280" s="50"/>
      <c r="H280" s="51">
        <f t="shared" si="132"/>
        <v>-3045.6852791878173</v>
      </c>
      <c r="I280" s="28"/>
      <c r="J280" s="52">
        <f t="shared" si="133"/>
        <v>-3</v>
      </c>
      <c r="K280" s="52">
        <f t="shared" si="134"/>
        <v>-3045.6852791878173</v>
      </c>
    </row>
    <row r="281" spans="1:11">
      <c r="A281" s="48">
        <v>43172</v>
      </c>
      <c r="B281" s="23" t="s">
        <v>714</v>
      </c>
      <c r="C281" s="49">
        <f t="shared" ref="C281:C282" si="135">200000/E281</f>
        <v>336.1344537815126</v>
      </c>
      <c r="D281" s="23" t="s">
        <v>3</v>
      </c>
      <c r="E281" s="52">
        <v>595</v>
      </c>
      <c r="F281" s="49">
        <f ca="1">200000/H281</f>
        <v>719.42446043165467</v>
      </c>
      <c r="G281" s="50"/>
      <c r="H281" s="51">
        <f t="shared" ref="H281:H283" ca="1" si="136">(F281-E281)*C281</f>
        <v>1512.6050420168067</v>
      </c>
      <c r="I281" s="28"/>
      <c r="J281" s="52">
        <f t="shared" ref="J281:J282" ca="1" si="137">(I281+H281)/C281</f>
        <v>4.5</v>
      </c>
      <c r="K281" s="52">
        <f t="shared" ref="K281:K282" ca="1" si="138">J281*C281</f>
        <v>1512.6050420168067</v>
      </c>
    </row>
    <row r="282" spans="1:11">
      <c r="A282" s="48">
        <v>43172</v>
      </c>
      <c r="B282" s="23" t="s">
        <v>131</v>
      </c>
      <c r="C282" s="49">
        <f t="shared" si="135"/>
        <v>52.493438320209975</v>
      </c>
      <c r="D282" s="23" t="s">
        <v>3</v>
      </c>
      <c r="E282" s="52">
        <v>3810</v>
      </c>
      <c r="F282" s="50">
        <v>3835</v>
      </c>
      <c r="G282" s="50"/>
      <c r="H282" s="51">
        <f t="shared" si="136"/>
        <v>1312.3359580052493</v>
      </c>
      <c r="I282" s="28"/>
      <c r="J282" s="52">
        <f t="shared" si="137"/>
        <v>24.999999999999996</v>
      </c>
      <c r="K282" s="52">
        <f t="shared" si="138"/>
        <v>1312.3359580052493</v>
      </c>
    </row>
    <row r="283" spans="1:11">
      <c r="A283" s="48">
        <v>43171</v>
      </c>
      <c r="B283" s="23" t="s">
        <v>713</v>
      </c>
      <c r="C283" s="49">
        <f t="shared" ref="C283:C285" si="139">200000/E283</f>
        <v>941.17647058823525</v>
      </c>
      <c r="D283" s="23" t="s">
        <v>3</v>
      </c>
      <c r="E283" s="52">
        <v>212.5</v>
      </c>
      <c r="F283" s="50">
        <v>214.4</v>
      </c>
      <c r="G283" s="50"/>
      <c r="H283" s="51">
        <f t="shared" si="136"/>
        <v>1788.2352941176523</v>
      </c>
      <c r="I283" s="28"/>
      <c r="J283" s="52">
        <f t="shared" ref="J283:J285" si="140">(I283+H283)/C283</f>
        <v>1.9000000000000057</v>
      </c>
      <c r="K283" s="52">
        <f t="shared" ref="K283:K285" si="141">J283*C283</f>
        <v>1788.2352941176523</v>
      </c>
    </row>
    <row r="284" spans="1:11">
      <c r="A284" s="48">
        <v>43171</v>
      </c>
      <c r="B284" s="23" t="s">
        <v>712</v>
      </c>
      <c r="C284" s="49">
        <f t="shared" si="139"/>
        <v>1746.7248908296942</v>
      </c>
      <c r="D284" s="23" t="s">
        <v>7</v>
      </c>
      <c r="E284" s="52">
        <v>114.5</v>
      </c>
      <c r="F284" s="50">
        <v>112.75</v>
      </c>
      <c r="G284" s="50"/>
      <c r="H284" s="51">
        <v>3056.77</v>
      </c>
      <c r="I284" s="28"/>
      <c r="J284" s="52">
        <f t="shared" si="140"/>
        <v>1.7500008250000001</v>
      </c>
      <c r="K284" s="52">
        <f t="shared" si="141"/>
        <v>3056.77</v>
      </c>
    </row>
    <row r="285" spans="1:11">
      <c r="A285" s="48">
        <v>43171</v>
      </c>
      <c r="B285" s="23" t="s">
        <v>381</v>
      </c>
      <c r="C285" s="49">
        <f t="shared" si="139"/>
        <v>202.73694880892043</v>
      </c>
      <c r="D285" s="23" t="s">
        <v>3</v>
      </c>
      <c r="E285" s="52">
        <v>986.5</v>
      </c>
      <c r="F285" s="50">
        <v>996</v>
      </c>
      <c r="G285" s="50"/>
      <c r="H285" s="51">
        <f>(F285-E285)*C285</f>
        <v>1926.0010136847441</v>
      </c>
      <c r="I285" s="28"/>
      <c r="J285" s="52">
        <f t="shared" si="140"/>
        <v>9.5</v>
      </c>
      <c r="K285" s="52">
        <f t="shared" si="141"/>
        <v>1926.0010136847441</v>
      </c>
    </row>
    <row r="286" spans="1:11">
      <c r="A286" s="48">
        <v>43168</v>
      </c>
      <c r="B286" s="23" t="s">
        <v>165</v>
      </c>
      <c r="C286" s="49">
        <f t="shared" ref="C286:C305" si="142">200000/E286</f>
        <v>383.14176245210729</v>
      </c>
      <c r="D286" s="23" t="s">
        <v>3</v>
      </c>
      <c r="E286" s="52">
        <v>522</v>
      </c>
      <c r="F286" s="50">
        <v>527</v>
      </c>
      <c r="G286" s="50">
        <v>532</v>
      </c>
      <c r="H286" s="51">
        <f>(F286-E286)*C286</f>
        <v>1915.7088122605364</v>
      </c>
      <c r="I286" s="28">
        <v>1145.04</v>
      </c>
      <c r="J286" s="52">
        <f t="shared" ref="J286:J305" si="143">(I286+H286)/C286</f>
        <v>7.9885543999999999</v>
      </c>
      <c r="K286" s="52">
        <f t="shared" ref="K286:K305" si="144">J286*C286</f>
        <v>3060.7488122605364</v>
      </c>
    </row>
    <row r="287" spans="1:11">
      <c r="A287" s="48">
        <v>43167</v>
      </c>
      <c r="B287" s="23" t="s">
        <v>711</v>
      </c>
      <c r="C287" s="49">
        <f t="shared" si="142"/>
        <v>171.23287671232876</v>
      </c>
      <c r="D287" s="23" t="s">
        <v>7</v>
      </c>
      <c r="E287" s="52">
        <v>1168</v>
      </c>
      <c r="F287" s="50">
        <v>1130</v>
      </c>
      <c r="G287" s="50"/>
      <c r="H287" s="51">
        <v>6506.85</v>
      </c>
      <c r="I287" s="28"/>
      <c r="J287" s="52">
        <f t="shared" si="143"/>
        <v>38.000004000000004</v>
      </c>
      <c r="K287" s="52">
        <f t="shared" si="144"/>
        <v>6506.85</v>
      </c>
    </row>
    <row r="288" spans="1:11">
      <c r="A288" s="48">
        <v>43167</v>
      </c>
      <c r="B288" s="23" t="s">
        <v>710</v>
      </c>
      <c r="C288" s="49">
        <f t="shared" si="142"/>
        <v>386.84719535783364</v>
      </c>
      <c r="D288" s="23" t="s">
        <v>3</v>
      </c>
      <c r="E288" s="52">
        <v>517</v>
      </c>
      <c r="F288" s="50">
        <v>512</v>
      </c>
      <c r="G288" s="50"/>
      <c r="H288" s="51">
        <f>(F288-E288)*C288</f>
        <v>-1934.2359767891683</v>
      </c>
      <c r="I288" s="28"/>
      <c r="J288" s="52">
        <f t="shared" si="143"/>
        <v>-5</v>
      </c>
      <c r="K288" s="52">
        <f t="shared" si="144"/>
        <v>-1934.2359767891683</v>
      </c>
    </row>
    <row r="289" spans="1:11">
      <c r="A289" s="48">
        <v>43167</v>
      </c>
      <c r="B289" s="23" t="s">
        <v>648</v>
      </c>
      <c r="C289" s="49">
        <f t="shared" si="142"/>
        <v>630.91482649842271</v>
      </c>
      <c r="D289" s="23" t="s">
        <v>3</v>
      </c>
      <c r="E289" s="52">
        <v>317</v>
      </c>
      <c r="F289" s="50">
        <v>319.60000000000002</v>
      </c>
      <c r="G289" s="50"/>
      <c r="H289" s="51">
        <f>(F289-E289)*C289</f>
        <v>1640.3785488959134</v>
      </c>
      <c r="I289" s="28"/>
      <c r="J289" s="52">
        <f t="shared" si="143"/>
        <v>2.6000000000000227</v>
      </c>
      <c r="K289" s="52">
        <f t="shared" si="144"/>
        <v>1640.3785488959134</v>
      </c>
    </row>
    <row r="290" spans="1:11">
      <c r="A290" s="48">
        <v>43166</v>
      </c>
      <c r="B290" s="23" t="s">
        <v>496</v>
      </c>
      <c r="C290" s="49">
        <f t="shared" si="142"/>
        <v>1183.4319526627219</v>
      </c>
      <c r="D290" s="23" t="s">
        <v>7</v>
      </c>
      <c r="E290" s="52">
        <v>169</v>
      </c>
      <c r="F290" s="50">
        <v>167.3</v>
      </c>
      <c r="G290" s="50"/>
      <c r="H290" s="51">
        <v>2011.83</v>
      </c>
      <c r="I290" s="28"/>
      <c r="J290" s="52">
        <f t="shared" si="143"/>
        <v>1.6999963499999999</v>
      </c>
      <c r="K290" s="52">
        <f t="shared" si="144"/>
        <v>2011.83</v>
      </c>
    </row>
    <row r="291" spans="1:11">
      <c r="A291" s="48">
        <v>43166</v>
      </c>
      <c r="B291" s="23" t="s">
        <v>260</v>
      </c>
      <c r="C291" s="49">
        <f t="shared" si="142"/>
        <v>219.53896816684963</v>
      </c>
      <c r="D291" s="23" t="s">
        <v>7</v>
      </c>
      <c r="E291" s="52">
        <v>911</v>
      </c>
      <c r="F291" s="50">
        <v>900</v>
      </c>
      <c r="G291" s="50"/>
      <c r="H291" s="51">
        <v>2414.9299999999998</v>
      </c>
      <c r="I291" s="28"/>
      <c r="J291" s="52">
        <f t="shared" si="143"/>
        <v>11.000006149999999</v>
      </c>
      <c r="K291" s="52">
        <f t="shared" si="144"/>
        <v>2414.9299999999998</v>
      </c>
    </row>
    <row r="292" spans="1:11">
      <c r="A292" s="48">
        <v>43166</v>
      </c>
      <c r="B292" s="23" t="s">
        <v>559</v>
      </c>
      <c r="C292" s="49">
        <f t="shared" si="142"/>
        <v>655.73770491803282</v>
      </c>
      <c r="D292" s="23" t="s">
        <v>3</v>
      </c>
      <c r="E292" s="52">
        <v>305</v>
      </c>
      <c r="F292" s="50">
        <v>309</v>
      </c>
      <c r="G292" s="50">
        <v>314</v>
      </c>
      <c r="H292" s="51">
        <f t="shared" ref="H292:H305" si="145">(F292-E292)*C292</f>
        <v>2622.9508196721313</v>
      </c>
      <c r="I292" s="28">
        <v>1145.04</v>
      </c>
      <c r="J292" s="52">
        <f t="shared" si="143"/>
        <v>5.7461859999999998</v>
      </c>
      <c r="K292" s="52">
        <f t="shared" si="144"/>
        <v>3767.9908196721312</v>
      </c>
    </row>
    <row r="293" spans="1:11">
      <c r="A293" s="48">
        <v>43165</v>
      </c>
      <c r="B293" s="23" t="s">
        <v>309</v>
      </c>
      <c r="C293" s="49">
        <f t="shared" si="142"/>
        <v>642.05457463884431</v>
      </c>
      <c r="D293" s="23" t="s">
        <v>3</v>
      </c>
      <c r="E293" s="52">
        <v>311.5</v>
      </c>
      <c r="F293" s="50">
        <v>314.7</v>
      </c>
      <c r="G293" s="50"/>
      <c r="H293" s="51">
        <f t="shared" si="145"/>
        <v>2054.5746388442944</v>
      </c>
      <c r="I293" s="28"/>
      <c r="J293" s="52">
        <f t="shared" si="143"/>
        <v>3.1999999999999886</v>
      </c>
      <c r="K293" s="52">
        <f t="shared" si="144"/>
        <v>2054.5746388442944</v>
      </c>
    </row>
    <row r="294" spans="1:11">
      <c r="A294" s="48">
        <v>43165</v>
      </c>
      <c r="B294" s="23" t="s">
        <v>670</v>
      </c>
      <c r="C294" s="49">
        <f t="shared" si="142"/>
        <v>894.8545861297539</v>
      </c>
      <c r="D294" s="23" t="s">
        <v>3</v>
      </c>
      <c r="E294" s="52">
        <v>223.5</v>
      </c>
      <c r="F294" s="50">
        <v>220</v>
      </c>
      <c r="G294" s="50"/>
      <c r="H294" s="51">
        <f t="shared" si="145"/>
        <v>-3131.9910514541389</v>
      </c>
      <c r="I294" s="28"/>
      <c r="J294" s="52">
        <f t="shared" si="143"/>
        <v>-3.5000000000000004</v>
      </c>
      <c r="K294" s="52">
        <f t="shared" si="144"/>
        <v>-3131.9910514541389</v>
      </c>
    </row>
    <row r="295" spans="1:11">
      <c r="A295" s="48">
        <v>43165</v>
      </c>
      <c r="B295" s="23" t="s">
        <v>235</v>
      </c>
      <c r="C295" s="49">
        <f t="shared" si="142"/>
        <v>1199.400299850075</v>
      </c>
      <c r="D295" s="23" t="s">
        <v>3</v>
      </c>
      <c r="E295" s="52">
        <v>166.75</v>
      </c>
      <c r="F295" s="50">
        <v>164.75</v>
      </c>
      <c r="G295" s="50"/>
      <c r="H295" s="51">
        <f t="shared" si="145"/>
        <v>-2398.8005997001501</v>
      </c>
      <c r="I295" s="28"/>
      <c r="J295" s="52">
        <f t="shared" si="143"/>
        <v>-2</v>
      </c>
      <c r="K295" s="52">
        <f t="shared" si="144"/>
        <v>-2398.8005997001501</v>
      </c>
    </row>
    <row r="296" spans="1:11">
      <c r="A296" s="48">
        <v>43164</v>
      </c>
      <c r="B296" s="23" t="s">
        <v>45</v>
      </c>
      <c r="C296" s="49">
        <f t="shared" si="142"/>
        <v>65.252854812398041</v>
      </c>
      <c r="D296" s="23" t="s">
        <v>3</v>
      </c>
      <c r="E296" s="52">
        <v>3065</v>
      </c>
      <c r="F296" s="50">
        <v>3080</v>
      </c>
      <c r="G296" s="50"/>
      <c r="H296" s="51">
        <f t="shared" si="145"/>
        <v>978.79282218597064</v>
      </c>
      <c r="I296" s="28"/>
      <c r="J296" s="52">
        <f t="shared" si="143"/>
        <v>15</v>
      </c>
      <c r="K296" s="52">
        <f t="shared" si="144"/>
        <v>978.79282218597064</v>
      </c>
    </row>
    <row r="297" spans="1:11">
      <c r="A297" s="48">
        <v>43160</v>
      </c>
      <c r="B297" s="23" t="s">
        <v>617</v>
      </c>
      <c r="C297" s="49">
        <f t="shared" si="142"/>
        <v>995.0248756218906</v>
      </c>
      <c r="D297" s="23" t="s">
        <v>3</v>
      </c>
      <c r="E297" s="52">
        <v>201</v>
      </c>
      <c r="F297" s="50">
        <v>204</v>
      </c>
      <c r="G297" s="50"/>
      <c r="H297" s="51">
        <f t="shared" si="145"/>
        <v>2985.0746268656717</v>
      </c>
      <c r="I297" s="28"/>
      <c r="J297" s="52">
        <f t="shared" si="143"/>
        <v>3</v>
      </c>
      <c r="K297" s="52">
        <f t="shared" si="144"/>
        <v>2985.0746268656717</v>
      </c>
    </row>
    <row r="298" spans="1:11">
      <c r="A298" s="48">
        <v>43160</v>
      </c>
      <c r="B298" s="23" t="s">
        <v>709</v>
      </c>
      <c r="C298" s="49">
        <f t="shared" si="142"/>
        <v>362.31884057971013</v>
      </c>
      <c r="D298" s="23" t="s">
        <v>3</v>
      </c>
      <c r="E298" s="52">
        <v>552</v>
      </c>
      <c r="F298" s="50">
        <v>557.04999999999995</v>
      </c>
      <c r="G298" s="50"/>
      <c r="H298" s="51">
        <f t="shared" si="145"/>
        <v>1829.7101449275197</v>
      </c>
      <c r="I298" s="28"/>
      <c r="J298" s="52">
        <f t="shared" si="143"/>
        <v>5.0499999999999545</v>
      </c>
      <c r="K298" s="52">
        <f t="shared" si="144"/>
        <v>1829.7101449275197</v>
      </c>
    </row>
    <row r="299" spans="1:11">
      <c r="A299" s="48">
        <v>43160</v>
      </c>
      <c r="B299" s="23" t="s">
        <v>167</v>
      </c>
      <c r="C299" s="49">
        <f t="shared" si="142"/>
        <v>3773.5849056603774</v>
      </c>
      <c r="D299" s="23" t="s">
        <v>3</v>
      </c>
      <c r="E299" s="52">
        <v>53</v>
      </c>
      <c r="F299" s="50">
        <v>53.85</v>
      </c>
      <c r="G299" s="50"/>
      <c r="H299" s="51">
        <f t="shared" si="145"/>
        <v>3207.5471698113261</v>
      </c>
      <c r="I299" s="28"/>
      <c r="J299" s="52">
        <f t="shared" si="143"/>
        <v>0.85000000000000142</v>
      </c>
      <c r="K299" s="52">
        <f t="shared" si="144"/>
        <v>3207.5471698113261</v>
      </c>
    </row>
    <row r="300" spans="1:11">
      <c r="A300" s="48">
        <v>43160</v>
      </c>
      <c r="B300" s="23" t="s">
        <v>492</v>
      </c>
      <c r="C300" s="49">
        <f t="shared" si="142"/>
        <v>108.10810810810811</v>
      </c>
      <c r="D300" s="23" t="s">
        <v>3</v>
      </c>
      <c r="E300" s="52">
        <v>1850</v>
      </c>
      <c r="F300" s="50">
        <v>1868</v>
      </c>
      <c r="G300" s="50"/>
      <c r="H300" s="51">
        <f t="shared" si="145"/>
        <v>1945.9459459459461</v>
      </c>
      <c r="I300" s="28"/>
      <c r="J300" s="52">
        <f t="shared" si="143"/>
        <v>18</v>
      </c>
      <c r="K300" s="52">
        <f t="shared" si="144"/>
        <v>1945.9459459459461</v>
      </c>
    </row>
    <row r="301" spans="1:11">
      <c r="A301" s="48">
        <v>43159</v>
      </c>
      <c r="B301" s="23" t="s">
        <v>617</v>
      </c>
      <c r="C301" s="49">
        <f t="shared" si="142"/>
        <v>1052.6315789473683</v>
      </c>
      <c r="D301" s="23" t="s">
        <v>3</v>
      </c>
      <c r="E301" s="52">
        <v>190</v>
      </c>
      <c r="F301" s="50">
        <v>192</v>
      </c>
      <c r="G301" s="50"/>
      <c r="H301" s="51">
        <f t="shared" si="145"/>
        <v>2105.2631578947367</v>
      </c>
      <c r="I301" s="28"/>
      <c r="J301" s="52">
        <f t="shared" si="143"/>
        <v>2</v>
      </c>
      <c r="K301" s="52">
        <f t="shared" si="144"/>
        <v>2105.2631578947367</v>
      </c>
    </row>
    <row r="302" spans="1:11">
      <c r="A302" s="48">
        <v>43159</v>
      </c>
      <c r="B302" s="23" t="s">
        <v>708</v>
      </c>
      <c r="C302" s="49">
        <f t="shared" si="142"/>
        <v>372.68238144041743</v>
      </c>
      <c r="D302" s="23" t="s">
        <v>3</v>
      </c>
      <c r="E302" s="52">
        <v>536.65</v>
      </c>
      <c r="F302" s="50">
        <v>531</v>
      </c>
      <c r="G302" s="50"/>
      <c r="H302" s="51">
        <f t="shared" si="145"/>
        <v>-2105.6554551383501</v>
      </c>
      <c r="I302" s="28"/>
      <c r="J302" s="52">
        <f t="shared" si="143"/>
        <v>-5.6499999999999773</v>
      </c>
      <c r="K302" s="52">
        <f t="shared" si="144"/>
        <v>-2105.6554551383501</v>
      </c>
    </row>
    <row r="303" spans="1:11">
      <c r="A303" s="48">
        <v>43158</v>
      </c>
      <c r="B303" s="23" t="s">
        <v>707</v>
      </c>
      <c r="C303" s="49">
        <f t="shared" si="142"/>
        <v>638.9776357827476</v>
      </c>
      <c r="D303" s="23" t="s">
        <v>3</v>
      </c>
      <c r="E303" s="52">
        <v>313</v>
      </c>
      <c r="F303" s="50">
        <v>314.5</v>
      </c>
      <c r="G303" s="50"/>
      <c r="H303" s="51">
        <f t="shared" si="145"/>
        <v>958.46645367412134</v>
      </c>
      <c r="I303" s="28"/>
      <c r="J303" s="52">
        <f t="shared" si="143"/>
        <v>1.5</v>
      </c>
      <c r="K303" s="52">
        <f t="shared" si="144"/>
        <v>958.46645367412134</v>
      </c>
    </row>
    <row r="304" spans="1:11">
      <c r="A304" s="48">
        <v>43158</v>
      </c>
      <c r="B304" s="23" t="s">
        <v>277</v>
      </c>
      <c r="C304" s="49">
        <f t="shared" si="142"/>
        <v>344.23407917383821</v>
      </c>
      <c r="D304" s="23" t="s">
        <v>3</v>
      </c>
      <c r="E304" s="52">
        <v>581</v>
      </c>
      <c r="F304" s="50">
        <v>588</v>
      </c>
      <c r="G304" s="50"/>
      <c r="H304" s="51">
        <f t="shared" si="145"/>
        <v>2409.6385542168673</v>
      </c>
      <c r="I304" s="28"/>
      <c r="J304" s="52">
        <f t="shared" si="143"/>
        <v>6.9999999999999991</v>
      </c>
      <c r="K304" s="52">
        <f t="shared" si="144"/>
        <v>2409.6385542168673</v>
      </c>
    </row>
    <row r="305" spans="1:11">
      <c r="A305" s="48">
        <v>43158</v>
      </c>
      <c r="B305" s="23" t="s">
        <v>78</v>
      </c>
      <c r="C305" s="49">
        <f t="shared" si="142"/>
        <v>98.280098280098287</v>
      </c>
      <c r="D305" s="23" t="s">
        <v>3</v>
      </c>
      <c r="E305" s="52">
        <v>2035</v>
      </c>
      <c r="F305" s="50">
        <v>2043</v>
      </c>
      <c r="G305" s="50"/>
      <c r="H305" s="51">
        <f t="shared" si="145"/>
        <v>786.24078624078629</v>
      </c>
      <c r="I305" s="28"/>
      <c r="J305" s="52">
        <f t="shared" si="143"/>
        <v>8</v>
      </c>
      <c r="K305" s="52">
        <f t="shared" si="144"/>
        <v>786.24078624078629</v>
      </c>
    </row>
    <row r="306" spans="1:11">
      <c r="A306" s="48">
        <v>43157</v>
      </c>
      <c r="B306" s="23" t="s">
        <v>706</v>
      </c>
      <c r="C306" s="49">
        <f t="shared" ref="C306:C308" si="146">200000/E306</f>
        <v>3636.3636363636365</v>
      </c>
      <c r="D306" s="23" t="s">
        <v>3</v>
      </c>
      <c r="E306" s="52">
        <v>55</v>
      </c>
      <c r="F306" s="50">
        <v>55.75</v>
      </c>
      <c r="G306" s="50"/>
      <c r="H306" s="51">
        <f t="shared" ref="H306:H308" si="147">(F306-E306)*C306</f>
        <v>2727.2727272727275</v>
      </c>
      <c r="I306" s="28"/>
      <c r="J306" s="52">
        <f t="shared" ref="J306:J308" si="148">(I306+H306)/C306</f>
        <v>0.75</v>
      </c>
      <c r="K306" s="52">
        <f t="shared" ref="K306:K308" si="149">J306*C306</f>
        <v>2727.2727272727275</v>
      </c>
    </row>
    <row r="307" spans="1:11">
      <c r="A307" s="48">
        <v>43157</v>
      </c>
      <c r="B307" s="23" t="s">
        <v>705</v>
      </c>
      <c r="C307" s="49">
        <f t="shared" si="146"/>
        <v>387.22168441432723</v>
      </c>
      <c r="D307" s="23" t="s">
        <v>3</v>
      </c>
      <c r="E307" s="52">
        <v>516.5</v>
      </c>
      <c r="F307" s="50">
        <v>522</v>
      </c>
      <c r="G307" s="50"/>
      <c r="H307" s="51">
        <f t="shared" si="147"/>
        <v>2129.7192642787995</v>
      </c>
      <c r="I307" s="28"/>
      <c r="J307" s="52">
        <f t="shared" si="148"/>
        <v>5.4999999999999991</v>
      </c>
      <c r="K307" s="52">
        <f t="shared" si="149"/>
        <v>2129.7192642787995</v>
      </c>
    </row>
    <row r="308" spans="1:11">
      <c r="A308" s="48">
        <v>43157</v>
      </c>
      <c r="B308" s="23" t="s">
        <v>704</v>
      </c>
      <c r="C308" s="49">
        <f t="shared" si="146"/>
        <v>1190.4761904761904</v>
      </c>
      <c r="D308" s="23" t="s">
        <v>3</v>
      </c>
      <c r="E308" s="52">
        <v>168</v>
      </c>
      <c r="F308" s="50">
        <v>171</v>
      </c>
      <c r="G308" s="50"/>
      <c r="H308" s="51">
        <f t="shared" si="147"/>
        <v>3571.4285714285711</v>
      </c>
      <c r="I308" s="28"/>
      <c r="J308" s="52">
        <f t="shared" si="148"/>
        <v>3</v>
      </c>
      <c r="K308" s="52">
        <f t="shared" si="149"/>
        <v>3571.4285714285711</v>
      </c>
    </row>
    <row r="309" spans="1:11">
      <c r="A309" s="48">
        <v>43154</v>
      </c>
      <c r="B309" s="23" t="s">
        <v>703</v>
      </c>
      <c r="C309" s="49">
        <f t="shared" ref="C309:C311" si="150">200000/E309</f>
        <v>729.92700729927003</v>
      </c>
      <c r="D309" s="23" t="s">
        <v>3</v>
      </c>
      <c r="E309" s="52">
        <v>274</v>
      </c>
      <c r="F309" s="50">
        <v>278</v>
      </c>
      <c r="G309" s="50">
        <v>282</v>
      </c>
      <c r="H309" s="51">
        <f t="shared" ref="H309:H313" si="151">(F309-E309)*C309</f>
        <v>2919.7080291970801</v>
      </c>
      <c r="I309" s="28">
        <v>1145.04</v>
      </c>
      <c r="J309" s="52">
        <f t="shared" ref="J309:J311" si="152">(I309+H309)/C309</f>
        <v>5.5687047999999999</v>
      </c>
      <c r="K309" s="52">
        <f t="shared" ref="K309:K311" si="153">J309*C309</f>
        <v>4064.7480291970801</v>
      </c>
    </row>
    <row r="310" spans="1:11">
      <c r="A310" s="48">
        <v>43153</v>
      </c>
      <c r="B310" s="23" t="s">
        <v>165</v>
      </c>
      <c r="C310" s="49">
        <f t="shared" si="150"/>
        <v>396.82539682539681</v>
      </c>
      <c r="D310" s="23" t="s">
        <v>3</v>
      </c>
      <c r="E310" s="52">
        <v>504</v>
      </c>
      <c r="F310" s="50">
        <v>499</v>
      </c>
      <c r="G310" s="50"/>
      <c r="H310" s="51">
        <f t="shared" si="151"/>
        <v>-1984.1269841269841</v>
      </c>
      <c r="I310" s="28"/>
      <c r="J310" s="52">
        <f t="shared" si="152"/>
        <v>-5</v>
      </c>
      <c r="K310" s="52">
        <f t="shared" si="153"/>
        <v>-1984.1269841269841</v>
      </c>
    </row>
    <row r="311" spans="1:11">
      <c r="A311" s="48">
        <v>43153</v>
      </c>
      <c r="B311" s="23" t="s">
        <v>702</v>
      </c>
      <c r="C311" s="49">
        <f t="shared" si="150"/>
        <v>434.78260869565219</v>
      </c>
      <c r="D311" s="23" t="s">
        <v>3</v>
      </c>
      <c r="E311" s="52">
        <v>460</v>
      </c>
      <c r="F311" s="50">
        <v>465</v>
      </c>
      <c r="G311" s="50"/>
      <c r="H311" s="51">
        <f t="shared" si="151"/>
        <v>2173.913043478261</v>
      </c>
      <c r="I311" s="28"/>
      <c r="J311" s="52">
        <f t="shared" si="152"/>
        <v>5</v>
      </c>
      <c r="K311" s="52">
        <f t="shared" si="153"/>
        <v>2173.913043478261</v>
      </c>
    </row>
    <row r="312" spans="1:11">
      <c r="A312" s="48">
        <v>43153</v>
      </c>
      <c r="B312" s="23" t="s">
        <v>523</v>
      </c>
      <c r="C312" s="49">
        <f t="shared" ref="C312:C315" si="154">200000/E312</f>
        <v>1550.3875968992247</v>
      </c>
      <c r="D312" s="23" t="s">
        <v>3</v>
      </c>
      <c r="E312" s="52">
        <v>129</v>
      </c>
      <c r="F312" s="50">
        <v>130.80000000000001</v>
      </c>
      <c r="G312" s="50"/>
      <c r="H312" s="51">
        <f t="shared" si="151"/>
        <v>2790.6976744186222</v>
      </c>
      <c r="I312" s="28"/>
      <c r="J312" s="52">
        <f t="shared" ref="J312:J315" si="155">(I312+H312)/C312</f>
        <v>1.8000000000000114</v>
      </c>
      <c r="K312" s="52">
        <f t="shared" ref="K312:K315" si="156">J312*C312</f>
        <v>2790.6976744186222</v>
      </c>
    </row>
    <row r="313" spans="1:11">
      <c r="A313" s="48">
        <v>43152</v>
      </c>
      <c r="B313" s="23" t="s">
        <v>165</v>
      </c>
      <c r="C313" s="49">
        <f t="shared" si="154"/>
        <v>406.91759918616481</v>
      </c>
      <c r="D313" s="23" t="s">
        <v>3</v>
      </c>
      <c r="E313" s="52">
        <v>491.5</v>
      </c>
      <c r="F313" s="50">
        <v>498</v>
      </c>
      <c r="G313" s="50"/>
      <c r="H313" s="51">
        <f t="shared" si="151"/>
        <v>2644.9643947100712</v>
      </c>
      <c r="I313" s="28"/>
      <c r="J313" s="52">
        <f t="shared" si="155"/>
        <v>6.5</v>
      </c>
      <c r="K313" s="52">
        <f t="shared" si="156"/>
        <v>2644.9643947100712</v>
      </c>
    </row>
    <row r="314" spans="1:11">
      <c r="A314" s="48">
        <v>43152</v>
      </c>
      <c r="B314" s="23" t="s">
        <v>505</v>
      </c>
      <c r="C314" s="49">
        <f t="shared" si="154"/>
        <v>76.335877862595424</v>
      </c>
      <c r="D314" s="23" t="s">
        <v>7</v>
      </c>
      <c r="E314" s="52">
        <v>2620</v>
      </c>
      <c r="F314" s="50">
        <v>2600</v>
      </c>
      <c r="G314" s="50">
        <v>2585</v>
      </c>
      <c r="H314" s="51">
        <v>1526.72</v>
      </c>
      <c r="I314" s="28">
        <v>1145.04</v>
      </c>
      <c r="J314" s="52">
        <f t="shared" si="155"/>
        <v>35.000056000000001</v>
      </c>
      <c r="K314" s="52">
        <f t="shared" si="156"/>
        <v>2671.76</v>
      </c>
    </row>
    <row r="315" spans="1:11">
      <c r="A315" s="48">
        <v>43152</v>
      </c>
      <c r="B315" s="23" t="s">
        <v>483</v>
      </c>
      <c r="C315" s="49">
        <f t="shared" si="154"/>
        <v>62.5</v>
      </c>
      <c r="D315" s="23" t="s">
        <v>7</v>
      </c>
      <c r="E315" s="52">
        <v>3200</v>
      </c>
      <c r="F315" s="50">
        <v>3195</v>
      </c>
      <c r="G315" s="50"/>
      <c r="H315" s="51">
        <v>312.5</v>
      </c>
      <c r="I315" s="28"/>
      <c r="J315" s="52">
        <f t="shared" si="155"/>
        <v>5</v>
      </c>
      <c r="K315" s="52">
        <f t="shared" si="156"/>
        <v>312.5</v>
      </c>
    </row>
    <row r="316" spans="1:11">
      <c r="A316" s="48">
        <v>43151</v>
      </c>
      <c r="B316" s="23" t="s">
        <v>701</v>
      </c>
      <c r="C316" s="49">
        <f t="shared" ref="C316:C320" si="157">200000/E316</f>
        <v>277.58501040943787</v>
      </c>
      <c r="D316" s="23" t="s">
        <v>3</v>
      </c>
      <c r="E316" s="52">
        <v>720.5</v>
      </c>
      <c r="F316" s="50">
        <v>723</v>
      </c>
      <c r="G316" s="50"/>
      <c r="H316" s="51">
        <f t="shared" ref="H316:H317" si="158">(F316-E316)*C316</f>
        <v>693.96252602359471</v>
      </c>
      <c r="I316" s="28"/>
      <c r="J316" s="52">
        <f t="shared" ref="J316:J317" si="159">(I316+H316)/C316</f>
        <v>2.5</v>
      </c>
      <c r="K316" s="52">
        <f t="shared" ref="K316:K320" si="160">J316*C316</f>
        <v>693.96252602359471</v>
      </c>
    </row>
    <row r="317" spans="1:11">
      <c r="A317" s="48">
        <v>43151</v>
      </c>
      <c r="B317" s="23" t="s">
        <v>700</v>
      </c>
      <c r="C317" s="49">
        <f t="shared" si="157"/>
        <v>924.85549132947972</v>
      </c>
      <c r="D317" s="23" t="s">
        <v>3</v>
      </c>
      <c r="E317" s="52">
        <v>216.25</v>
      </c>
      <c r="F317" s="50">
        <v>220</v>
      </c>
      <c r="G317" s="50"/>
      <c r="H317" s="51">
        <f t="shared" si="158"/>
        <v>3468.2080924855491</v>
      </c>
      <c r="I317" s="28"/>
      <c r="J317" s="52">
        <f t="shared" si="159"/>
        <v>3.75</v>
      </c>
      <c r="K317" s="52">
        <f t="shared" si="160"/>
        <v>3468.2080924855491</v>
      </c>
    </row>
    <row r="318" spans="1:11">
      <c r="A318" s="48">
        <v>43150</v>
      </c>
      <c r="B318" s="23" t="s">
        <v>699</v>
      </c>
      <c r="C318" s="49">
        <f t="shared" si="157"/>
        <v>536.91275167785238</v>
      </c>
      <c r="D318" s="23" t="s">
        <v>7</v>
      </c>
      <c r="E318" s="52">
        <v>372.5</v>
      </c>
      <c r="F318" s="50">
        <v>371</v>
      </c>
      <c r="G318" s="50"/>
      <c r="H318" s="51">
        <v>805.37</v>
      </c>
      <c r="I318" s="28"/>
      <c r="J318" s="52">
        <f>(I318+H318)/C318</f>
        <v>1.5000016249999999</v>
      </c>
      <c r="K318" s="52">
        <f t="shared" si="160"/>
        <v>805.37</v>
      </c>
    </row>
    <row r="319" spans="1:11">
      <c r="A319" s="48">
        <v>43150</v>
      </c>
      <c r="B319" s="23" t="s">
        <v>478</v>
      </c>
      <c r="C319" s="49">
        <f t="shared" si="157"/>
        <v>122.32415902140673</v>
      </c>
      <c r="D319" s="23" t="s">
        <v>7</v>
      </c>
      <c r="E319" s="52">
        <v>1635</v>
      </c>
      <c r="F319" s="50">
        <v>1625</v>
      </c>
      <c r="G319" s="50"/>
      <c r="H319" s="51">
        <v>1223.3399999999999</v>
      </c>
      <c r="I319" s="28"/>
      <c r="J319" s="52">
        <f>(I319+H319)/C319</f>
        <v>10.000804499999999</v>
      </c>
      <c r="K319" s="52">
        <f t="shared" si="160"/>
        <v>1223.3399999999999</v>
      </c>
    </row>
    <row r="320" spans="1:11">
      <c r="A320" s="48">
        <v>43150</v>
      </c>
      <c r="B320" s="23" t="s">
        <v>683</v>
      </c>
      <c r="C320" s="49">
        <f t="shared" si="157"/>
        <v>671.14093959731542</v>
      </c>
      <c r="D320" s="23" t="s">
        <v>7</v>
      </c>
      <c r="E320" s="52">
        <v>298</v>
      </c>
      <c r="F320" s="50">
        <v>295</v>
      </c>
      <c r="G320" s="50"/>
      <c r="H320" s="51">
        <v>2013.42</v>
      </c>
      <c r="I320" s="28"/>
      <c r="J320" s="52">
        <f>(I320+H320)/C320</f>
        <v>2.9999958000000002</v>
      </c>
      <c r="K320" s="52">
        <f t="shared" si="160"/>
        <v>2013.42</v>
      </c>
    </row>
    <row r="321" spans="1:11">
      <c r="A321" s="48">
        <v>43147</v>
      </c>
      <c r="B321" s="23" t="s">
        <v>698</v>
      </c>
      <c r="C321" s="49">
        <f t="shared" ref="C321:C322" si="161">200000/E321</f>
        <v>414.93775933609959</v>
      </c>
      <c r="D321" s="23" t="s">
        <v>3</v>
      </c>
      <c r="E321" s="52">
        <v>482</v>
      </c>
      <c r="F321" s="50">
        <v>477</v>
      </c>
      <c r="G321" s="50"/>
      <c r="H321" s="51">
        <f>(F321-E321)*C321</f>
        <v>-2074.6887966804979</v>
      </c>
      <c r="I321" s="28"/>
      <c r="J321" s="52">
        <f t="shared" ref="J321:J322" si="162">(I321+H321)/C321</f>
        <v>-5</v>
      </c>
      <c r="K321" s="52">
        <f t="shared" ref="K321:K322" si="163">J321*C321</f>
        <v>-2074.6887966804979</v>
      </c>
    </row>
    <row r="322" spans="1:11">
      <c r="A322" s="48">
        <v>43146</v>
      </c>
      <c r="B322" s="23" t="s">
        <v>697</v>
      </c>
      <c r="C322" s="49">
        <f t="shared" si="161"/>
        <v>252.84450063211125</v>
      </c>
      <c r="D322" s="23" t="s">
        <v>3</v>
      </c>
      <c r="E322" s="52">
        <v>791</v>
      </c>
      <c r="F322" s="50">
        <v>785</v>
      </c>
      <c r="G322" s="50"/>
      <c r="H322" s="51">
        <f>(F322-E322)*C322</f>
        <v>-1517.0670037926675</v>
      </c>
      <c r="I322" s="28"/>
      <c r="J322" s="52">
        <f t="shared" si="162"/>
        <v>-6</v>
      </c>
      <c r="K322" s="52">
        <f t="shared" si="163"/>
        <v>-1517.0670037926675</v>
      </c>
    </row>
    <row r="323" spans="1:11">
      <c r="A323" s="48">
        <v>43145</v>
      </c>
      <c r="B323" s="23" t="s">
        <v>696</v>
      </c>
      <c r="C323" s="49">
        <f t="shared" ref="C323:C325" si="164">200000/E323</f>
        <v>119.33174224343675</v>
      </c>
      <c r="D323" s="23" t="s">
        <v>3</v>
      </c>
      <c r="E323" s="52">
        <v>1676</v>
      </c>
      <c r="F323" s="50">
        <v>1688</v>
      </c>
      <c r="G323" s="50"/>
      <c r="H323" s="51">
        <f t="shared" ref="H323:H325" si="165">(F323-E323)*C323</f>
        <v>1431.9809069212411</v>
      </c>
      <c r="I323" s="28"/>
      <c r="J323" s="52">
        <f t="shared" ref="J323:J325" si="166">(I323+H323)/C323</f>
        <v>12</v>
      </c>
      <c r="K323" s="52">
        <f t="shared" ref="K323:K325" si="167">J323*C323</f>
        <v>1431.9809069212411</v>
      </c>
    </row>
    <row r="324" spans="1:11">
      <c r="A324" s="48">
        <v>43145</v>
      </c>
      <c r="B324" s="23" t="s">
        <v>471</v>
      </c>
      <c r="C324" s="49">
        <f t="shared" si="164"/>
        <v>1142.8571428571429</v>
      </c>
      <c r="D324" s="23" t="s">
        <v>3</v>
      </c>
      <c r="E324" s="52">
        <v>175</v>
      </c>
      <c r="F324" s="50">
        <v>177</v>
      </c>
      <c r="G324" s="50"/>
      <c r="H324" s="51">
        <f t="shared" si="165"/>
        <v>2285.7142857142858</v>
      </c>
      <c r="I324" s="28"/>
      <c r="J324" s="52">
        <f t="shared" si="166"/>
        <v>2</v>
      </c>
      <c r="K324" s="52">
        <f t="shared" si="167"/>
        <v>2285.7142857142858</v>
      </c>
    </row>
    <row r="325" spans="1:11">
      <c r="A325" s="48">
        <v>43145</v>
      </c>
      <c r="B325" s="23" t="s">
        <v>415</v>
      </c>
      <c r="C325" s="49">
        <f t="shared" si="164"/>
        <v>645.16129032258061</v>
      </c>
      <c r="D325" s="23" t="s">
        <v>3</v>
      </c>
      <c r="E325" s="52">
        <v>310</v>
      </c>
      <c r="F325" s="50">
        <v>307.5</v>
      </c>
      <c r="G325" s="50"/>
      <c r="H325" s="51">
        <f t="shared" si="165"/>
        <v>-1612.9032258064515</v>
      </c>
      <c r="I325" s="28"/>
      <c r="J325" s="52">
        <f t="shared" si="166"/>
        <v>-2.5</v>
      </c>
      <c r="K325" s="52">
        <f t="shared" si="167"/>
        <v>-1612.9032258064515</v>
      </c>
    </row>
    <row r="326" spans="1:11">
      <c r="A326" s="48">
        <v>43143</v>
      </c>
      <c r="B326" s="23" t="s">
        <v>321</v>
      </c>
      <c r="C326" s="49">
        <f t="shared" ref="C326:C328" si="168">200000/E326</f>
        <v>1098.2976386600769</v>
      </c>
      <c r="D326" s="23" t="s">
        <v>3</v>
      </c>
      <c r="E326" s="52">
        <v>182.1</v>
      </c>
      <c r="F326" s="50">
        <v>184.9</v>
      </c>
      <c r="G326" s="50"/>
      <c r="H326" s="51">
        <f t="shared" ref="H326:H328" si="169">(F326-E326)*C326</f>
        <v>3075.233388248228</v>
      </c>
      <c r="I326" s="28"/>
      <c r="J326" s="52">
        <f t="shared" ref="J326:J328" si="170">(I326+H326)/C326</f>
        <v>2.8000000000000114</v>
      </c>
      <c r="K326" s="52">
        <f t="shared" ref="K326:K328" si="171">J326*C326</f>
        <v>3075.233388248228</v>
      </c>
    </row>
    <row r="327" spans="1:11">
      <c r="A327" s="48">
        <v>43143</v>
      </c>
      <c r="B327" s="23" t="s">
        <v>695</v>
      </c>
      <c r="C327" s="49">
        <f t="shared" si="168"/>
        <v>636.9426751592357</v>
      </c>
      <c r="D327" s="23" t="s">
        <v>3</v>
      </c>
      <c r="E327" s="52">
        <v>314</v>
      </c>
      <c r="F327" s="50">
        <v>318</v>
      </c>
      <c r="G327" s="50"/>
      <c r="H327" s="51">
        <f t="shared" si="169"/>
        <v>2547.7707006369428</v>
      </c>
      <c r="I327" s="28"/>
      <c r="J327" s="52">
        <f t="shared" si="170"/>
        <v>4</v>
      </c>
      <c r="K327" s="52">
        <f t="shared" si="171"/>
        <v>2547.7707006369428</v>
      </c>
    </row>
    <row r="328" spans="1:11">
      <c r="A328" s="48">
        <v>43140</v>
      </c>
      <c r="B328" s="23" t="s">
        <v>694</v>
      </c>
      <c r="C328" s="49">
        <f t="shared" si="168"/>
        <v>332.22591362126246</v>
      </c>
      <c r="D328" s="23" t="s">
        <v>3</v>
      </c>
      <c r="E328" s="52">
        <v>602</v>
      </c>
      <c r="F328" s="50">
        <v>608</v>
      </c>
      <c r="G328" s="50"/>
      <c r="H328" s="51">
        <f t="shared" si="169"/>
        <v>1993.3554817275749</v>
      </c>
      <c r="I328" s="28"/>
      <c r="J328" s="52">
        <f t="shared" si="170"/>
        <v>6</v>
      </c>
      <c r="K328" s="52">
        <f t="shared" si="171"/>
        <v>1993.3554817275749</v>
      </c>
    </row>
    <row r="329" spans="1:11">
      <c r="A329" s="48">
        <v>43140</v>
      </c>
      <c r="B329" s="23" t="s">
        <v>160</v>
      </c>
      <c r="C329" s="49">
        <f t="shared" ref="C329:C336" si="172">200000/E329</f>
        <v>869.56521739130437</v>
      </c>
      <c r="D329" s="23" t="s">
        <v>3</v>
      </c>
      <c r="E329" s="52">
        <v>230</v>
      </c>
      <c r="F329" s="50">
        <v>233</v>
      </c>
      <c r="G329" s="50"/>
      <c r="H329" s="51">
        <f t="shared" ref="H329:H334" si="173">(F329-E329)*C329</f>
        <v>2608.695652173913</v>
      </c>
      <c r="I329" s="28"/>
      <c r="J329" s="52">
        <f t="shared" ref="J329:J334" si="174">(I329+H329)/C329</f>
        <v>3</v>
      </c>
      <c r="K329" s="52">
        <f t="shared" ref="K329:K334" si="175">J329*C329</f>
        <v>2608.695652173913</v>
      </c>
    </row>
    <row r="330" spans="1:11">
      <c r="A330" s="48">
        <v>43140</v>
      </c>
      <c r="B330" s="23" t="s">
        <v>165</v>
      </c>
      <c r="C330" s="49">
        <f t="shared" si="172"/>
        <v>414.37894954936291</v>
      </c>
      <c r="D330" s="23" t="s">
        <v>3</v>
      </c>
      <c r="E330" s="52">
        <v>482.65</v>
      </c>
      <c r="F330" s="50">
        <v>486</v>
      </c>
      <c r="G330" s="50"/>
      <c r="H330" s="51">
        <f t="shared" si="173"/>
        <v>1388.1694809903752</v>
      </c>
      <c r="I330" s="28"/>
      <c r="J330" s="52">
        <f t="shared" si="174"/>
        <v>3.3500000000000227</v>
      </c>
      <c r="K330" s="52">
        <f t="shared" si="175"/>
        <v>1388.1694809903752</v>
      </c>
    </row>
    <row r="331" spans="1:11">
      <c r="A331" s="48">
        <v>43140</v>
      </c>
      <c r="B331" s="23" t="s">
        <v>693</v>
      </c>
      <c r="C331" s="49">
        <f t="shared" si="172"/>
        <v>4938.2716049382716</v>
      </c>
      <c r="D331" s="23" t="s">
        <v>3</v>
      </c>
      <c r="E331" s="52">
        <v>40.5</v>
      </c>
      <c r="F331" s="50">
        <v>41.35</v>
      </c>
      <c r="G331" s="50"/>
      <c r="H331" s="51">
        <f t="shared" si="173"/>
        <v>4197.530864197538</v>
      </c>
      <c r="I331" s="28"/>
      <c r="J331" s="52">
        <f t="shared" si="174"/>
        <v>0.85000000000000142</v>
      </c>
      <c r="K331" s="52">
        <f t="shared" si="175"/>
        <v>4197.530864197538</v>
      </c>
    </row>
    <row r="332" spans="1:11">
      <c r="A332" s="48">
        <v>43140</v>
      </c>
      <c r="B332" s="23" t="s">
        <v>692</v>
      </c>
      <c r="C332" s="49">
        <f t="shared" si="172"/>
        <v>4444.4444444444443</v>
      </c>
      <c r="D332" s="23" t="s">
        <v>3</v>
      </c>
      <c r="E332" s="52">
        <v>45</v>
      </c>
      <c r="F332" s="50">
        <v>45.5</v>
      </c>
      <c r="G332" s="50"/>
      <c r="H332" s="51">
        <f t="shared" si="173"/>
        <v>2222.2222222222222</v>
      </c>
      <c r="I332" s="28"/>
      <c r="J332" s="52">
        <f t="shared" si="174"/>
        <v>0.5</v>
      </c>
      <c r="K332" s="52">
        <f t="shared" si="175"/>
        <v>2222.2222222222222</v>
      </c>
    </row>
    <row r="333" spans="1:11">
      <c r="A333" s="48">
        <v>43139</v>
      </c>
      <c r="B333" s="23" t="s">
        <v>691</v>
      </c>
      <c r="C333" s="49">
        <f t="shared" si="172"/>
        <v>294.11764705882354</v>
      </c>
      <c r="D333" s="23" t="s">
        <v>3</v>
      </c>
      <c r="E333" s="52">
        <v>680</v>
      </c>
      <c r="F333" s="50">
        <v>686</v>
      </c>
      <c r="G333" s="50"/>
      <c r="H333" s="51">
        <f t="shared" si="173"/>
        <v>1764.7058823529412</v>
      </c>
      <c r="I333" s="28"/>
      <c r="J333" s="52">
        <f t="shared" si="174"/>
        <v>6</v>
      </c>
      <c r="K333" s="52">
        <f t="shared" si="175"/>
        <v>1764.7058823529412</v>
      </c>
    </row>
    <row r="334" spans="1:11">
      <c r="A334" s="48">
        <v>43139</v>
      </c>
      <c r="B334" s="23" t="s">
        <v>404</v>
      </c>
      <c r="C334" s="49">
        <f t="shared" si="172"/>
        <v>338.40947546531305</v>
      </c>
      <c r="D334" s="23" t="s">
        <v>3</v>
      </c>
      <c r="E334" s="52">
        <v>591</v>
      </c>
      <c r="F334" s="50">
        <v>585</v>
      </c>
      <c r="G334" s="50"/>
      <c r="H334" s="51">
        <f t="shared" si="173"/>
        <v>-2030.4568527918782</v>
      </c>
      <c r="I334" s="28"/>
      <c r="J334" s="52">
        <f t="shared" si="174"/>
        <v>-6</v>
      </c>
      <c r="K334" s="52">
        <f t="shared" si="175"/>
        <v>-2030.4568527918782</v>
      </c>
    </row>
    <row r="335" spans="1:11">
      <c r="A335" s="48">
        <v>43139</v>
      </c>
      <c r="B335" s="23" t="s">
        <v>120</v>
      </c>
      <c r="C335" s="49">
        <f t="shared" si="172"/>
        <v>238.0952380952381</v>
      </c>
      <c r="D335" s="23" t="s">
        <v>3</v>
      </c>
      <c r="E335" s="52">
        <v>840</v>
      </c>
      <c r="F335" s="50">
        <v>852</v>
      </c>
      <c r="G335" s="50"/>
      <c r="H335" s="51">
        <f t="shared" ref="H335:H339" si="176">(F335-E335)*C335</f>
        <v>2857.1428571428573</v>
      </c>
      <c r="I335" s="28"/>
      <c r="J335" s="52">
        <f t="shared" ref="J335:J342" si="177">(I335+H335)/C335</f>
        <v>12</v>
      </c>
      <c r="K335" s="52">
        <f t="shared" ref="K335:K342" si="178">J335*C335</f>
        <v>2857.1428571428573</v>
      </c>
    </row>
    <row r="336" spans="1:11">
      <c r="A336" s="48">
        <v>43138</v>
      </c>
      <c r="B336" s="23" t="s">
        <v>672</v>
      </c>
      <c r="C336" s="49">
        <f t="shared" si="172"/>
        <v>952.38095238095241</v>
      </c>
      <c r="D336" s="23" t="s">
        <v>3</v>
      </c>
      <c r="E336" s="52">
        <v>210</v>
      </c>
      <c r="F336" s="50">
        <v>207</v>
      </c>
      <c r="G336" s="50"/>
      <c r="H336" s="51">
        <f t="shared" si="176"/>
        <v>-2857.1428571428573</v>
      </c>
      <c r="I336" s="28"/>
      <c r="J336" s="52">
        <f>(I336+H336)/C336</f>
        <v>-3</v>
      </c>
      <c r="K336" s="52">
        <f>J336*C336</f>
        <v>-2857.1428571428573</v>
      </c>
    </row>
    <row r="337" spans="1:11">
      <c r="A337" s="48">
        <v>43138</v>
      </c>
      <c r="B337" s="23" t="s">
        <v>165</v>
      </c>
      <c r="C337" s="49">
        <f t="shared" ref="C337:C342" ca="1" si="179">200000/E337</f>
        <v>409.8360655737705</v>
      </c>
      <c r="D337" s="23" t="s">
        <v>3</v>
      </c>
      <c r="E337" s="51">
        <f ca="1">(C337-B337)*#REF!</f>
        <v>2547.7707006369428</v>
      </c>
      <c r="F337" s="50">
        <v>492</v>
      </c>
      <c r="G337" s="50"/>
      <c r="H337" s="51">
        <f t="shared" ca="1" si="176"/>
        <v>1639.344262295082</v>
      </c>
      <c r="I337" s="28"/>
      <c r="J337" s="52">
        <f t="shared" ca="1" si="177"/>
        <v>4</v>
      </c>
      <c r="K337" s="52">
        <f t="shared" ca="1" si="178"/>
        <v>1639.344262295082</v>
      </c>
    </row>
    <row r="338" spans="1:11">
      <c r="A338" s="48">
        <v>43138</v>
      </c>
      <c r="B338" s="23" t="s">
        <v>21</v>
      </c>
      <c r="C338" s="49">
        <f t="shared" si="179"/>
        <v>550.96418732782365</v>
      </c>
      <c r="D338" s="23" t="s">
        <v>3</v>
      </c>
      <c r="E338" s="52">
        <v>363</v>
      </c>
      <c r="F338" s="50">
        <v>366</v>
      </c>
      <c r="G338" s="50">
        <v>369</v>
      </c>
      <c r="H338" s="51">
        <f t="shared" si="176"/>
        <v>1652.8925619834708</v>
      </c>
      <c r="I338" s="28">
        <f>(G338-F338)*C338</f>
        <v>1652.8925619834708</v>
      </c>
      <c r="J338" s="52">
        <f t="shared" si="177"/>
        <v>6</v>
      </c>
      <c r="K338" s="52">
        <f t="shared" si="178"/>
        <v>3305.7851239669417</v>
      </c>
    </row>
    <row r="339" spans="1:11">
      <c r="A339" s="48">
        <v>43138</v>
      </c>
      <c r="B339" s="23" t="s">
        <v>35</v>
      </c>
      <c r="C339" s="49">
        <f t="shared" si="179"/>
        <v>1047.1204188481674</v>
      </c>
      <c r="D339" s="23" t="s">
        <v>3</v>
      </c>
      <c r="E339" s="52">
        <v>191</v>
      </c>
      <c r="F339" s="50">
        <v>189</v>
      </c>
      <c r="G339" s="50"/>
      <c r="H339" s="51">
        <f t="shared" si="176"/>
        <v>-2094.2408376963349</v>
      </c>
      <c r="I339" s="28"/>
      <c r="J339" s="52">
        <f t="shared" si="177"/>
        <v>-2</v>
      </c>
      <c r="K339" s="52">
        <f t="shared" si="178"/>
        <v>-2094.2408376963349</v>
      </c>
    </row>
    <row r="340" spans="1:11">
      <c r="A340" s="48">
        <v>43138</v>
      </c>
      <c r="B340" s="23" t="s">
        <v>690</v>
      </c>
      <c r="C340" s="49">
        <f t="shared" si="179"/>
        <v>2185.7923497267761</v>
      </c>
      <c r="D340" s="23" t="s">
        <v>3</v>
      </c>
      <c r="E340" s="52">
        <v>91.5</v>
      </c>
      <c r="F340" s="50">
        <v>92.7</v>
      </c>
      <c r="G340" s="50"/>
      <c r="H340" s="51">
        <v>3205.13</v>
      </c>
      <c r="I340" s="28"/>
      <c r="J340" s="52">
        <f t="shared" si="177"/>
        <v>1.466346975</v>
      </c>
      <c r="K340" s="52">
        <f t="shared" si="178"/>
        <v>3205.13</v>
      </c>
    </row>
    <row r="341" spans="1:11">
      <c r="A341" s="48">
        <v>43137</v>
      </c>
      <c r="B341" s="23" t="s">
        <v>236</v>
      </c>
      <c r="C341" s="49">
        <f t="shared" si="179"/>
        <v>213.67521367521368</v>
      </c>
      <c r="D341" s="23" t="s">
        <v>3</v>
      </c>
      <c r="E341" s="52">
        <v>936</v>
      </c>
      <c r="F341" s="50">
        <v>921</v>
      </c>
      <c r="G341" s="50"/>
      <c r="H341" s="51">
        <v>3205.13</v>
      </c>
      <c r="I341" s="28"/>
      <c r="J341" s="52">
        <f t="shared" si="177"/>
        <v>15.0000084</v>
      </c>
      <c r="K341" s="52">
        <f t="shared" si="178"/>
        <v>3205.13</v>
      </c>
    </row>
    <row r="342" spans="1:11">
      <c r="A342" s="48">
        <v>43137</v>
      </c>
      <c r="B342" s="23" t="s">
        <v>63</v>
      </c>
      <c r="C342" s="49">
        <f t="shared" si="179"/>
        <v>274.72527472527474</v>
      </c>
      <c r="D342" s="23" t="s">
        <v>3</v>
      </c>
      <c r="E342" s="52">
        <v>728</v>
      </c>
      <c r="F342" s="50">
        <v>734.45</v>
      </c>
      <c r="G342" s="50"/>
      <c r="H342" s="51">
        <f>(F342-E342)*C342</f>
        <v>1771.9780219780346</v>
      </c>
      <c r="I342" s="28"/>
      <c r="J342" s="52">
        <f t="shared" si="177"/>
        <v>6.4500000000000455</v>
      </c>
      <c r="K342" s="52">
        <f t="shared" si="178"/>
        <v>1771.9780219780346</v>
      </c>
    </row>
    <row r="343" spans="1:11">
      <c r="A343" s="48">
        <v>43137</v>
      </c>
      <c r="B343" s="23" t="s">
        <v>689</v>
      </c>
      <c r="C343" s="49">
        <f t="shared" ref="C343:C345" si="180">200000/E343</f>
        <v>506.32911392405066</v>
      </c>
      <c r="D343" s="23" t="s">
        <v>3</v>
      </c>
      <c r="E343" s="52">
        <v>395</v>
      </c>
      <c r="F343" s="50">
        <v>397.8</v>
      </c>
      <c r="G343" s="50"/>
      <c r="H343" s="51">
        <f>(F343-E343)*C343</f>
        <v>1417.7215189873475</v>
      </c>
      <c r="I343" s="28"/>
      <c r="J343" s="52">
        <f t="shared" ref="J343:J345" si="181">(I343+H343)/C343</f>
        <v>2.8000000000000114</v>
      </c>
      <c r="K343" s="52">
        <f t="shared" ref="K343:K345" si="182">J343*C343</f>
        <v>1417.7215189873475</v>
      </c>
    </row>
    <row r="344" spans="1:11">
      <c r="A344" s="48">
        <v>43136</v>
      </c>
      <c r="B344" s="23" t="s">
        <v>35</v>
      </c>
      <c r="C344" s="49">
        <f t="shared" si="180"/>
        <v>1081.081081081081</v>
      </c>
      <c r="D344" s="23" t="s">
        <v>3</v>
      </c>
      <c r="E344" s="52">
        <v>185</v>
      </c>
      <c r="F344" s="50">
        <v>188</v>
      </c>
      <c r="G344" s="50"/>
      <c r="H344" s="51">
        <f>(F344-E344)*C344</f>
        <v>3243.2432432432433</v>
      </c>
      <c r="I344" s="28"/>
      <c r="J344" s="52">
        <f t="shared" si="181"/>
        <v>3</v>
      </c>
      <c r="K344" s="52">
        <f t="shared" si="182"/>
        <v>3243.2432432432433</v>
      </c>
    </row>
    <row r="345" spans="1:11">
      <c r="A345" s="48">
        <v>43136</v>
      </c>
      <c r="B345" s="23" t="s">
        <v>381</v>
      </c>
      <c r="C345" s="49">
        <f t="shared" si="180"/>
        <v>242.42424242424244</v>
      </c>
      <c r="D345" s="23" t="s">
        <v>3</v>
      </c>
      <c r="E345" s="52">
        <v>825</v>
      </c>
      <c r="F345" s="50">
        <v>833</v>
      </c>
      <c r="G345" s="50"/>
      <c r="H345" s="51">
        <f>(F345-E345)*C345</f>
        <v>1939.3939393939395</v>
      </c>
      <c r="I345" s="28"/>
      <c r="J345" s="52">
        <f t="shared" si="181"/>
        <v>8</v>
      </c>
      <c r="K345" s="52">
        <f t="shared" si="182"/>
        <v>1939.3939393939395</v>
      </c>
    </row>
    <row r="346" spans="1:11">
      <c r="A346" s="48">
        <v>43136</v>
      </c>
      <c r="B346" s="23" t="s">
        <v>556</v>
      </c>
      <c r="C346" s="49">
        <f t="shared" ref="C346:C348" si="183">200000/E346</f>
        <v>6557.377049180328</v>
      </c>
      <c r="D346" s="23" t="s">
        <v>3</v>
      </c>
      <c r="E346" s="52">
        <v>30.5</v>
      </c>
      <c r="F346" s="50">
        <v>31</v>
      </c>
      <c r="G346" s="50"/>
      <c r="H346" s="51">
        <f t="shared" si="1"/>
        <v>3278.688524590164</v>
      </c>
      <c r="I346" s="28"/>
      <c r="J346" s="52">
        <f t="shared" ref="J346:J348" si="184">(I346+H346)/C346</f>
        <v>0.5</v>
      </c>
      <c r="K346" s="52">
        <f t="shared" ref="K346:K348" si="185">J346*C346</f>
        <v>3278.688524590164</v>
      </c>
    </row>
    <row r="347" spans="1:11">
      <c r="A347" s="48">
        <v>43133</v>
      </c>
      <c r="B347" s="23" t="s">
        <v>688</v>
      </c>
      <c r="C347" s="49">
        <f t="shared" si="183"/>
        <v>135.59322033898306</v>
      </c>
      <c r="D347" s="23" t="s">
        <v>7</v>
      </c>
      <c r="E347" s="52">
        <v>1475</v>
      </c>
      <c r="F347" s="50">
        <v>1458</v>
      </c>
      <c r="G347" s="50"/>
      <c r="H347" s="51">
        <f t="shared" si="1"/>
        <v>-2305.0847457627119</v>
      </c>
      <c r="I347" s="28"/>
      <c r="J347" s="52">
        <f t="shared" si="184"/>
        <v>-17</v>
      </c>
      <c r="K347" s="52">
        <f t="shared" si="185"/>
        <v>-2305.0847457627119</v>
      </c>
    </row>
    <row r="348" spans="1:11">
      <c r="A348" s="48">
        <v>43133</v>
      </c>
      <c r="B348" s="23" t="s">
        <v>687</v>
      </c>
      <c r="C348" s="49">
        <f t="shared" si="183"/>
        <v>1393.7282229965156</v>
      </c>
      <c r="D348" s="23" t="s">
        <v>7</v>
      </c>
      <c r="E348" s="52">
        <v>143.5</v>
      </c>
      <c r="F348" s="50">
        <v>145.5</v>
      </c>
      <c r="G348" s="50"/>
      <c r="H348" s="51">
        <v>-2787.43</v>
      </c>
      <c r="I348" s="28"/>
      <c r="J348" s="52">
        <f t="shared" si="184"/>
        <v>-1.9999810250000001</v>
      </c>
      <c r="K348" s="52">
        <f t="shared" si="185"/>
        <v>-2787.43</v>
      </c>
    </row>
    <row r="349" spans="1:11">
      <c r="A349" s="48">
        <v>43133</v>
      </c>
      <c r="B349" s="23" t="s">
        <v>686</v>
      </c>
      <c r="C349" s="49">
        <f t="shared" ref="C349:C352" si="186">200000/E349</f>
        <v>345.42314335060451</v>
      </c>
      <c r="D349" s="23" t="s">
        <v>7</v>
      </c>
      <c r="E349" s="52">
        <v>579</v>
      </c>
      <c r="F349" s="50">
        <v>573</v>
      </c>
      <c r="G349" s="50"/>
      <c r="H349" s="51">
        <v>2072.54</v>
      </c>
      <c r="I349" s="28"/>
      <c r="J349" s="52">
        <f t="shared" ref="J349:J352" si="187">(I349+H349)/C349</f>
        <v>6.0000032999999995</v>
      </c>
      <c r="K349" s="52">
        <f t="shared" ref="K349:K352" si="188">J349*C349</f>
        <v>2072.54</v>
      </c>
    </row>
    <row r="350" spans="1:11">
      <c r="A350" s="48">
        <v>43133</v>
      </c>
      <c r="B350" s="23" t="s">
        <v>685</v>
      </c>
      <c r="C350" s="49">
        <f t="shared" si="186"/>
        <v>387.59689922480618</v>
      </c>
      <c r="D350" s="23" t="s">
        <v>3</v>
      </c>
      <c r="E350" s="52">
        <v>516</v>
      </c>
      <c r="F350" s="50">
        <v>520</v>
      </c>
      <c r="G350" s="50">
        <v>525</v>
      </c>
      <c r="H350" s="51">
        <f>(F350-E350)*C350</f>
        <v>1550.3875968992247</v>
      </c>
      <c r="I350" s="28">
        <f>(G350-F350)*C350</f>
        <v>1937.984496124031</v>
      </c>
      <c r="J350" s="52">
        <f t="shared" si="187"/>
        <v>9</v>
      </c>
      <c r="K350" s="52">
        <f t="shared" si="188"/>
        <v>3488.3720930232557</v>
      </c>
    </row>
    <row r="351" spans="1:11">
      <c r="A351" s="48">
        <v>43132</v>
      </c>
      <c r="B351" s="23" t="s">
        <v>357</v>
      </c>
      <c r="C351" s="49">
        <f t="shared" si="186"/>
        <v>732.60073260073261</v>
      </c>
      <c r="D351" s="23" t="s">
        <v>3</v>
      </c>
      <c r="E351" s="52">
        <v>273</v>
      </c>
      <c r="F351" s="50">
        <v>276</v>
      </c>
      <c r="G351" s="50">
        <v>279</v>
      </c>
      <c r="H351" s="51">
        <f>(F351-E351)*C351</f>
        <v>2197.802197802198</v>
      </c>
      <c r="I351" s="28">
        <f>(G351-F351)*C351</f>
        <v>2197.802197802198</v>
      </c>
      <c r="J351" s="52">
        <f t="shared" si="187"/>
        <v>6</v>
      </c>
      <c r="K351" s="52">
        <f t="shared" si="188"/>
        <v>4395.6043956043959</v>
      </c>
    </row>
    <row r="352" spans="1:11">
      <c r="A352" s="48">
        <v>43132</v>
      </c>
      <c r="B352" s="23" t="s">
        <v>628</v>
      </c>
      <c r="C352" s="49">
        <f t="shared" si="186"/>
        <v>309.59752321981426</v>
      </c>
      <c r="D352" s="23" t="s">
        <v>3</v>
      </c>
      <c r="E352" s="52">
        <v>646</v>
      </c>
      <c r="F352" s="50">
        <v>652</v>
      </c>
      <c r="G352" s="50">
        <v>660</v>
      </c>
      <c r="H352" s="51">
        <f>(F352-E352)*C352</f>
        <v>1857.5851393188855</v>
      </c>
      <c r="I352" s="28">
        <f>(G352-F352)*C352</f>
        <v>2476.7801857585141</v>
      </c>
      <c r="J352" s="52">
        <f t="shared" si="187"/>
        <v>14</v>
      </c>
      <c r="K352" s="52">
        <f t="shared" si="188"/>
        <v>4334.3653250773996</v>
      </c>
    </row>
    <row r="353" spans="1:11">
      <c r="A353" s="48">
        <v>43132</v>
      </c>
      <c r="B353" s="23" t="s">
        <v>35</v>
      </c>
      <c r="C353" s="49">
        <f t="shared" ref="C353:C359" si="189">200000/E353</f>
        <v>1072.3860589812332</v>
      </c>
      <c r="D353" s="23" t="s">
        <v>3</v>
      </c>
      <c r="E353" s="52">
        <v>186.5</v>
      </c>
      <c r="F353" s="50">
        <v>189</v>
      </c>
      <c r="G353" s="50">
        <v>192</v>
      </c>
      <c r="H353" s="51">
        <f>(F353-E353)*C353</f>
        <v>2680.9651474530829</v>
      </c>
      <c r="I353" s="28">
        <f>(G353-F353)*C353</f>
        <v>3217.1581769436998</v>
      </c>
      <c r="J353" s="52">
        <f t="shared" ref="J353:J359" si="190">(I353+H353)/C353</f>
        <v>5.5</v>
      </c>
      <c r="K353" s="52">
        <f t="shared" ref="K353:K359" si="191">J353*C353</f>
        <v>5898.1233243967827</v>
      </c>
    </row>
    <row r="354" spans="1:11">
      <c r="A354" s="48">
        <v>43132</v>
      </c>
      <c r="B354" s="23" t="s">
        <v>321</v>
      </c>
      <c r="C354" s="49">
        <f t="shared" si="189"/>
        <v>1104.9723756906078</v>
      </c>
      <c r="D354" s="23" t="s">
        <v>3</v>
      </c>
      <c r="E354" s="52">
        <v>181</v>
      </c>
      <c r="F354" s="50">
        <v>183</v>
      </c>
      <c r="G354" s="50">
        <v>185</v>
      </c>
      <c r="H354" s="51">
        <f>(F354-E354)*C354</f>
        <v>2209.9447513812156</v>
      </c>
      <c r="I354" s="28">
        <f>(G354-F354)*C354</f>
        <v>2209.9447513812156</v>
      </c>
      <c r="J354" s="52">
        <f t="shared" si="190"/>
        <v>4</v>
      </c>
      <c r="K354" s="52">
        <f t="shared" si="191"/>
        <v>4419.8895027624312</v>
      </c>
    </row>
    <row r="355" spans="1:11">
      <c r="A355" s="48">
        <v>43131</v>
      </c>
      <c r="B355" s="23" t="s">
        <v>505</v>
      </c>
      <c r="C355" s="49">
        <f t="shared" si="189"/>
        <v>72.332730560578668</v>
      </c>
      <c r="D355" s="23" t="s">
        <v>7</v>
      </c>
      <c r="E355" s="52">
        <v>2765</v>
      </c>
      <c r="F355" s="50">
        <v>2742</v>
      </c>
      <c r="G355" s="50">
        <v>2716</v>
      </c>
      <c r="H355" s="51">
        <v>1663.65</v>
      </c>
      <c r="I355" s="28">
        <v>1880.65</v>
      </c>
      <c r="J355" s="52">
        <f t="shared" si="190"/>
        <v>48.999947499999998</v>
      </c>
      <c r="K355" s="52">
        <f t="shared" si="191"/>
        <v>3544.3</v>
      </c>
    </row>
    <row r="356" spans="1:11">
      <c r="A356" s="48">
        <v>43131</v>
      </c>
      <c r="B356" s="23" t="s">
        <v>383</v>
      </c>
      <c r="C356" s="49">
        <f t="shared" si="189"/>
        <v>1041.6666666666667</v>
      </c>
      <c r="D356" s="23" t="s">
        <v>3</v>
      </c>
      <c r="E356" s="52">
        <v>192</v>
      </c>
      <c r="F356" s="50">
        <v>189.9</v>
      </c>
      <c r="G356" s="50"/>
      <c r="H356" s="51">
        <f>(F356-E356)*C356</f>
        <v>-2187.4999999999941</v>
      </c>
      <c r="I356" s="28"/>
      <c r="J356" s="52">
        <f t="shared" si="190"/>
        <v>-2.0999999999999943</v>
      </c>
      <c r="K356" s="52">
        <f t="shared" si="191"/>
        <v>-2187.4999999999941</v>
      </c>
    </row>
    <row r="357" spans="1:11">
      <c r="A357" s="48">
        <v>43131</v>
      </c>
      <c r="B357" s="23" t="s">
        <v>621</v>
      </c>
      <c r="C357" s="49">
        <f t="shared" si="189"/>
        <v>909.09090909090912</v>
      </c>
      <c r="D357" s="23" t="s">
        <v>3</v>
      </c>
      <c r="E357" s="52">
        <v>220</v>
      </c>
      <c r="F357" s="50">
        <v>217.5</v>
      </c>
      <c r="G357" s="50"/>
      <c r="H357" s="51">
        <f>(F357-E357)*C357</f>
        <v>-2272.727272727273</v>
      </c>
      <c r="I357" s="28"/>
      <c r="J357" s="52">
        <f t="shared" si="190"/>
        <v>-2.5</v>
      </c>
      <c r="K357" s="52">
        <f t="shared" si="191"/>
        <v>-2272.727272727273</v>
      </c>
    </row>
    <row r="358" spans="1:11">
      <c r="A358" s="48">
        <v>43131</v>
      </c>
      <c r="B358" s="23" t="s">
        <v>81</v>
      </c>
      <c r="C358" s="49">
        <f t="shared" si="189"/>
        <v>865.80086580086584</v>
      </c>
      <c r="D358" s="23" t="s">
        <v>3</v>
      </c>
      <c r="E358" s="52">
        <v>231</v>
      </c>
      <c r="F358" s="50">
        <v>228</v>
      </c>
      <c r="G358" s="50"/>
      <c r="H358" s="51">
        <f>(F358-E358)*C358</f>
        <v>-2597.4025974025976</v>
      </c>
      <c r="I358" s="28"/>
      <c r="J358" s="52">
        <f t="shared" si="190"/>
        <v>-3</v>
      </c>
      <c r="K358" s="52">
        <f t="shared" si="191"/>
        <v>-2597.4025974025976</v>
      </c>
    </row>
    <row r="359" spans="1:11">
      <c r="A359" s="48">
        <v>43130</v>
      </c>
      <c r="B359" s="23" t="s">
        <v>41</v>
      </c>
      <c r="C359" s="49">
        <f t="shared" si="189"/>
        <v>906.82384946724096</v>
      </c>
      <c r="D359" s="23" t="s">
        <v>3</v>
      </c>
      <c r="E359" s="52">
        <v>220.55</v>
      </c>
      <c r="F359" s="50">
        <v>222.7</v>
      </c>
      <c r="G359" s="50"/>
      <c r="H359" s="51">
        <f>(F359-E359)*C359</f>
        <v>1949.6712763545474</v>
      </c>
      <c r="I359" s="28"/>
      <c r="J359" s="52">
        <f t="shared" si="190"/>
        <v>2.1499999999999773</v>
      </c>
      <c r="K359" s="52">
        <f t="shared" si="191"/>
        <v>1949.6712763545474</v>
      </c>
    </row>
    <row r="360" spans="1:11">
      <c r="A360" s="48">
        <v>43130</v>
      </c>
      <c r="B360" s="23" t="s">
        <v>598</v>
      </c>
      <c r="C360" s="49">
        <f t="shared" ref="C360:C364" si="192">200000/E360</f>
        <v>1526.7175572519084</v>
      </c>
      <c r="D360" s="23" t="s">
        <v>7</v>
      </c>
      <c r="E360" s="52">
        <v>131</v>
      </c>
      <c r="F360" s="50">
        <v>130</v>
      </c>
      <c r="G360" s="50"/>
      <c r="H360" s="51">
        <v>1526.72</v>
      </c>
      <c r="I360" s="28"/>
      <c r="J360" s="52">
        <f t="shared" ref="J360:J364" si="193">(I360+H360)/C360</f>
        <v>1.0000016</v>
      </c>
      <c r="K360" s="52">
        <f t="shared" ref="K360:K364" si="194">J360*C360</f>
        <v>1526.72</v>
      </c>
    </row>
    <row r="361" spans="1:11">
      <c r="A361" s="48">
        <v>43129</v>
      </c>
      <c r="B361" s="23" t="s">
        <v>684</v>
      </c>
      <c r="C361" s="49">
        <f t="shared" si="192"/>
        <v>2684.5637583892617</v>
      </c>
      <c r="D361" s="23" t="s">
        <v>3</v>
      </c>
      <c r="E361" s="52">
        <v>74.5</v>
      </c>
      <c r="F361" s="50">
        <v>76</v>
      </c>
      <c r="G361" s="50">
        <v>78</v>
      </c>
      <c r="H361" s="51">
        <f>(F361-E361)*C361</f>
        <v>4026.8456375838923</v>
      </c>
      <c r="I361" s="28">
        <f>(G361-F361)*C361</f>
        <v>5369.1275167785234</v>
      </c>
      <c r="J361" s="52">
        <f t="shared" si="193"/>
        <v>3.4999999999999996</v>
      </c>
      <c r="K361" s="52">
        <f t="shared" si="194"/>
        <v>9395.9731543624148</v>
      </c>
    </row>
    <row r="362" spans="1:11">
      <c r="A362" s="48">
        <v>43125</v>
      </c>
      <c r="B362" s="23" t="s">
        <v>628</v>
      </c>
      <c r="C362" s="49">
        <f t="shared" si="192"/>
        <v>317.46031746031747</v>
      </c>
      <c r="D362" s="23" t="s">
        <v>3</v>
      </c>
      <c r="E362" s="52">
        <v>630</v>
      </c>
      <c r="F362" s="50">
        <v>634.75</v>
      </c>
      <c r="G362" s="50"/>
      <c r="H362" s="51">
        <f t="shared" ref="H362" si="195">(F362-E362)*C362</f>
        <v>1507.936507936508</v>
      </c>
      <c r="I362" s="28"/>
      <c r="J362" s="52">
        <f t="shared" si="193"/>
        <v>4.75</v>
      </c>
      <c r="K362" s="52">
        <f t="shared" si="194"/>
        <v>1507.936507936508</v>
      </c>
    </row>
    <row r="363" spans="1:11">
      <c r="A363" s="48">
        <v>43125</v>
      </c>
      <c r="B363" s="23" t="s">
        <v>683</v>
      </c>
      <c r="C363" s="49">
        <f t="shared" si="192"/>
        <v>547.34537493158189</v>
      </c>
      <c r="D363" s="23" t="s">
        <v>7</v>
      </c>
      <c r="E363" s="52">
        <v>365.4</v>
      </c>
      <c r="F363" s="50">
        <v>362.4</v>
      </c>
      <c r="G363" s="50"/>
      <c r="H363" s="51">
        <v>1642.04</v>
      </c>
      <c r="I363" s="28"/>
      <c r="J363" s="52">
        <f t="shared" si="193"/>
        <v>3.0000070799999996</v>
      </c>
      <c r="K363" s="52">
        <f t="shared" si="194"/>
        <v>1642.04</v>
      </c>
    </row>
    <row r="364" spans="1:11">
      <c r="A364" s="48">
        <v>43124</v>
      </c>
      <c r="B364" s="23" t="s">
        <v>514</v>
      </c>
      <c r="C364" s="49">
        <f t="shared" si="192"/>
        <v>2173.913043478261</v>
      </c>
      <c r="D364" s="23" t="s">
        <v>7</v>
      </c>
      <c r="E364" s="52">
        <v>92</v>
      </c>
      <c r="F364" s="50">
        <v>90.6</v>
      </c>
      <c r="G364" s="50"/>
      <c r="H364" s="51">
        <f>(F364-E364)*C364</f>
        <v>-3043.4782608695778</v>
      </c>
      <c r="I364" s="28"/>
      <c r="J364" s="52">
        <f t="shared" si="193"/>
        <v>-1.4000000000000057</v>
      </c>
      <c r="K364" s="52">
        <f t="shared" si="194"/>
        <v>-3043.4782608695778</v>
      </c>
    </row>
    <row r="365" spans="1:11">
      <c r="A365" s="48">
        <v>43124</v>
      </c>
      <c r="B365" s="23" t="s">
        <v>236</v>
      </c>
      <c r="C365" s="49">
        <f t="shared" ref="C365:C372" si="196">200000/E365</f>
        <v>182.48175182481751</v>
      </c>
      <c r="D365" s="23" t="s">
        <v>3</v>
      </c>
      <c r="E365" s="52">
        <v>1096</v>
      </c>
      <c r="F365" s="50">
        <v>1106</v>
      </c>
      <c r="G365" s="50"/>
      <c r="H365" s="51">
        <f t="shared" ref="H365:H372" si="197">(F365-E365)*C365</f>
        <v>1824.817518248175</v>
      </c>
      <c r="I365" s="28"/>
      <c r="J365" s="52">
        <f t="shared" ref="J365:J372" si="198">(I365+H365)/C365</f>
        <v>10</v>
      </c>
      <c r="K365" s="52">
        <f t="shared" ref="K365:K372" si="199">J365*C365</f>
        <v>1824.817518248175</v>
      </c>
    </row>
    <row r="366" spans="1:11">
      <c r="A366" s="48">
        <v>43124</v>
      </c>
      <c r="B366" s="23" t="s">
        <v>187</v>
      </c>
      <c r="C366" s="49">
        <f t="shared" si="196"/>
        <v>952.38095238095241</v>
      </c>
      <c r="D366" s="23" t="s">
        <v>3</v>
      </c>
      <c r="E366" s="52">
        <v>210</v>
      </c>
      <c r="F366" s="50">
        <v>213</v>
      </c>
      <c r="G366" s="50"/>
      <c r="H366" s="51">
        <f t="shared" si="197"/>
        <v>2857.1428571428573</v>
      </c>
      <c r="I366" s="28"/>
      <c r="J366" s="52">
        <f t="shared" si="198"/>
        <v>3</v>
      </c>
      <c r="K366" s="52">
        <f t="shared" si="199"/>
        <v>2857.1428571428573</v>
      </c>
    </row>
    <row r="367" spans="1:11">
      <c r="A367" s="48">
        <v>43124</v>
      </c>
      <c r="B367" s="23" t="s">
        <v>165</v>
      </c>
      <c r="C367" s="49">
        <f t="shared" si="196"/>
        <v>421.05263157894734</v>
      </c>
      <c r="D367" s="23" t="s">
        <v>3</v>
      </c>
      <c r="E367" s="52">
        <v>475</v>
      </c>
      <c r="F367" s="50">
        <v>478.9</v>
      </c>
      <c r="G367" s="50">
        <v>485</v>
      </c>
      <c r="H367" s="51">
        <f t="shared" si="197"/>
        <v>1642.105263157885</v>
      </c>
      <c r="I367" s="28">
        <f>(G367-F367)*C367</f>
        <v>2568.4210526315883</v>
      </c>
      <c r="J367" s="52">
        <f t="shared" si="198"/>
        <v>10</v>
      </c>
      <c r="K367" s="52">
        <f t="shared" si="199"/>
        <v>4210.5263157894733</v>
      </c>
    </row>
    <row r="368" spans="1:11">
      <c r="A368" s="48">
        <v>43123</v>
      </c>
      <c r="B368" s="23" t="s">
        <v>682</v>
      </c>
      <c r="C368" s="49">
        <f t="shared" si="196"/>
        <v>1069.5187165775401</v>
      </c>
      <c r="D368" s="23" t="s">
        <v>3</v>
      </c>
      <c r="E368" s="52">
        <v>187</v>
      </c>
      <c r="F368" s="50">
        <v>189.5</v>
      </c>
      <c r="G368" s="50"/>
      <c r="H368" s="51">
        <f t="shared" si="197"/>
        <v>2673.7967914438505</v>
      </c>
      <c r="I368" s="28"/>
      <c r="J368" s="52">
        <f t="shared" si="198"/>
        <v>2.5</v>
      </c>
      <c r="K368" s="52">
        <f t="shared" si="199"/>
        <v>2673.7967914438505</v>
      </c>
    </row>
    <row r="369" spans="1:11">
      <c r="A369" s="48">
        <v>43123</v>
      </c>
      <c r="B369" s="23" t="s">
        <v>681</v>
      </c>
      <c r="C369" s="49">
        <f t="shared" si="196"/>
        <v>624.02496099843995</v>
      </c>
      <c r="D369" s="23" t="s">
        <v>3</v>
      </c>
      <c r="E369" s="52">
        <v>320.5</v>
      </c>
      <c r="F369" s="50">
        <v>325</v>
      </c>
      <c r="G369" s="50"/>
      <c r="H369" s="51">
        <f t="shared" si="197"/>
        <v>2808.11232449298</v>
      </c>
      <c r="I369" s="28"/>
      <c r="J369" s="52">
        <f t="shared" si="198"/>
        <v>4.5</v>
      </c>
      <c r="K369" s="52">
        <f t="shared" si="199"/>
        <v>2808.11232449298</v>
      </c>
    </row>
    <row r="370" spans="1:11">
      <c r="A370" s="48">
        <v>43123</v>
      </c>
      <c r="B370" s="23" t="s">
        <v>655</v>
      </c>
      <c r="C370" s="49">
        <f t="shared" si="196"/>
        <v>260.0780234070221</v>
      </c>
      <c r="D370" s="23" t="s">
        <v>3</v>
      </c>
      <c r="E370" s="52">
        <v>769</v>
      </c>
      <c r="F370" s="50">
        <v>779</v>
      </c>
      <c r="G370" s="50"/>
      <c r="H370" s="51">
        <f t="shared" si="197"/>
        <v>2600.780234070221</v>
      </c>
      <c r="I370" s="28"/>
      <c r="J370" s="52">
        <f t="shared" si="198"/>
        <v>10</v>
      </c>
      <c r="K370" s="52">
        <f t="shared" si="199"/>
        <v>2600.780234070221</v>
      </c>
    </row>
    <row r="371" spans="1:11">
      <c r="A371" s="48">
        <v>43123</v>
      </c>
      <c r="B371" s="23" t="s">
        <v>48</v>
      </c>
      <c r="C371" s="49">
        <f t="shared" si="196"/>
        <v>336.70033670033672</v>
      </c>
      <c r="D371" s="23" t="s">
        <v>3</v>
      </c>
      <c r="E371" s="52">
        <v>594</v>
      </c>
      <c r="F371" s="50">
        <v>599</v>
      </c>
      <c r="G371" s="50"/>
      <c r="H371" s="51">
        <f t="shared" si="197"/>
        <v>1683.5016835016836</v>
      </c>
      <c r="I371" s="28"/>
      <c r="J371" s="52">
        <f t="shared" si="198"/>
        <v>5</v>
      </c>
      <c r="K371" s="52">
        <f t="shared" si="199"/>
        <v>1683.5016835016836</v>
      </c>
    </row>
    <row r="372" spans="1:11">
      <c r="A372" s="48">
        <v>43122</v>
      </c>
      <c r="B372" s="23" t="s">
        <v>33</v>
      </c>
      <c r="C372" s="49">
        <f t="shared" si="196"/>
        <v>638.9776357827476</v>
      </c>
      <c r="D372" s="23" t="s">
        <v>3</v>
      </c>
      <c r="E372" s="52">
        <v>313</v>
      </c>
      <c r="F372" s="50">
        <v>310.5</v>
      </c>
      <c r="G372" s="50"/>
      <c r="H372" s="51">
        <f t="shared" si="197"/>
        <v>-1597.4440894568691</v>
      </c>
      <c r="I372" s="28"/>
      <c r="J372" s="52">
        <f t="shared" si="198"/>
        <v>-2.5</v>
      </c>
      <c r="K372" s="52">
        <f t="shared" si="199"/>
        <v>-1597.4440894568691</v>
      </c>
    </row>
    <row r="373" spans="1:11">
      <c r="A373" s="48">
        <v>43122</v>
      </c>
      <c r="B373" s="23" t="s">
        <v>680</v>
      </c>
      <c r="C373" s="49">
        <f t="shared" ref="C373:C377" si="200">200000/E373</f>
        <v>233.10023310023311</v>
      </c>
      <c r="D373" s="23" t="s">
        <v>3</v>
      </c>
      <c r="E373" s="52">
        <v>858</v>
      </c>
      <c r="F373" s="50">
        <v>864</v>
      </c>
      <c r="G373" s="50"/>
      <c r="H373" s="51">
        <f t="shared" ref="H373:H377" si="201">(F373-E373)*C373</f>
        <v>1398.6013986013986</v>
      </c>
      <c r="I373" s="28"/>
      <c r="J373" s="52">
        <f t="shared" ref="J373:J377" si="202">(I373+H373)/C373</f>
        <v>6</v>
      </c>
      <c r="K373" s="52">
        <f t="shared" ref="K373:K377" si="203">J373*C373</f>
        <v>1398.6013986013986</v>
      </c>
    </row>
    <row r="374" spans="1:11">
      <c r="A374" s="48">
        <v>43122</v>
      </c>
      <c r="B374" s="23" t="s">
        <v>679</v>
      </c>
      <c r="C374" s="49">
        <f t="shared" si="200"/>
        <v>1538.4615384615386</v>
      </c>
      <c r="D374" s="23" t="s">
        <v>3</v>
      </c>
      <c r="E374" s="52">
        <v>130</v>
      </c>
      <c r="F374" s="50">
        <v>132.25</v>
      </c>
      <c r="G374" s="50"/>
      <c r="H374" s="51">
        <f t="shared" si="201"/>
        <v>3461.5384615384619</v>
      </c>
      <c r="I374" s="28"/>
      <c r="J374" s="52">
        <f t="shared" si="202"/>
        <v>2.25</v>
      </c>
      <c r="K374" s="52">
        <f t="shared" si="203"/>
        <v>3461.5384615384619</v>
      </c>
    </row>
    <row r="375" spans="1:11">
      <c r="A375" s="48">
        <v>43122</v>
      </c>
      <c r="B375" s="23" t="s">
        <v>678</v>
      </c>
      <c r="C375" s="49">
        <f t="shared" si="200"/>
        <v>816.32653061224494</v>
      </c>
      <c r="D375" s="23" t="s">
        <v>3</v>
      </c>
      <c r="E375" s="52">
        <v>245</v>
      </c>
      <c r="F375" s="50">
        <v>248</v>
      </c>
      <c r="G375" s="50"/>
      <c r="H375" s="51">
        <f t="shared" si="201"/>
        <v>2448.9795918367349</v>
      </c>
      <c r="I375" s="28"/>
      <c r="J375" s="52">
        <f t="shared" si="202"/>
        <v>3</v>
      </c>
      <c r="K375" s="52">
        <f t="shared" si="203"/>
        <v>2448.9795918367349</v>
      </c>
    </row>
    <row r="376" spans="1:11">
      <c r="A376" s="48">
        <v>43119</v>
      </c>
      <c r="B376" s="23" t="s">
        <v>677</v>
      </c>
      <c r="C376" s="49">
        <f t="shared" si="200"/>
        <v>163.26530612244898</v>
      </c>
      <c r="D376" s="23" t="s">
        <v>3</v>
      </c>
      <c r="E376" s="52">
        <v>1225</v>
      </c>
      <c r="F376" s="50">
        <v>1237</v>
      </c>
      <c r="G376" s="50"/>
      <c r="H376" s="51">
        <f t="shared" si="201"/>
        <v>1959.1836734693877</v>
      </c>
      <c r="I376" s="28"/>
      <c r="J376" s="52">
        <f t="shared" si="202"/>
        <v>12</v>
      </c>
      <c r="K376" s="52">
        <f t="shared" si="203"/>
        <v>1959.1836734693877</v>
      </c>
    </row>
    <row r="377" spans="1:11">
      <c r="A377" s="48">
        <v>43119</v>
      </c>
      <c r="B377" s="23" t="s">
        <v>412</v>
      </c>
      <c r="C377" s="49">
        <f t="shared" si="200"/>
        <v>925.92592592592598</v>
      </c>
      <c r="D377" s="23" t="s">
        <v>3</v>
      </c>
      <c r="E377" s="52">
        <v>216</v>
      </c>
      <c r="F377" s="50">
        <v>218</v>
      </c>
      <c r="G377" s="50"/>
      <c r="H377" s="51">
        <f t="shared" si="201"/>
        <v>1851.851851851852</v>
      </c>
      <c r="I377" s="28"/>
      <c r="J377" s="52">
        <f t="shared" si="202"/>
        <v>2</v>
      </c>
      <c r="K377" s="52">
        <f t="shared" si="203"/>
        <v>1851.851851851852</v>
      </c>
    </row>
    <row r="378" spans="1:11">
      <c r="A378" s="48">
        <v>43119</v>
      </c>
      <c r="B378" s="23" t="s">
        <v>421</v>
      </c>
      <c r="C378" s="49">
        <f t="shared" ref="C378:C383" si="204">200000/E378</f>
        <v>706.71378091872793</v>
      </c>
      <c r="D378" s="23" t="s">
        <v>7</v>
      </c>
      <c r="E378" s="52">
        <v>283</v>
      </c>
      <c r="F378" s="50">
        <v>280</v>
      </c>
      <c r="G378" s="50"/>
      <c r="H378" s="51">
        <v>2120.14</v>
      </c>
      <c r="I378" s="28"/>
      <c r="J378" s="52">
        <f t="shared" ref="J378:J383" si="205">(I378+H378)/C378</f>
        <v>2.9999980999999996</v>
      </c>
      <c r="K378" s="52">
        <f t="shared" ref="K378:K383" si="206">J378*C378</f>
        <v>2120.14</v>
      </c>
    </row>
    <row r="379" spans="1:11">
      <c r="A379" s="48">
        <v>43119</v>
      </c>
      <c r="B379" s="23" t="s">
        <v>676</v>
      </c>
      <c r="C379" s="49">
        <f t="shared" si="204"/>
        <v>3448.2758620689656</v>
      </c>
      <c r="D379" s="23" t="s">
        <v>3</v>
      </c>
      <c r="E379" s="52">
        <v>58</v>
      </c>
      <c r="F379" s="50">
        <v>59</v>
      </c>
      <c r="G379" s="50"/>
      <c r="H379" s="51">
        <f>(F379-E379)*C379</f>
        <v>3448.2758620689656</v>
      </c>
      <c r="I379" s="28"/>
      <c r="J379" s="52">
        <f t="shared" si="205"/>
        <v>1</v>
      </c>
      <c r="K379" s="52">
        <f t="shared" si="206"/>
        <v>3448.2758620689656</v>
      </c>
    </row>
    <row r="380" spans="1:11">
      <c r="A380" s="48">
        <v>43119</v>
      </c>
      <c r="B380" s="23" t="s">
        <v>675</v>
      </c>
      <c r="C380" s="49">
        <f t="shared" si="204"/>
        <v>483.09178743961354</v>
      </c>
      <c r="D380" s="23" t="s">
        <v>3</v>
      </c>
      <c r="E380" s="52">
        <v>414</v>
      </c>
      <c r="F380" s="50">
        <v>418</v>
      </c>
      <c r="G380" s="50"/>
      <c r="H380" s="51">
        <f>(F380-E380)*C380</f>
        <v>1932.3671497584542</v>
      </c>
      <c r="I380" s="28"/>
      <c r="J380" s="52">
        <f t="shared" si="205"/>
        <v>4</v>
      </c>
      <c r="K380" s="52">
        <f t="shared" si="206"/>
        <v>1932.3671497584542</v>
      </c>
    </row>
    <row r="381" spans="1:11">
      <c r="A381" s="48">
        <v>43118</v>
      </c>
      <c r="B381" s="23" t="s">
        <v>642</v>
      </c>
      <c r="C381" s="49">
        <f t="shared" si="204"/>
        <v>714.28571428571433</v>
      </c>
      <c r="D381" s="23" t="s">
        <v>3</v>
      </c>
      <c r="E381" s="52">
        <v>280</v>
      </c>
      <c r="F381" s="50">
        <v>277</v>
      </c>
      <c r="G381" s="50"/>
      <c r="H381" s="51">
        <f>(F381-E381)*C381</f>
        <v>-2142.8571428571431</v>
      </c>
      <c r="I381" s="28"/>
      <c r="J381" s="52">
        <f t="shared" si="205"/>
        <v>-3</v>
      </c>
      <c r="K381" s="52">
        <f t="shared" si="206"/>
        <v>-2142.8571428571431</v>
      </c>
    </row>
    <row r="382" spans="1:11">
      <c r="A382" s="48">
        <v>43118</v>
      </c>
      <c r="B382" s="23" t="s">
        <v>471</v>
      </c>
      <c r="C382" s="49">
        <f t="shared" si="204"/>
        <v>1030.9278350515465</v>
      </c>
      <c r="D382" s="23" t="s">
        <v>3</v>
      </c>
      <c r="E382" s="52">
        <v>194</v>
      </c>
      <c r="F382" s="50">
        <v>192</v>
      </c>
      <c r="G382" s="50"/>
      <c r="H382" s="51">
        <f>(F382-E382)*C382</f>
        <v>-2061.855670103093</v>
      </c>
      <c r="I382" s="28"/>
      <c r="J382" s="52">
        <f t="shared" si="205"/>
        <v>-2</v>
      </c>
      <c r="K382" s="52">
        <f t="shared" si="206"/>
        <v>-2061.855670103093</v>
      </c>
    </row>
    <row r="383" spans="1:11">
      <c r="A383" s="48">
        <v>43117</v>
      </c>
      <c r="B383" s="23" t="s">
        <v>642</v>
      </c>
      <c r="C383" s="49">
        <f t="shared" si="204"/>
        <v>720.72072072072069</v>
      </c>
      <c r="D383" s="23" t="s">
        <v>3</v>
      </c>
      <c r="E383" s="52">
        <v>277.5</v>
      </c>
      <c r="F383" s="50">
        <v>275</v>
      </c>
      <c r="G383" s="50"/>
      <c r="H383" s="51">
        <f>(F383-E383)*C383</f>
        <v>-1801.8018018018017</v>
      </c>
      <c r="I383" s="28"/>
      <c r="J383" s="52">
        <f t="shared" si="205"/>
        <v>-2.5</v>
      </c>
      <c r="K383" s="52">
        <f t="shared" si="206"/>
        <v>-1801.8018018018017</v>
      </c>
    </row>
    <row r="384" spans="1:11">
      <c r="A384" s="48">
        <v>43117</v>
      </c>
      <c r="B384" s="23" t="s">
        <v>468</v>
      </c>
      <c r="C384" s="49">
        <f t="shared" ref="C384:C390" si="207">200000/E384</f>
        <v>533.33333333333337</v>
      </c>
      <c r="D384" s="23" t="s">
        <v>3</v>
      </c>
      <c r="E384" s="52">
        <v>375</v>
      </c>
      <c r="F384" s="50">
        <v>378</v>
      </c>
      <c r="G384" s="50"/>
      <c r="H384" s="51">
        <f t="shared" ref="H384:H390" si="208">(F384-E384)*C384</f>
        <v>1600</v>
      </c>
      <c r="I384" s="28"/>
      <c r="J384" s="52">
        <f t="shared" ref="J384:J390" si="209">(I384+H384)/C384</f>
        <v>3</v>
      </c>
      <c r="K384" s="52">
        <f t="shared" ref="K384:K390" si="210">J384*C384</f>
        <v>1600</v>
      </c>
    </row>
    <row r="385" spans="1:11">
      <c r="A385" s="48">
        <v>43117</v>
      </c>
      <c r="B385" s="23" t="s">
        <v>273</v>
      </c>
      <c r="C385" s="49">
        <f t="shared" si="207"/>
        <v>360.36036036036035</v>
      </c>
      <c r="D385" s="23" t="s">
        <v>3</v>
      </c>
      <c r="E385" s="52">
        <v>555</v>
      </c>
      <c r="F385" s="50">
        <v>560</v>
      </c>
      <c r="G385" s="50"/>
      <c r="H385" s="51">
        <f t="shared" si="208"/>
        <v>1801.8018018018017</v>
      </c>
      <c r="I385" s="28"/>
      <c r="J385" s="52">
        <f t="shared" si="209"/>
        <v>5</v>
      </c>
      <c r="K385" s="52">
        <f t="shared" si="210"/>
        <v>1801.8018018018017</v>
      </c>
    </row>
    <row r="386" spans="1:11">
      <c r="A386" s="48">
        <v>43117</v>
      </c>
      <c r="B386" s="23" t="s">
        <v>374</v>
      </c>
      <c r="C386" s="49">
        <f t="shared" si="207"/>
        <v>595.23809523809518</v>
      </c>
      <c r="D386" s="23" t="s">
        <v>3</v>
      </c>
      <c r="E386" s="52">
        <v>336</v>
      </c>
      <c r="F386" s="50">
        <v>339</v>
      </c>
      <c r="G386" s="50"/>
      <c r="H386" s="51">
        <f t="shared" si="208"/>
        <v>1785.7142857142856</v>
      </c>
      <c r="I386" s="28"/>
      <c r="J386" s="52">
        <f t="shared" si="209"/>
        <v>3</v>
      </c>
      <c r="K386" s="52">
        <f t="shared" si="210"/>
        <v>1785.7142857142856</v>
      </c>
    </row>
    <row r="387" spans="1:11">
      <c r="A387" s="48">
        <v>43117</v>
      </c>
      <c r="B387" s="23" t="s">
        <v>674</v>
      </c>
      <c r="C387" s="49">
        <f t="shared" si="207"/>
        <v>495.04950495049508</v>
      </c>
      <c r="D387" s="23" t="s">
        <v>3</v>
      </c>
      <c r="E387" s="52">
        <v>404</v>
      </c>
      <c r="F387" s="50">
        <v>408</v>
      </c>
      <c r="G387" s="50">
        <v>412</v>
      </c>
      <c r="H387" s="51">
        <f t="shared" si="208"/>
        <v>1980.1980198019803</v>
      </c>
      <c r="I387" s="28">
        <f>(G387-F387)*C387</f>
        <v>1980.1980198019803</v>
      </c>
      <c r="J387" s="52">
        <f t="shared" si="209"/>
        <v>8</v>
      </c>
      <c r="K387" s="52">
        <f t="shared" si="210"/>
        <v>3960.3960396039606</v>
      </c>
    </row>
    <row r="388" spans="1:11">
      <c r="A388" s="48">
        <v>43116</v>
      </c>
      <c r="B388" s="23" t="s">
        <v>673</v>
      </c>
      <c r="C388" s="49">
        <f t="shared" si="207"/>
        <v>550.96418732782365</v>
      </c>
      <c r="D388" s="23" t="s">
        <v>3</v>
      </c>
      <c r="E388" s="52">
        <v>363</v>
      </c>
      <c r="F388" s="50">
        <v>367</v>
      </c>
      <c r="G388" s="50"/>
      <c r="H388" s="51">
        <f t="shared" si="208"/>
        <v>2203.8567493112946</v>
      </c>
      <c r="I388" s="28"/>
      <c r="J388" s="52">
        <f t="shared" si="209"/>
        <v>4</v>
      </c>
      <c r="K388" s="52">
        <f t="shared" si="210"/>
        <v>2203.8567493112946</v>
      </c>
    </row>
    <row r="389" spans="1:11">
      <c r="A389" s="48">
        <v>43116</v>
      </c>
      <c r="B389" s="23" t="s">
        <v>182</v>
      </c>
      <c r="C389" s="49">
        <f t="shared" si="207"/>
        <v>1117.31843575419</v>
      </c>
      <c r="D389" s="23" t="s">
        <v>3</v>
      </c>
      <c r="E389" s="52">
        <v>179</v>
      </c>
      <c r="F389" s="50">
        <v>181</v>
      </c>
      <c r="G389" s="50">
        <v>183</v>
      </c>
      <c r="H389" s="51">
        <f t="shared" si="208"/>
        <v>2234.63687150838</v>
      </c>
      <c r="I389" s="28">
        <f>(G389-F389)*C389</f>
        <v>2234.63687150838</v>
      </c>
      <c r="J389" s="52">
        <f t="shared" si="209"/>
        <v>4</v>
      </c>
      <c r="K389" s="52">
        <f t="shared" si="210"/>
        <v>4469.2737430167599</v>
      </c>
    </row>
    <row r="390" spans="1:11">
      <c r="A390" s="48">
        <v>43115</v>
      </c>
      <c r="B390" s="23" t="s">
        <v>672</v>
      </c>
      <c r="C390" s="49">
        <f t="shared" si="207"/>
        <v>930.23255813953483</v>
      </c>
      <c r="D390" s="23" t="s">
        <v>3</v>
      </c>
      <c r="E390" s="52">
        <v>215</v>
      </c>
      <c r="F390" s="50">
        <v>218</v>
      </c>
      <c r="G390" s="50"/>
      <c r="H390" s="51">
        <f t="shared" si="208"/>
        <v>2790.6976744186045</v>
      </c>
      <c r="I390" s="28"/>
      <c r="J390" s="52">
        <f t="shared" si="209"/>
        <v>3</v>
      </c>
      <c r="K390" s="52">
        <f t="shared" si="210"/>
        <v>2790.6976744186045</v>
      </c>
    </row>
    <row r="391" spans="1:11">
      <c r="A391" s="48">
        <v>43115</v>
      </c>
      <c r="B391" s="23" t="s">
        <v>409</v>
      </c>
      <c r="C391" s="49">
        <f t="shared" ref="C391:C399" si="211">200000/E391</f>
        <v>454.54545454545456</v>
      </c>
      <c r="D391" s="23" t="s">
        <v>3</v>
      </c>
      <c r="E391" s="52">
        <v>440</v>
      </c>
      <c r="F391" s="50">
        <v>444</v>
      </c>
      <c r="G391" s="50"/>
      <c r="H391" s="51">
        <f t="shared" ref="H391:H399" si="212">(F391-E391)*C391</f>
        <v>1818.1818181818182</v>
      </c>
      <c r="I391" s="28"/>
      <c r="J391" s="52">
        <f t="shared" ref="J391:J399" si="213">(I391+H391)/C391</f>
        <v>4</v>
      </c>
      <c r="K391" s="52">
        <f t="shared" ref="K391:K399" si="214">J391*C391</f>
        <v>1818.1818181818182</v>
      </c>
    </row>
    <row r="392" spans="1:11">
      <c r="A392" s="48">
        <v>43115</v>
      </c>
      <c r="B392" s="23" t="s">
        <v>481</v>
      </c>
      <c r="C392" s="49">
        <f t="shared" si="211"/>
        <v>1574.8031496062993</v>
      </c>
      <c r="D392" s="23" t="s">
        <v>3</v>
      </c>
      <c r="E392" s="52">
        <v>127</v>
      </c>
      <c r="F392" s="50">
        <v>128.94999999999999</v>
      </c>
      <c r="G392" s="50"/>
      <c r="H392" s="51">
        <f t="shared" si="212"/>
        <v>3070.8661417322655</v>
      </c>
      <c r="I392" s="28"/>
      <c r="J392" s="52">
        <f t="shared" si="213"/>
        <v>1.9499999999999886</v>
      </c>
      <c r="K392" s="52">
        <f t="shared" si="214"/>
        <v>3070.8661417322655</v>
      </c>
    </row>
    <row r="393" spans="1:11">
      <c r="A393" s="48">
        <v>43115</v>
      </c>
      <c r="B393" s="23" t="s">
        <v>133</v>
      </c>
      <c r="C393" s="49">
        <f t="shared" si="211"/>
        <v>729.92700729927003</v>
      </c>
      <c r="D393" s="23" t="s">
        <v>3</v>
      </c>
      <c r="E393" s="52">
        <v>274</v>
      </c>
      <c r="F393" s="50">
        <v>277</v>
      </c>
      <c r="G393" s="50"/>
      <c r="H393" s="51">
        <f t="shared" si="212"/>
        <v>2189.7810218978102</v>
      </c>
      <c r="I393" s="28"/>
      <c r="J393" s="52">
        <f t="shared" si="213"/>
        <v>3</v>
      </c>
      <c r="K393" s="52">
        <f t="shared" si="214"/>
        <v>2189.7810218978102</v>
      </c>
    </row>
    <row r="394" spans="1:11">
      <c r="A394" s="48">
        <v>43115</v>
      </c>
      <c r="B394" s="23" t="s">
        <v>671</v>
      </c>
      <c r="C394" s="49">
        <f t="shared" si="211"/>
        <v>3159.5576619273302</v>
      </c>
      <c r="D394" s="23" t="s">
        <v>3</v>
      </c>
      <c r="E394" s="52">
        <v>63.3</v>
      </c>
      <c r="F394" s="50">
        <v>63.95</v>
      </c>
      <c r="G394" s="50"/>
      <c r="H394" s="51">
        <f t="shared" si="212"/>
        <v>2053.7124802527824</v>
      </c>
      <c r="I394" s="28"/>
      <c r="J394" s="52">
        <f t="shared" si="213"/>
        <v>0.65000000000000557</v>
      </c>
      <c r="K394" s="52">
        <f t="shared" si="214"/>
        <v>2053.7124802527824</v>
      </c>
    </row>
    <row r="395" spans="1:11">
      <c r="A395" s="48">
        <v>43112</v>
      </c>
      <c r="B395" s="23" t="s">
        <v>670</v>
      </c>
      <c r="C395" s="49">
        <f t="shared" si="211"/>
        <v>704.22535211267609</v>
      </c>
      <c r="D395" s="23" t="s">
        <v>3</v>
      </c>
      <c r="E395" s="52">
        <v>284</v>
      </c>
      <c r="F395" s="50">
        <v>288</v>
      </c>
      <c r="G395" s="50"/>
      <c r="H395" s="51">
        <f t="shared" si="212"/>
        <v>2816.9014084507044</v>
      </c>
      <c r="I395" s="28"/>
      <c r="J395" s="52">
        <f t="shared" si="213"/>
        <v>4</v>
      </c>
      <c r="K395" s="52">
        <f t="shared" si="214"/>
        <v>2816.9014084507044</v>
      </c>
    </row>
    <row r="396" spans="1:11">
      <c r="A396" s="48">
        <v>43112</v>
      </c>
      <c r="B396" s="23" t="s">
        <v>669</v>
      </c>
      <c r="C396" s="49">
        <f t="shared" si="211"/>
        <v>259.74025974025972</v>
      </c>
      <c r="D396" s="23" t="s">
        <v>3</v>
      </c>
      <c r="E396" s="52">
        <v>770</v>
      </c>
      <c r="F396" s="50">
        <v>778</v>
      </c>
      <c r="G396" s="50"/>
      <c r="H396" s="51">
        <f t="shared" si="212"/>
        <v>2077.9220779220777</v>
      </c>
      <c r="I396" s="28"/>
      <c r="J396" s="52">
        <f t="shared" si="213"/>
        <v>8</v>
      </c>
      <c r="K396" s="52">
        <f t="shared" si="214"/>
        <v>2077.9220779220777</v>
      </c>
    </row>
    <row r="397" spans="1:11">
      <c r="A397" s="48">
        <v>43112</v>
      </c>
      <c r="B397" s="49" t="s">
        <v>140</v>
      </c>
      <c r="C397" s="49">
        <f t="shared" si="211"/>
        <v>526.31578947368416</v>
      </c>
      <c r="D397" s="23" t="s">
        <v>3</v>
      </c>
      <c r="E397" s="52">
        <v>380</v>
      </c>
      <c r="F397" s="50">
        <v>383</v>
      </c>
      <c r="G397" s="50">
        <v>386</v>
      </c>
      <c r="H397" s="51">
        <f t="shared" si="212"/>
        <v>1578.9473684210525</v>
      </c>
      <c r="I397" s="28">
        <f>(G397-F397)*C397</f>
        <v>1578.9473684210525</v>
      </c>
      <c r="J397" s="52">
        <f t="shared" si="213"/>
        <v>6</v>
      </c>
      <c r="K397" s="52">
        <f t="shared" si="214"/>
        <v>3157.894736842105</v>
      </c>
    </row>
    <row r="398" spans="1:11">
      <c r="A398" s="48">
        <v>43112</v>
      </c>
      <c r="B398" s="23" t="s">
        <v>667</v>
      </c>
      <c r="C398" s="49">
        <f t="shared" si="211"/>
        <v>621.11801242236027</v>
      </c>
      <c r="D398" s="23" t="s">
        <v>3</v>
      </c>
      <c r="E398" s="52">
        <v>322</v>
      </c>
      <c r="F398" s="50">
        <v>319</v>
      </c>
      <c r="G398" s="50"/>
      <c r="H398" s="51">
        <f t="shared" si="212"/>
        <v>-1863.3540372670809</v>
      </c>
      <c r="I398" s="28"/>
      <c r="J398" s="52">
        <f t="shared" si="213"/>
        <v>-3</v>
      </c>
      <c r="K398" s="52">
        <f t="shared" si="214"/>
        <v>-1863.3540372670809</v>
      </c>
    </row>
    <row r="399" spans="1:11">
      <c r="A399" s="48">
        <v>43111</v>
      </c>
      <c r="B399" s="23" t="s">
        <v>339</v>
      </c>
      <c r="C399" s="49">
        <f t="shared" si="211"/>
        <v>2857.1428571428573</v>
      </c>
      <c r="D399" s="23" t="s">
        <v>3</v>
      </c>
      <c r="E399" s="52">
        <v>70</v>
      </c>
      <c r="F399" s="50">
        <v>68.8</v>
      </c>
      <c r="G399" s="50"/>
      <c r="H399" s="51">
        <f t="shared" si="212"/>
        <v>-3428.5714285714371</v>
      </c>
      <c r="I399" s="28"/>
      <c r="J399" s="52">
        <f t="shared" si="213"/>
        <v>-1.2000000000000028</v>
      </c>
      <c r="K399" s="52">
        <f t="shared" si="214"/>
        <v>-3428.5714285714371</v>
      </c>
    </row>
    <row r="400" spans="1:11">
      <c r="A400" s="48">
        <v>43111</v>
      </c>
      <c r="B400" s="23" t="s">
        <v>642</v>
      </c>
      <c r="C400" s="49">
        <f t="shared" ref="C400:C409" si="215">200000/E400</f>
        <v>769.23076923076928</v>
      </c>
      <c r="D400" s="23" t="s">
        <v>3</v>
      </c>
      <c r="E400" s="52">
        <v>260</v>
      </c>
      <c r="F400" s="50">
        <v>263</v>
      </c>
      <c r="G400" s="50">
        <v>268</v>
      </c>
      <c r="H400" s="51">
        <f t="shared" ref="H400:H409" si="216">(F400-E400)*C400</f>
        <v>2307.6923076923076</v>
      </c>
      <c r="I400" s="28">
        <f>(G400-F400)*C400</f>
        <v>3846.1538461538466</v>
      </c>
      <c r="J400" s="52">
        <f t="shared" ref="J400:J409" si="217">(I400+H400)/C400</f>
        <v>8</v>
      </c>
      <c r="K400" s="52">
        <f t="shared" ref="K400:K409" si="218">J400*C400</f>
        <v>6153.8461538461543</v>
      </c>
    </row>
    <row r="401" spans="1:11">
      <c r="A401" s="48">
        <v>43111</v>
      </c>
      <c r="B401" s="23" t="s">
        <v>668</v>
      </c>
      <c r="C401" s="49">
        <f t="shared" si="215"/>
        <v>657.89473684210532</v>
      </c>
      <c r="D401" s="23" t="s">
        <v>3</v>
      </c>
      <c r="E401" s="52">
        <v>304</v>
      </c>
      <c r="F401" s="50">
        <v>307.5</v>
      </c>
      <c r="G401" s="50"/>
      <c r="H401" s="51">
        <f t="shared" si="216"/>
        <v>2302.6315789473688</v>
      </c>
      <c r="I401" s="28"/>
      <c r="J401" s="52">
        <f t="shared" si="217"/>
        <v>3.5000000000000004</v>
      </c>
      <c r="K401" s="52">
        <f t="shared" si="218"/>
        <v>2302.6315789473688</v>
      </c>
    </row>
    <row r="402" spans="1:11">
      <c r="A402" s="48">
        <v>43111</v>
      </c>
      <c r="B402" s="23" t="s">
        <v>140</v>
      </c>
      <c r="C402" s="49">
        <f t="shared" si="215"/>
        <v>526.31578947368416</v>
      </c>
      <c r="D402" s="23" t="s">
        <v>3</v>
      </c>
      <c r="E402" s="52">
        <v>380</v>
      </c>
      <c r="F402" s="50">
        <v>383</v>
      </c>
      <c r="G402" s="50">
        <v>386</v>
      </c>
      <c r="H402" s="51">
        <f t="shared" si="216"/>
        <v>1578.9473684210525</v>
      </c>
      <c r="I402" s="28">
        <f>(G402-F402)*C402</f>
        <v>1578.9473684210525</v>
      </c>
      <c r="J402" s="52">
        <f t="shared" si="217"/>
        <v>6</v>
      </c>
      <c r="K402" s="52">
        <f t="shared" si="218"/>
        <v>3157.894736842105</v>
      </c>
    </row>
    <row r="403" spans="1:11">
      <c r="A403" s="48">
        <v>43111</v>
      </c>
      <c r="B403" s="23" t="s">
        <v>23</v>
      </c>
      <c r="C403" s="49">
        <f t="shared" si="215"/>
        <v>4040.4040404040402</v>
      </c>
      <c r="D403" s="23" t="s">
        <v>3</v>
      </c>
      <c r="E403" s="52">
        <v>49.5</v>
      </c>
      <c r="F403" s="50">
        <v>50.2</v>
      </c>
      <c r="G403" s="50"/>
      <c r="H403" s="51">
        <f t="shared" si="216"/>
        <v>2828.2828282828395</v>
      </c>
      <c r="I403" s="28"/>
      <c r="J403" s="52">
        <f t="shared" si="217"/>
        <v>0.70000000000000284</v>
      </c>
      <c r="K403" s="52">
        <f t="shared" si="218"/>
        <v>2828.2828282828395</v>
      </c>
    </row>
    <row r="404" spans="1:11">
      <c r="A404" s="48">
        <v>43111</v>
      </c>
      <c r="B404" s="23" t="s">
        <v>667</v>
      </c>
      <c r="C404" s="49">
        <f t="shared" si="215"/>
        <v>621.11801242236027</v>
      </c>
      <c r="D404" s="23" t="s">
        <v>3</v>
      </c>
      <c r="E404" s="52">
        <v>322</v>
      </c>
      <c r="F404" s="50">
        <v>319</v>
      </c>
      <c r="G404" s="50"/>
      <c r="H404" s="51">
        <f t="shared" si="216"/>
        <v>-1863.3540372670809</v>
      </c>
      <c r="I404" s="28"/>
      <c r="J404" s="52">
        <f t="shared" si="217"/>
        <v>-3</v>
      </c>
      <c r="K404" s="52">
        <f t="shared" si="218"/>
        <v>-1863.3540372670809</v>
      </c>
    </row>
    <row r="405" spans="1:11">
      <c r="A405" s="48">
        <v>43110</v>
      </c>
      <c r="B405" s="23" t="s">
        <v>525</v>
      </c>
      <c r="C405" s="49">
        <f t="shared" si="215"/>
        <v>714.28571428571433</v>
      </c>
      <c r="D405" s="23" t="s">
        <v>3</v>
      </c>
      <c r="E405" s="52">
        <v>280</v>
      </c>
      <c r="F405" s="50">
        <v>283</v>
      </c>
      <c r="G405" s="50">
        <v>286</v>
      </c>
      <c r="H405" s="51">
        <f t="shared" si="216"/>
        <v>2142.8571428571431</v>
      </c>
      <c r="I405" s="28">
        <f>(G405-F405)*C405</f>
        <v>2142.8571428571431</v>
      </c>
      <c r="J405" s="52">
        <f t="shared" si="217"/>
        <v>6</v>
      </c>
      <c r="K405" s="52">
        <f t="shared" si="218"/>
        <v>4285.7142857142862</v>
      </c>
    </row>
    <row r="406" spans="1:11">
      <c r="A406" s="48">
        <v>43110</v>
      </c>
      <c r="B406" s="23" t="s">
        <v>604</v>
      </c>
      <c r="C406" s="49">
        <f t="shared" si="215"/>
        <v>1226.9938650306749</v>
      </c>
      <c r="D406" s="23" t="s">
        <v>3</v>
      </c>
      <c r="E406" s="52">
        <v>163</v>
      </c>
      <c r="F406" s="50">
        <v>161</v>
      </c>
      <c r="G406" s="50"/>
      <c r="H406" s="51">
        <f t="shared" si="216"/>
        <v>-2453.9877300613498</v>
      </c>
      <c r="I406" s="28"/>
      <c r="J406" s="52">
        <f t="shared" si="217"/>
        <v>-2</v>
      </c>
      <c r="K406" s="52">
        <f t="shared" si="218"/>
        <v>-2453.9877300613498</v>
      </c>
    </row>
    <row r="407" spans="1:11">
      <c r="A407" s="48">
        <v>43110</v>
      </c>
      <c r="B407" s="23" t="s">
        <v>187</v>
      </c>
      <c r="C407" s="49">
        <f t="shared" si="215"/>
        <v>900.90090090090087</v>
      </c>
      <c r="D407" s="23" t="s">
        <v>3</v>
      </c>
      <c r="E407" s="52">
        <v>222</v>
      </c>
      <c r="F407" s="50">
        <v>224.5</v>
      </c>
      <c r="G407" s="50"/>
      <c r="H407" s="51">
        <f t="shared" si="216"/>
        <v>2252.2522522522522</v>
      </c>
      <c r="I407" s="28"/>
      <c r="J407" s="52">
        <f t="shared" si="217"/>
        <v>2.5</v>
      </c>
      <c r="K407" s="52">
        <f t="shared" si="218"/>
        <v>2252.2522522522522</v>
      </c>
    </row>
    <row r="408" spans="1:11">
      <c r="A408" s="48">
        <v>43110</v>
      </c>
      <c r="B408" s="23" t="s">
        <v>666</v>
      </c>
      <c r="C408" s="49">
        <f t="shared" si="215"/>
        <v>188.67924528301887</v>
      </c>
      <c r="D408" s="23" t="s">
        <v>3</v>
      </c>
      <c r="E408" s="52">
        <v>1060</v>
      </c>
      <c r="F408" s="50">
        <v>1075</v>
      </c>
      <c r="G408" s="50">
        <v>1090</v>
      </c>
      <c r="H408" s="51">
        <f t="shared" si="216"/>
        <v>2830.1886792452833</v>
      </c>
      <c r="I408" s="28">
        <f>(G408-F408)*C408</f>
        <v>2830.1886792452833</v>
      </c>
      <c r="J408" s="52">
        <f t="shared" si="217"/>
        <v>30.000000000000004</v>
      </c>
      <c r="K408" s="52">
        <f t="shared" si="218"/>
        <v>5660.3773584905666</v>
      </c>
    </row>
    <row r="409" spans="1:11">
      <c r="A409" s="48">
        <v>43109</v>
      </c>
      <c r="B409" s="23" t="s">
        <v>665</v>
      </c>
      <c r="C409" s="49">
        <f t="shared" si="215"/>
        <v>673.40067340067344</v>
      </c>
      <c r="D409" s="23" t="s">
        <v>3</v>
      </c>
      <c r="E409" s="52">
        <v>297</v>
      </c>
      <c r="F409" s="50">
        <v>294</v>
      </c>
      <c r="G409" s="50"/>
      <c r="H409" s="51">
        <f t="shared" si="216"/>
        <v>-2020.2020202020203</v>
      </c>
      <c r="I409" s="28"/>
      <c r="J409" s="52">
        <f t="shared" si="217"/>
        <v>-3</v>
      </c>
      <c r="K409" s="52">
        <f t="shared" si="218"/>
        <v>-2020.2020202020203</v>
      </c>
    </row>
    <row r="410" spans="1:11">
      <c r="A410" s="48">
        <v>43109</v>
      </c>
      <c r="B410" s="23" t="s">
        <v>644</v>
      </c>
      <c r="C410" s="49">
        <f t="shared" ref="C410:C414" si="219">200000/E410</f>
        <v>651.46579804560258</v>
      </c>
      <c r="D410" s="23" t="s">
        <v>3</v>
      </c>
      <c r="E410" s="52">
        <v>307</v>
      </c>
      <c r="F410" s="50">
        <v>310</v>
      </c>
      <c r="G410" s="50"/>
      <c r="H410" s="51">
        <f t="shared" ref="H410:H414" si="220">(F410-E410)*C410</f>
        <v>1954.3973941368076</v>
      </c>
      <c r="I410" s="28"/>
      <c r="J410" s="52">
        <f t="shared" ref="J410:J414" si="221">(I410+H410)/C410</f>
        <v>3</v>
      </c>
      <c r="K410" s="52">
        <f t="shared" ref="K410:K414" si="222">J410*C410</f>
        <v>1954.3973941368076</v>
      </c>
    </row>
    <row r="411" spans="1:11">
      <c r="A411" s="48">
        <v>43109</v>
      </c>
      <c r="B411" s="23" t="s">
        <v>664</v>
      </c>
      <c r="C411" s="49">
        <f t="shared" si="219"/>
        <v>487.80487804878049</v>
      </c>
      <c r="D411" s="23" t="s">
        <v>3</v>
      </c>
      <c r="E411" s="52">
        <v>410</v>
      </c>
      <c r="F411" s="50">
        <v>415</v>
      </c>
      <c r="G411" s="50"/>
      <c r="H411" s="51">
        <f t="shared" si="220"/>
        <v>2439.0243902439024</v>
      </c>
      <c r="I411" s="28"/>
      <c r="J411" s="52">
        <f t="shared" si="221"/>
        <v>5</v>
      </c>
      <c r="K411" s="52">
        <f t="shared" si="222"/>
        <v>2439.0243902439024</v>
      </c>
    </row>
    <row r="412" spans="1:11">
      <c r="A412" s="48">
        <v>43109</v>
      </c>
      <c r="B412" s="23" t="s">
        <v>621</v>
      </c>
      <c r="C412" s="49">
        <f t="shared" si="219"/>
        <v>831.60083160083161</v>
      </c>
      <c r="D412" s="23" t="s">
        <v>3</v>
      </c>
      <c r="E412" s="52">
        <v>240.5</v>
      </c>
      <c r="F412" s="50">
        <v>238</v>
      </c>
      <c r="G412" s="50"/>
      <c r="H412" s="51">
        <f t="shared" si="220"/>
        <v>-2079.002079002079</v>
      </c>
      <c r="I412" s="28"/>
      <c r="J412" s="52">
        <f t="shared" si="221"/>
        <v>-2.5</v>
      </c>
      <c r="K412" s="52">
        <f t="shared" si="222"/>
        <v>-2079.002079002079</v>
      </c>
    </row>
    <row r="413" spans="1:11">
      <c r="A413" s="48">
        <v>43109</v>
      </c>
      <c r="B413" s="23" t="s">
        <v>663</v>
      </c>
      <c r="C413" s="49">
        <f t="shared" si="219"/>
        <v>2000</v>
      </c>
      <c r="D413" s="23" t="s">
        <v>3</v>
      </c>
      <c r="E413" s="52">
        <v>100</v>
      </c>
      <c r="F413" s="50">
        <v>101.5</v>
      </c>
      <c r="G413" s="50">
        <v>103</v>
      </c>
      <c r="H413" s="51">
        <f t="shared" si="220"/>
        <v>3000</v>
      </c>
      <c r="I413" s="28">
        <f>(G413-F413)*C413</f>
        <v>3000</v>
      </c>
      <c r="J413" s="52">
        <f t="shared" si="221"/>
        <v>3</v>
      </c>
      <c r="K413" s="52">
        <f t="shared" si="222"/>
        <v>6000</v>
      </c>
    </row>
    <row r="414" spans="1:11">
      <c r="A414" s="48">
        <v>43108</v>
      </c>
      <c r="B414" s="23" t="s">
        <v>662</v>
      </c>
      <c r="C414" s="49">
        <f t="shared" si="219"/>
        <v>2580.6451612903224</v>
      </c>
      <c r="D414" s="23" t="s">
        <v>3</v>
      </c>
      <c r="E414" s="52">
        <v>77.5</v>
      </c>
      <c r="F414" s="50">
        <v>76</v>
      </c>
      <c r="G414" s="50"/>
      <c r="H414" s="51">
        <f t="shared" si="220"/>
        <v>-3870.9677419354839</v>
      </c>
      <c r="I414" s="28"/>
      <c r="J414" s="52">
        <f t="shared" si="221"/>
        <v>-1.5</v>
      </c>
      <c r="K414" s="52">
        <f t="shared" si="222"/>
        <v>-3870.9677419354839</v>
      </c>
    </row>
    <row r="415" spans="1:11">
      <c r="A415" s="48">
        <v>43108</v>
      </c>
      <c r="B415" s="23" t="s">
        <v>353</v>
      </c>
      <c r="C415" s="49">
        <f t="shared" ref="C415:C420" si="223">200000/E415</f>
        <v>1754.3859649122808</v>
      </c>
      <c r="D415" s="23" t="s">
        <v>3</v>
      </c>
      <c r="E415" s="52">
        <v>114</v>
      </c>
      <c r="F415" s="50">
        <v>115.8</v>
      </c>
      <c r="G415" s="50"/>
      <c r="H415" s="51">
        <f t="shared" ref="H415:H420" si="224">(F415-E415)*C415</f>
        <v>3157.8947368421004</v>
      </c>
      <c r="I415" s="28"/>
      <c r="J415" s="52">
        <f t="shared" ref="J415:J420" si="225">(I415+H415)/C415</f>
        <v>1.7999999999999972</v>
      </c>
      <c r="K415" s="52">
        <f t="shared" ref="K415:K420" si="226">J415*C415</f>
        <v>3157.8947368421004</v>
      </c>
    </row>
    <row r="416" spans="1:11">
      <c r="A416" s="48">
        <v>43108</v>
      </c>
      <c r="B416" s="23" t="s">
        <v>661</v>
      </c>
      <c r="C416" s="49">
        <f t="shared" si="223"/>
        <v>1129.9435028248588</v>
      </c>
      <c r="D416" s="23" t="s">
        <v>3</v>
      </c>
      <c r="E416" s="52">
        <v>177</v>
      </c>
      <c r="F416" s="50">
        <v>179</v>
      </c>
      <c r="G416" s="50"/>
      <c r="H416" s="51">
        <f t="shared" si="224"/>
        <v>2259.8870056497176</v>
      </c>
      <c r="I416" s="28"/>
      <c r="J416" s="52">
        <f t="shared" si="225"/>
        <v>2</v>
      </c>
      <c r="K416" s="52">
        <f t="shared" si="226"/>
        <v>2259.8870056497176</v>
      </c>
    </row>
    <row r="417" spans="1:11">
      <c r="A417" s="48">
        <v>43108</v>
      </c>
      <c r="B417" s="23" t="s">
        <v>177</v>
      </c>
      <c r="C417" s="49">
        <f t="shared" si="223"/>
        <v>544.95912806539513</v>
      </c>
      <c r="D417" s="23" t="s">
        <v>3</v>
      </c>
      <c r="E417" s="52">
        <v>367</v>
      </c>
      <c r="F417" s="50">
        <v>371</v>
      </c>
      <c r="G417" s="50"/>
      <c r="H417" s="51">
        <f t="shared" si="224"/>
        <v>2179.8365122615805</v>
      </c>
      <c r="I417" s="28"/>
      <c r="J417" s="52">
        <f t="shared" si="225"/>
        <v>4</v>
      </c>
      <c r="K417" s="52">
        <f t="shared" si="226"/>
        <v>2179.8365122615805</v>
      </c>
    </row>
    <row r="418" spans="1:11">
      <c r="A418" s="48">
        <v>43105</v>
      </c>
      <c r="B418" s="23" t="s">
        <v>278</v>
      </c>
      <c r="C418" s="49">
        <f t="shared" si="223"/>
        <v>376.64783427495291</v>
      </c>
      <c r="D418" s="23" t="s">
        <v>3</v>
      </c>
      <c r="E418" s="52">
        <v>531</v>
      </c>
      <c r="F418" s="50">
        <v>536</v>
      </c>
      <c r="G418" s="50">
        <v>542</v>
      </c>
      <c r="H418" s="51">
        <f t="shared" si="224"/>
        <v>1883.2391713747645</v>
      </c>
      <c r="I418" s="28">
        <f>(G418-F418)*C418</f>
        <v>2259.8870056497176</v>
      </c>
      <c r="J418" s="52">
        <f t="shared" si="225"/>
        <v>11</v>
      </c>
      <c r="K418" s="52">
        <f t="shared" si="226"/>
        <v>4143.1261770244819</v>
      </c>
    </row>
    <row r="419" spans="1:11">
      <c r="A419" s="48">
        <v>43105</v>
      </c>
      <c r="B419" s="23" t="s">
        <v>490</v>
      </c>
      <c r="C419" s="49">
        <f t="shared" si="223"/>
        <v>350.87719298245617</v>
      </c>
      <c r="D419" s="23" t="s">
        <v>3</v>
      </c>
      <c r="E419" s="52">
        <v>570</v>
      </c>
      <c r="F419" s="50">
        <v>576</v>
      </c>
      <c r="G419" s="50">
        <v>581</v>
      </c>
      <c r="H419" s="51">
        <f t="shared" si="224"/>
        <v>2105.2631578947371</v>
      </c>
      <c r="I419" s="28">
        <f>(G419-F419)*C419</f>
        <v>1754.3859649122808</v>
      </c>
      <c r="J419" s="52">
        <f t="shared" si="225"/>
        <v>11</v>
      </c>
      <c r="K419" s="52">
        <f t="shared" si="226"/>
        <v>3859.6491228070176</v>
      </c>
    </row>
    <row r="420" spans="1:11">
      <c r="A420" s="48">
        <v>43104</v>
      </c>
      <c r="B420" s="23" t="s">
        <v>640</v>
      </c>
      <c r="C420" s="49">
        <f t="shared" si="223"/>
        <v>630.91482649842271</v>
      </c>
      <c r="D420" s="23" t="s">
        <v>3</v>
      </c>
      <c r="E420" s="52">
        <v>317</v>
      </c>
      <c r="F420" s="50">
        <v>314</v>
      </c>
      <c r="G420" s="50"/>
      <c r="H420" s="51">
        <f t="shared" si="224"/>
        <v>-1892.744479495268</v>
      </c>
      <c r="I420" s="28"/>
      <c r="J420" s="52">
        <f t="shared" si="225"/>
        <v>-3</v>
      </c>
      <c r="K420" s="52">
        <f t="shared" si="226"/>
        <v>-1892.744479495268</v>
      </c>
    </row>
    <row r="421" spans="1:11">
      <c r="A421" s="48">
        <v>43104</v>
      </c>
      <c r="B421" s="23" t="s">
        <v>660</v>
      </c>
      <c r="C421" s="49">
        <f t="shared" ref="C421:C429" si="227">200000/E421</f>
        <v>2234.63687150838</v>
      </c>
      <c r="D421" s="23" t="s">
        <v>3</v>
      </c>
      <c r="E421" s="52">
        <v>89.5</v>
      </c>
      <c r="F421" s="50">
        <v>90.9</v>
      </c>
      <c r="G421" s="50"/>
      <c r="H421" s="51">
        <f t="shared" ref="H421:H429" si="228">(F421-E421)*C421</f>
        <v>3128.4916201117449</v>
      </c>
      <c r="I421" s="28"/>
      <c r="J421" s="52">
        <f t="shared" ref="J421:J429" si="229">(I421+H421)/C421</f>
        <v>1.4000000000000057</v>
      </c>
      <c r="K421" s="52">
        <f t="shared" ref="K421:K429" si="230">J421*C421</f>
        <v>3128.4916201117449</v>
      </c>
    </row>
    <row r="422" spans="1:11">
      <c r="A422" s="48">
        <v>43104</v>
      </c>
      <c r="B422" s="23" t="s">
        <v>659</v>
      </c>
      <c r="C422" s="49">
        <f t="shared" si="227"/>
        <v>1652.8925619834711</v>
      </c>
      <c r="D422" s="23" t="s">
        <v>3</v>
      </c>
      <c r="E422" s="52">
        <v>121</v>
      </c>
      <c r="F422" s="50">
        <v>123</v>
      </c>
      <c r="G422" s="50"/>
      <c r="H422" s="51">
        <f t="shared" si="228"/>
        <v>3305.7851239669421</v>
      </c>
      <c r="I422" s="28"/>
      <c r="J422" s="52">
        <f t="shared" si="229"/>
        <v>2</v>
      </c>
      <c r="K422" s="52">
        <f t="shared" si="230"/>
        <v>3305.7851239669421</v>
      </c>
    </row>
    <row r="423" spans="1:11">
      <c r="A423" s="48">
        <v>43104</v>
      </c>
      <c r="B423" s="23" t="s">
        <v>147</v>
      </c>
      <c r="C423" s="49">
        <f t="shared" si="227"/>
        <v>823.04526748971193</v>
      </c>
      <c r="D423" s="23" t="s">
        <v>3</v>
      </c>
      <c r="E423" s="52">
        <v>243</v>
      </c>
      <c r="F423" s="50">
        <v>245.8</v>
      </c>
      <c r="G423" s="50"/>
      <c r="H423" s="51">
        <f t="shared" si="228"/>
        <v>2304.5267489712028</v>
      </c>
      <c r="I423" s="28"/>
      <c r="J423" s="52">
        <f t="shared" si="229"/>
        <v>2.8000000000000114</v>
      </c>
      <c r="K423" s="52">
        <f t="shared" si="230"/>
        <v>2304.5267489712028</v>
      </c>
    </row>
    <row r="424" spans="1:11">
      <c r="A424" s="48">
        <v>43104</v>
      </c>
      <c r="B424" s="23" t="s">
        <v>658</v>
      </c>
      <c r="C424" s="49">
        <f t="shared" si="227"/>
        <v>2702.7027027027025</v>
      </c>
      <c r="D424" s="23" t="s">
        <v>3</v>
      </c>
      <c r="E424" s="52">
        <v>74</v>
      </c>
      <c r="F424" s="50">
        <v>76</v>
      </c>
      <c r="G424" s="50"/>
      <c r="H424" s="51">
        <f t="shared" si="228"/>
        <v>5405.405405405405</v>
      </c>
      <c r="I424" s="28"/>
      <c r="J424" s="52">
        <f t="shared" si="229"/>
        <v>2</v>
      </c>
      <c r="K424" s="52">
        <f t="shared" si="230"/>
        <v>5405.405405405405</v>
      </c>
    </row>
    <row r="425" spans="1:11">
      <c r="A425" s="48">
        <v>43104</v>
      </c>
      <c r="B425" s="23" t="s">
        <v>542</v>
      </c>
      <c r="C425" s="49">
        <f t="shared" si="227"/>
        <v>1754.3859649122808</v>
      </c>
      <c r="D425" s="23" t="s">
        <v>3</v>
      </c>
      <c r="E425" s="52">
        <v>114</v>
      </c>
      <c r="F425" s="50">
        <v>116</v>
      </c>
      <c r="G425" s="50">
        <v>118</v>
      </c>
      <c r="H425" s="51">
        <f t="shared" si="228"/>
        <v>3508.7719298245615</v>
      </c>
      <c r="I425" s="28">
        <f>(G425-F425)*C425</f>
        <v>3508.7719298245615</v>
      </c>
      <c r="J425" s="52">
        <f t="shared" si="229"/>
        <v>4</v>
      </c>
      <c r="K425" s="52">
        <f t="shared" si="230"/>
        <v>7017.5438596491231</v>
      </c>
    </row>
    <row r="426" spans="1:11">
      <c r="A426" s="48">
        <v>43103</v>
      </c>
      <c r="B426" s="23" t="s">
        <v>353</v>
      </c>
      <c r="C426" s="49">
        <f t="shared" si="227"/>
        <v>1818.1818181818182</v>
      </c>
      <c r="D426" s="23" t="s">
        <v>3</v>
      </c>
      <c r="E426" s="52">
        <v>110</v>
      </c>
      <c r="F426" s="50">
        <v>113.9</v>
      </c>
      <c r="G426" s="50"/>
      <c r="H426" s="51">
        <f t="shared" si="228"/>
        <v>7090.9090909091019</v>
      </c>
      <c r="I426" s="28"/>
      <c r="J426" s="52">
        <f t="shared" si="229"/>
        <v>3.9000000000000061</v>
      </c>
      <c r="K426" s="52">
        <f t="shared" si="230"/>
        <v>7090.9090909091019</v>
      </c>
    </row>
    <row r="427" spans="1:11">
      <c r="A427" s="48">
        <v>43103</v>
      </c>
      <c r="B427" s="23" t="s">
        <v>397</v>
      </c>
      <c r="C427" s="49">
        <f t="shared" si="227"/>
        <v>2127.6595744680849</v>
      </c>
      <c r="D427" s="23" t="s">
        <v>3</v>
      </c>
      <c r="E427" s="52">
        <v>94</v>
      </c>
      <c r="F427" s="50">
        <v>95.6</v>
      </c>
      <c r="G427" s="50"/>
      <c r="H427" s="51">
        <f t="shared" si="228"/>
        <v>3404.2553191489237</v>
      </c>
      <c r="I427" s="28"/>
      <c r="J427" s="52">
        <f t="shared" si="229"/>
        <v>1.5999999999999943</v>
      </c>
      <c r="K427" s="52">
        <f t="shared" si="230"/>
        <v>3404.2553191489237</v>
      </c>
    </row>
    <row r="428" spans="1:11">
      <c r="A428" s="48">
        <v>43103</v>
      </c>
      <c r="B428" s="23" t="s">
        <v>280</v>
      </c>
      <c r="C428" s="49">
        <f t="shared" si="227"/>
        <v>363.63636363636363</v>
      </c>
      <c r="D428" s="23" t="s">
        <v>3</v>
      </c>
      <c r="E428" s="52">
        <v>550</v>
      </c>
      <c r="F428" s="50">
        <v>555</v>
      </c>
      <c r="G428" s="50">
        <v>560</v>
      </c>
      <c r="H428" s="51">
        <f t="shared" si="228"/>
        <v>1818.181818181818</v>
      </c>
      <c r="I428" s="28">
        <f>(G428-F428)*C428</f>
        <v>1818.181818181818</v>
      </c>
      <c r="J428" s="52">
        <f t="shared" si="229"/>
        <v>10</v>
      </c>
      <c r="K428" s="52">
        <f t="shared" si="230"/>
        <v>3636.363636363636</v>
      </c>
    </row>
    <row r="429" spans="1:11">
      <c r="A429" s="48">
        <v>43102</v>
      </c>
      <c r="B429" s="23" t="s">
        <v>657</v>
      </c>
      <c r="C429" s="49">
        <f t="shared" si="227"/>
        <v>10282.776349614396</v>
      </c>
      <c r="D429" s="23" t="s">
        <v>3</v>
      </c>
      <c r="E429" s="52">
        <v>19.45</v>
      </c>
      <c r="F429" s="50">
        <v>20</v>
      </c>
      <c r="G429" s="50"/>
      <c r="H429" s="51">
        <f t="shared" si="228"/>
        <v>5655.5269922879252</v>
      </c>
      <c r="I429" s="28"/>
      <c r="J429" s="52">
        <f t="shared" si="229"/>
        <v>0.55000000000000071</v>
      </c>
      <c r="K429" s="52">
        <f t="shared" si="230"/>
        <v>5655.5269922879252</v>
      </c>
    </row>
    <row r="430" spans="1:11">
      <c r="A430" s="48">
        <v>43102</v>
      </c>
      <c r="B430" s="23" t="s">
        <v>187</v>
      </c>
      <c r="C430" s="49">
        <f t="shared" ref="C430:C434" si="231">200000/E430</f>
        <v>1142.8571428571429</v>
      </c>
      <c r="D430" s="23" t="s">
        <v>3</v>
      </c>
      <c r="E430" s="52">
        <v>175</v>
      </c>
      <c r="F430" s="50">
        <v>177.5</v>
      </c>
      <c r="G430" s="50">
        <v>178</v>
      </c>
      <c r="H430" s="51">
        <f t="shared" ref="H430:H434" si="232">(F430-E430)*C430</f>
        <v>2857.1428571428573</v>
      </c>
      <c r="I430" s="28">
        <f>(G430-F430)*C430</f>
        <v>571.42857142857144</v>
      </c>
      <c r="J430" s="52">
        <f t="shared" ref="J430:J434" si="233">(I430+H430)/C430</f>
        <v>3</v>
      </c>
      <c r="K430" s="52">
        <f t="shared" ref="K430:K434" si="234">J430*C430</f>
        <v>3428.5714285714284</v>
      </c>
    </row>
    <row r="431" spans="1:11">
      <c r="A431" s="48">
        <v>43102</v>
      </c>
      <c r="B431" s="23" t="s">
        <v>164</v>
      </c>
      <c r="C431" s="49">
        <f t="shared" si="231"/>
        <v>3053.4351145038167</v>
      </c>
      <c r="D431" s="23" t="s">
        <v>3</v>
      </c>
      <c r="E431" s="52">
        <v>65.5</v>
      </c>
      <c r="F431" s="50">
        <v>68</v>
      </c>
      <c r="G431" s="50"/>
      <c r="H431" s="51">
        <f t="shared" si="232"/>
        <v>7633.5877862595416</v>
      </c>
      <c r="I431" s="28"/>
      <c r="J431" s="52">
        <f t="shared" si="233"/>
        <v>2.5</v>
      </c>
      <c r="K431" s="52">
        <f t="shared" si="234"/>
        <v>7633.5877862595416</v>
      </c>
    </row>
    <row r="432" spans="1:11">
      <c r="A432" s="48">
        <v>43101</v>
      </c>
      <c r="B432" s="23" t="s">
        <v>463</v>
      </c>
      <c r="C432" s="49">
        <f t="shared" si="231"/>
        <v>204.08163265306123</v>
      </c>
      <c r="D432" s="23" t="s">
        <v>3</v>
      </c>
      <c r="E432" s="52">
        <v>980</v>
      </c>
      <c r="F432" s="50">
        <v>990</v>
      </c>
      <c r="G432" s="50">
        <v>1000</v>
      </c>
      <c r="H432" s="51">
        <f t="shared" si="232"/>
        <v>2040.8163265306123</v>
      </c>
      <c r="I432" s="28">
        <f>(G432-F432)*C432</f>
        <v>2040.8163265306123</v>
      </c>
      <c r="J432" s="52">
        <f t="shared" si="233"/>
        <v>20</v>
      </c>
      <c r="K432" s="52">
        <f t="shared" si="234"/>
        <v>4081.6326530612246</v>
      </c>
    </row>
    <row r="433" spans="1:11">
      <c r="A433" s="48">
        <v>43101</v>
      </c>
      <c r="B433" s="23" t="s">
        <v>195</v>
      </c>
      <c r="C433" s="49">
        <f t="shared" si="231"/>
        <v>2739.7260273972602</v>
      </c>
      <c r="D433" s="23" t="s">
        <v>3</v>
      </c>
      <c r="E433" s="52">
        <v>73</v>
      </c>
      <c r="F433" s="50">
        <v>74.5</v>
      </c>
      <c r="G433" s="50"/>
      <c r="H433" s="51">
        <f t="shared" si="232"/>
        <v>4109.58904109589</v>
      </c>
      <c r="I433" s="28"/>
      <c r="J433" s="52">
        <f t="shared" si="233"/>
        <v>1.5</v>
      </c>
      <c r="K433" s="52">
        <f t="shared" si="234"/>
        <v>4109.58904109589</v>
      </c>
    </row>
    <row r="434" spans="1:11">
      <c r="A434" s="48">
        <v>43098</v>
      </c>
      <c r="B434" s="23" t="s">
        <v>640</v>
      </c>
      <c r="C434" s="49">
        <f t="shared" si="231"/>
        <v>673.40067340067344</v>
      </c>
      <c r="D434" s="23" t="s">
        <v>3</v>
      </c>
      <c r="E434" s="52">
        <v>297</v>
      </c>
      <c r="F434" s="50">
        <v>300</v>
      </c>
      <c r="G434" s="50"/>
      <c r="H434" s="51">
        <f t="shared" si="232"/>
        <v>2020.2020202020203</v>
      </c>
      <c r="I434" s="28"/>
      <c r="J434" s="52">
        <f t="shared" si="233"/>
        <v>3</v>
      </c>
      <c r="K434" s="52">
        <f t="shared" si="234"/>
        <v>2020.2020202020203</v>
      </c>
    </row>
    <row r="435" spans="1:11">
      <c r="A435" s="48">
        <v>43098</v>
      </c>
      <c r="B435" s="23" t="s">
        <v>137</v>
      </c>
      <c r="C435" s="49">
        <f t="shared" ref="C435:C442" si="235">200000/E435</f>
        <v>200</v>
      </c>
      <c r="D435" s="23" t="s">
        <v>3</v>
      </c>
      <c r="E435" s="52">
        <v>1000</v>
      </c>
      <c r="F435" s="50">
        <v>990</v>
      </c>
      <c r="G435" s="50"/>
      <c r="H435" s="51">
        <f t="shared" ref="H435:H442" si="236">(F435-E435)*C435</f>
        <v>-2000</v>
      </c>
      <c r="I435" s="28"/>
      <c r="J435" s="52">
        <f t="shared" ref="J435:J442" si="237">(I435+H435)/C435</f>
        <v>-10</v>
      </c>
      <c r="K435" s="52">
        <f t="shared" ref="K435:K442" si="238">J435*C435</f>
        <v>-2000</v>
      </c>
    </row>
    <row r="436" spans="1:11">
      <c r="A436" s="48">
        <v>43098</v>
      </c>
      <c r="B436" s="23" t="s">
        <v>656</v>
      </c>
      <c r="C436" s="49">
        <f t="shared" si="235"/>
        <v>247.83147459727385</v>
      </c>
      <c r="D436" s="23" t="s">
        <v>3</v>
      </c>
      <c r="E436" s="52">
        <v>807</v>
      </c>
      <c r="F436" s="50">
        <v>815.6</v>
      </c>
      <c r="G436" s="50"/>
      <c r="H436" s="51">
        <f t="shared" si="236"/>
        <v>2131.3506815365608</v>
      </c>
      <c r="I436" s="28"/>
      <c r="J436" s="52">
        <f t="shared" si="237"/>
        <v>8.6000000000000227</v>
      </c>
      <c r="K436" s="52">
        <f t="shared" si="238"/>
        <v>2131.3506815365608</v>
      </c>
    </row>
    <row r="437" spans="1:11">
      <c r="A437" s="48">
        <v>43098</v>
      </c>
      <c r="B437" s="23" t="s">
        <v>187</v>
      </c>
      <c r="C437" s="49">
        <f t="shared" si="235"/>
        <v>1104.9723756906078</v>
      </c>
      <c r="D437" s="23" t="s">
        <v>3</v>
      </c>
      <c r="E437" s="52">
        <v>181</v>
      </c>
      <c r="F437" s="50">
        <v>183.4</v>
      </c>
      <c r="G437" s="50"/>
      <c r="H437" s="51">
        <f t="shared" si="236"/>
        <v>2651.933701657465</v>
      </c>
      <c r="I437" s="28"/>
      <c r="J437" s="52">
        <f t="shared" si="237"/>
        <v>2.4000000000000057</v>
      </c>
      <c r="K437" s="52">
        <f t="shared" si="238"/>
        <v>2651.933701657465</v>
      </c>
    </row>
    <row r="438" spans="1:11">
      <c r="A438" s="48">
        <v>43098</v>
      </c>
      <c r="B438" s="23" t="s">
        <v>489</v>
      </c>
      <c r="C438" s="49">
        <f t="shared" si="235"/>
        <v>1265.8227848101267</v>
      </c>
      <c r="D438" s="23" t="s">
        <v>3</v>
      </c>
      <c r="E438" s="52">
        <v>158</v>
      </c>
      <c r="F438" s="50">
        <v>160</v>
      </c>
      <c r="G438" s="50">
        <v>162</v>
      </c>
      <c r="H438" s="51">
        <f t="shared" si="236"/>
        <v>2531.6455696202534</v>
      </c>
      <c r="I438" s="28">
        <f>(G438-F438)*C438</f>
        <v>2531.6455696202534</v>
      </c>
      <c r="J438" s="52">
        <f t="shared" si="237"/>
        <v>4</v>
      </c>
      <c r="K438" s="52">
        <f t="shared" si="238"/>
        <v>5063.2911392405067</v>
      </c>
    </row>
    <row r="439" spans="1:11">
      <c r="A439" s="48">
        <v>43097</v>
      </c>
      <c r="B439" s="23" t="s">
        <v>651</v>
      </c>
      <c r="C439" s="49">
        <f t="shared" si="235"/>
        <v>2857.1428571428573</v>
      </c>
      <c r="D439" s="23" t="s">
        <v>3</v>
      </c>
      <c r="E439" s="52">
        <v>70</v>
      </c>
      <c r="F439" s="50">
        <v>71</v>
      </c>
      <c r="G439" s="50"/>
      <c r="H439" s="51">
        <f t="shared" si="236"/>
        <v>2857.1428571428573</v>
      </c>
      <c r="I439" s="28"/>
      <c r="J439" s="52">
        <f t="shared" si="237"/>
        <v>1</v>
      </c>
      <c r="K439" s="52">
        <f t="shared" si="238"/>
        <v>2857.1428571428573</v>
      </c>
    </row>
    <row r="440" spans="1:11">
      <c r="A440" s="48">
        <v>43097</v>
      </c>
      <c r="B440" s="23" t="s">
        <v>72</v>
      </c>
      <c r="C440" s="49">
        <f t="shared" si="235"/>
        <v>500</v>
      </c>
      <c r="D440" s="23" t="s">
        <v>3</v>
      </c>
      <c r="E440" s="52">
        <v>400</v>
      </c>
      <c r="F440" s="50">
        <v>404.7</v>
      </c>
      <c r="G440" s="50"/>
      <c r="H440" s="51">
        <f t="shared" si="236"/>
        <v>2349.9999999999945</v>
      </c>
      <c r="I440" s="28"/>
      <c r="J440" s="52">
        <f t="shared" si="237"/>
        <v>4.6999999999999895</v>
      </c>
      <c r="K440" s="52">
        <f t="shared" si="238"/>
        <v>2349.9999999999945</v>
      </c>
    </row>
    <row r="441" spans="1:11">
      <c r="A441" s="48">
        <v>43097</v>
      </c>
      <c r="B441" s="23" t="s">
        <v>655</v>
      </c>
      <c r="C441" s="49">
        <f t="shared" si="235"/>
        <v>272.10884353741494</v>
      </c>
      <c r="D441" s="23" t="s">
        <v>3</v>
      </c>
      <c r="E441" s="52">
        <v>735</v>
      </c>
      <c r="F441" s="50">
        <v>745</v>
      </c>
      <c r="G441" s="50">
        <v>755</v>
      </c>
      <c r="H441" s="51">
        <f t="shared" si="236"/>
        <v>2721.0884353741494</v>
      </c>
      <c r="I441" s="28">
        <f>(G441-F441)*C441</f>
        <v>2721.0884353741494</v>
      </c>
      <c r="J441" s="52">
        <f t="shared" si="237"/>
        <v>20</v>
      </c>
      <c r="K441" s="52">
        <f t="shared" si="238"/>
        <v>5442.1768707482988</v>
      </c>
    </row>
    <row r="442" spans="1:11">
      <c r="A442" s="48">
        <v>43096</v>
      </c>
      <c r="B442" s="23" t="s">
        <v>654</v>
      </c>
      <c r="C442" s="49">
        <f t="shared" si="235"/>
        <v>2409.6385542168673</v>
      </c>
      <c r="D442" s="23" t="s">
        <v>3</v>
      </c>
      <c r="E442" s="52">
        <v>83</v>
      </c>
      <c r="F442" s="50">
        <v>85.5</v>
      </c>
      <c r="G442" s="50"/>
      <c r="H442" s="51">
        <f t="shared" si="236"/>
        <v>6024.0963855421687</v>
      </c>
      <c r="I442" s="28"/>
      <c r="J442" s="52">
        <f t="shared" si="237"/>
        <v>2.5</v>
      </c>
      <c r="K442" s="52">
        <f t="shared" si="238"/>
        <v>6024.0963855421687</v>
      </c>
    </row>
    <row r="443" spans="1:11">
      <c r="A443" s="48">
        <v>43096</v>
      </c>
      <c r="B443" s="23" t="s">
        <v>280</v>
      </c>
      <c r="C443" s="49">
        <f t="shared" ref="C443:C448" si="239">200000/E443</f>
        <v>365.63071297989029</v>
      </c>
      <c r="D443" s="23" t="s">
        <v>3</v>
      </c>
      <c r="E443" s="52">
        <v>547</v>
      </c>
      <c r="F443" s="50">
        <v>555</v>
      </c>
      <c r="G443" s="50">
        <v>565</v>
      </c>
      <c r="H443" s="51">
        <f t="shared" ref="H443:H448" si="240">(F443-E443)*C443</f>
        <v>2925.0457038391223</v>
      </c>
      <c r="I443" s="28">
        <f>(G443-F443)*C443</f>
        <v>3656.3071297989027</v>
      </c>
      <c r="J443" s="52">
        <f t="shared" ref="J443:J448" si="241">(I443+H443)/C443</f>
        <v>18</v>
      </c>
      <c r="K443" s="52">
        <f t="shared" ref="K443:K448" si="242">J443*C443</f>
        <v>6581.352833638025</v>
      </c>
    </row>
    <row r="444" spans="1:11">
      <c r="A444" s="48">
        <v>43096</v>
      </c>
      <c r="B444" s="23" t="s">
        <v>445</v>
      </c>
      <c r="C444" s="49">
        <f t="shared" si="239"/>
        <v>400</v>
      </c>
      <c r="D444" s="23" t="s">
        <v>3</v>
      </c>
      <c r="E444" s="52">
        <v>500</v>
      </c>
      <c r="F444" s="50">
        <v>505</v>
      </c>
      <c r="G444" s="50">
        <v>510</v>
      </c>
      <c r="H444" s="51">
        <f t="shared" si="240"/>
        <v>2000</v>
      </c>
      <c r="I444" s="28">
        <f>(G444-F444)*C444</f>
        <v>2000</v>
      </c>
      <c r="J444" s="52">
        <f t="shared" si="241"/>
        <v>10</v>
      </c>
      <c r="K444" s="52">
        <f t="shared" si="242"/>
        <v>4000</v>
      </c>
    </row>
    <row r="445" spans="1:11">
      <c r="A445" s="48">
        <v>43096</v>
      </c>
      <c r="B445" s="23" t="s">
        <v>653</v>
      </c>
      <c r="C445" s="49">
        <f t="shared" si="239"/>
        <v>956.93779904306223</v>
      </c>
      <c r="D445" s="23" t="s">
        <v>3</v>
      </c>
      <c r="E445" s="52">
        <v>209</v>
      </c>
      <c r="F445" s="50">
        <v>213</v>
      </c>
      <c r="G445" s="50"/>
      <c r="H445" s="51">
        <f t="shared" si="240"/>
        <v>3827.7511961722489</v>
      </c>
      <c r="I445" s="28"/>
      <c r="J445" s="52">
        <f t="shared" si="241"/>
        <v>4</v>
      </c>
      <c r="K445" s="52">
        <f t="shared" si="242"/>
        <v>3827.7511961722489</v>
      </c>
    </row>
    <row r="446" spans="1:11">
      <c r="A446" s="48">
        <v>43096</v>
      </c>
      <c r="B446" s="23" t="s">
        <v>652</v>
      </c>
      <c r="C446" s="49">
        <f t="shared" si="239"/>
        <v>1562.5</v>
      </c>
      <c r="D446" s="23" t="s">
        <v>3</v>
      </c>
      <c r="E446" s="52">
        <v>128</v>
      </c>
      <c r="F446" s="50">
        <v>129.9</v>
      </c>
      <c r="G446" s="50"/>
      <c r="H446" s="51">
        <f t="shared" si="240"/>
        <v>2968.7500000000091</v>
      </c>
      <c r="I446" s="28"/>
      <c r="J446" s="52">
        <f t="shared" si="241"/>
        <v>1.9000000000000059</v>
      </c>
      <c r="K446" s="52">
        <f t="shared" si="242"/>
        <v>2968.7500000000091</v>
      </c>
    </row>
    <row r="447" spans="1:11">
      <c r="A447" s="48">
        <v>43095</v>
      </c>
      <c r="B447" s="23" t="s">
        <v>280</v>
      </c>
      <c r="C447" s="49">
        <f t="shared" si="239"/>
        <v>363.63636363636363</v>
      </c>
      <c r="D447" s="23" t="s">
        <v>3</v>
      </c>
      <c r="E447" s="52">
        <v>550</v>
      </c>
      <c r="F447" s="50">
        <v>556</v>
      </c>
      <c r="G447" s="50"/>
      <c r="H447" s="51">
        <f t="shared" si="240"/>
        <v>2181.818181818182</v>
      </c>
      <c r="I447" s="28"/>
      <c r="J447" s="52">
        <f t="shared" si="241"/>
        <v>6.0000000000000009</v>
      </c>
      <c r="K447" s="52">
        <f t="shared" si="242"/>
        <v>2181.818181818182</v>
      </c>
    </row>
    <row r="448" spans="1:11">
      <c r="A448" s="48">
        <v>43095</v>
      </c>
      <c r="B448" s="23" t="s">
        <v>651</v>
      </c>
      <c r="C448" s="49">
        <f t="shared" si="239"/>
        <v>2898.550724637681</v>
      </c>
      <c r="D448" s="23" t="s">
        <v>3</v>
      </c>
      <c r="E448" s="52">
        <v>69</v>
      </c>
      <c r="F448" s="50">
        <v>70</v>
      </c>
      <c r="G448" s="50"/>
      <c r="H448" s="51">
        <f t="shared" si="240"/>
        <v>2898.550724637681</v>
      </c>
      <c r="I448" s="28"/>
      <c r="J448" s="52">
        <f t="shared" si="241"/>
        <v>1</v>
      </c>
      <c r="K448" s="52">
        <f t="shared" si="242"/>
        <v>2898.550724637681</v>
      </c>
    </row>
    <row r="449" spans="1:11">
      <c r="A449" s="48">
        <v>43095</v>
      </c>
      <c r="B449" s="23" t="s">
        <v>607</v>
      </c>
      <c r="C449" s="49">
        <f t="shared" ref="C449:C453" si="243">200000/E449</f>
        <v>349.34497816593887</v>
      </c>
      <c r="D449" s="23" t="s">
        <v>3</v>
      </c>
      <c r="E449" s="52">
        <v>572.5</v>
      </c>
      <c r="F449" s="50">
        <v>567</v>
      </c>
      <c r="G449" s="50"/>
      <c r="H449" s="51">
        <f t="shared" ref="H449:H453" si="244">(F449-E449)*C449</f>
        <v>-1921.3973799126638</v>
      </c>
      <c r="I449" s="28"/>
      <c r="J449" s="52">
        <f t="shared" ref="J449:J453" si="245">(I449+H449)/C449</f>
        <v>-5.5</v>
      </c>
      <c r="K449" s="52">
        <f t="shared" ref="K449:K453" si="246">J449*C449</f>
        <v>-1921.3973799126638</v>
      </c>
    </row>
    <row r="450" spans="1:11">
      <c r="A450" s="48">
        <v>43095</v>
      </c>
      <c r="B450" s="23" t="s">
        <v>496</v>
      </c>
      <c r="C450" s="49">
        <f t="shared" si="243"/>
        <v>1081.081081081081</v>
      </c>
      <c r="D450" s="23" t="s">
        <v>3</v>
      </c>
      <c r="E450" s="52">
        <v>185</v>
      </c>
      <c r="F450" s="50">
        <v>187</v>
      </c>
      <c r="G450" s="50">
        <v>189</v>
      </c>
      <c r="H450" s="51">
        <f t="shared" si="244"/>
        <v>2162.1621621621621</v>
      </c>
      <c r="I450" s="28"/>
      <c r="J450" s="52">
        <f t="shared" si="245"/>
        <v>2</v>
      </c>
      <c r="K450" s="52">
        <f t="shared" si="246"/>
        <v>2162.1621621621621</v>
      </c>
    </row>
    <row r="451" spans="1:11">
      <c r="A451" s="48">
        <v>43095</v>
      </c>
      <c r="B451" s="23" t="s">
        <v>650</v>
      </c>
      <c r="C451" s="49">
        <f t="shared" si="243"/>
        <v>990.09900990099015</v>
      </c>
      <c r="D451" s="23" t="s">
        <v>3</v>
      </c>
      <c r="E451" s="52">
        <v>202</v>
      </c>
      <c r="F451" s="50">
        <v>205.5</v>
      </c>
      <c r="G451" s="50"/>
      <c r="H451" s="51">
        <f t="shared" si="244"/>
        <v>3465.3465346534654</v>
      </c>
      <c r="I451" s="28"/>
      <c r="J451" s="52">
        <f t="shared" si="245"/>
        <v>3.5</v>
      </c>
      <c r="K451" s="52">
        <f t="shared" si="246"/>
        <v>3465.3465346534654</v>
      </c>
    </row>
    <row r="452" spans="1:11">
      <c r="A452" s="48">
        <v>43091</v>
      </c>
      <c r="B452" s="23" t="s">
        <v>146</v>
      </c>
      <c r="C452" s="49">
        <f t="shared" si="243"/>
        <v>858.36909871244632</v>
      </c>
      <c r="D452" s="23" t="s">
        <v>3</v>
      </c>
      <c r="E452" s="52">
        <v>233</v>
      </c>
      <c r="F452" s="50">
        <v>235</v>
      </c>
      <c r="G452" s="50">
        <v>237</v>
      </c>
      <c r="H452" s="51">
        <f t="shared" si="244"/>
        <v>1716.7381974248926</v>
      </c>
      <c r="I452" s="28">
        <f>(G452-F452)*C452</f>
        <v>1716.7381974248926</v>
      </c>
      <c r="J452" s="52">
        <f t="shared" si="245"/>
        <v>4</v>
      </c>
      <c r="K452" s="52">
        <f t="shared" si="246"/>
        <v>3433.4763948497853</v>
      </c>
    </row>
    <row r="453" spans="1:11">
      <c r="A453" s="48">
        <v>43091</v>
      </c>
      <c r="B453" s="23" t="s">
        <v>191</v>
      </c>
      <c r="C453" s="49">
        <f t="shared" si="243"/>
        <v>3636.3636363636365</v>
      </c>
      <c r="D453" s="23" t="s">
        <v>3</v>
      </c>
      <c r="E453" s="52">
        <v>55</v>
      </c>
      <c r="F453" s="50">
        <v>55.8</v>
      </c>
      <c r="G453" s="50"/>
      <c r="H453" s="51">
        <f t="shared" si="244"/>
        <v>2909.090909090899</v>
      </c>
      <c r="I453" s="28"/>
      <c r="J453" s="52">
        <f t="shared" si="245"/>
        <v>0.79999999999999716</v>
      </c>
      <c r="K453" s="52">
        <f t="shared" si="246"/>
        <v>2909.090909090899</v>
      </c>
    </row>
    <row r="454" spans="1:11">
      <c r="A454" s="48">
        <v>43091</v>
      </c>
      <c r="B454" s="23" t="s">
        <v>649</v>
      </c>
      <c r="C454" s="49">
        <f t="shared" ref="C454:C474" si="247">200000/E454</f>
        <v>3333.3333333333335</v>
      </c>
      <c r="D454" s="23" t="s">
        <v>3</v>
      </c>
      <c r="E454" s="52">
        <v>60</v>
      </c>
      <c r="F454" s="50">
        <v>61</v>
      </c>
      <c r="G454" s="50"/>
      <c r="H454" s="51">
        <f t="shared" ref="H454:H469" si="248">(F454-E454)*C454</f>
        <v>3333.3333333333335</v>
      </c>
      <c r="I454" s="28"/>
      <c r="J454" s="52">
        <f t="shared" ref="J454:J474" si="249">(I454+H454)/C454</f>
        <v>1</v>
      </c>
      <c r="K454" s="52">
        <f t="shared" ref="K454:K474" si="250">J454*C454</f>
        <v>3333.3333333333335</v>
      </c>
    </row>
    <row r="455" spans="1:11">
      <c r="A455" s="48">
        <v>43091</v>
      </c>
      <c r="B455" s="23" t="s">
        <v>648</v>
      </c>
      <c r="C455" s="49">
        <f t="shared" si="247"/>
        <v>787.40157480314963</v>
      </c>
      <c r="D455" s="23" t="s">
        <v>3</v>
      </c>
      <c r="E455" s="52">
        <v>254</v>
      </c>
      <c r="F455" s="50">
        <v>257</v>
      </c>
      <c r="G455" s="50">
        <v>261</v>
      </c>
      <c r="H455" s="51">
        <f t="shared" si="248"/>
        <v>2362.2047244094488</v>
      </c>
      <c r="I455" s="28">
        <f>(G455-F455)*C455</f>
        <v>3149.6062992125985</v>
      </c>
      <c r="J455" s="52">
        <f t="shared" si="249"/>
        <v>7</v>
      </c>
      <c r="K455" s="52">
        <f t="shared" si="250"/>
        <v>5511.8110236220473</v>
      </c>
    </row>
    <row r="456" spans="1:11">
      <c r="A456" s="48">
        <v>43090</v>
      </c>
      <c r="B456" s="23" t="s">
        <v>647</v>
      </c>
      <c r="C456" s="49">
        <f t="shared" si="247"/>
        <v>3921.5686274509803</v>
      </c>
      <c r="D456" s="23" t="s">
        <v>3</v>
      </c>
      <c r="E456" s="52">
        <v>51</v>
      </c>
      <c r="F456" s="50">
        <v>51.7</v>
      </c>
      <c r="G456" s="50"/>
      <c r="H456" s="51">
        <f t="shared" si="248"/>
        <v>2745.0980392156976</v>
      </c>
      <c r="I456" s="28"/>
      <c r="J456" s="52">
        <f t="shared" si="249"/>
        <v>0.70000000000000284</v>
      </c>
      <c r="K456" s="52">
        <f t="shared" si="250"/>
        <v>2745.0980392156976</v>
      </c>
    </row>
    <row r="457" spans="1:11">
      <c r="A457" s="48">
        <v>43090</v>
      </c>
      <c r="B457" s="23" t="s">
        <v>414</v>
      </c>
      <c r="C457" s="49">
        <f t="shared" si="247"/>
        <v>1208.4592145015106</v>
      </c>
      <c r="D457" s="23" t="s">
        <v>3</v>
      </c>
      <c r="E457" s="52">
        <v>165.5</v>
      </c>
      <c r="F457" s="50">
        <v>167.25</v>
      </c>
      <c r="G457" s="50"/>
      <c r="H457" s="51">
        <f t="shared" si="248"/>
        <v>2114.8036253776436</v>
      </c>
      <c r="I457" s="28"/>
      <c r="J457" s="52">
        <f t="shared" si="249"/>
        <v>1.75</v>
      </c>
      <c r="K457" s="52">
        <f t="shared" si="250"/>
        <v>2114.8036253776436</v>
      </c>
    </row>
    <row r="458" spans="1:11">
      <c r="A458" s="48">
        <v>43089</v>
      </c>
      <c r="B458" s="23" t="s">
        <v>397</v>
      </c>
      <c r="C458" s="49">
        <f t="shared" si="247"/>
        <v>2298.8505747126437</v>
      </c>
      <c r="D458" s="23" t="s">
        <v>3</v>
      </c>
      <c r="E458" s="52">
        <v>87</v>
      </c>
      <c r="F458" s="50">
        <v>89</v>
      </c>
      <c r="G458" s="50"/>
      <c r="H458" s="51">
        <f t="shared" si="248"/>
        <v>4597.7011494252874</v>
      </c>
      <c r="I458" s="28"/>
      <c r="J458" s="52">
        <f t="shared" si="249"/>
        <v>2</v>
      </c>
      <c r="K458" s="52">
        <f t="shared" si="250"/>
        <v>4597.7011494252874</v>
      </c>
    </row>
    <row r="459" spans="1:11">
      <c r="A459" s="48">
        <v>43089</v>
      </c>
      <c r="B459" s="23" t="s">
        <v>515</v>
      </c>
      <c r="C459" s="49">
        <f t="shared" si="247"/>
        <v>2857.1428571428573</v>
      </c>
      <c r="D459" s="23" t="s">
        <v>3</v>
      </c>
      <c r="E459" s="52">
        <v>70</v>
      </c>
      <c r="F459" s="50">
        <v>71.3</v>
      </c>
      <c r="G459" s="50"/>
      <c r="H459" s="51">
        <f t="shared" si="248"/>
        <v>3714.2857142857065</v>
      </c>
      <c r="I459" s="28"/>
      <c r="J459" s="52">
        <f t="shared" si="249"/>
        <v>1.2999999999999972</v>
      </c>
      <c r="K459" s="52">
        <f t="shared" si="250"/>
        <v>3714.2857142857065</v>
      </c>
    </row>
    <row r="460" spans="1:11">
      <c r="A460" s="48">
        <v>43089</v>
      </c>
      <c r="B460" s="23" t="s">
        <v>646</v>
      </c>
      <c r="C460" s="49">
        <f t="shared" si="247"/>
        <v>249.37655860349128</v>
      </c>
      <c r="D460" s="23" t="s">
        <v>3</v>
      </c>
      <c r="E460" s="52">
        <v>802</v>
      </c>
      <c r="F460" s="50">
        <v>810</v>
      </c>
      <c r="G460" s="50"/>
      <c r="H460" s="51">
        <f t="shared" si="248"/>
        <v>1995.0124688279302</v>
      </c>
      <c r="I460" s="28"/>
      <c r="J460" s="52">
        <f t="shared" si="249"/>
        <v>8</v>
      </c>
      <c r="K460" s="52">
        <f t="shared" si="250"/>
        <v>1995.0124688279302</v>
      </c>
    </row>
    <row r="461" spans="1:11">
      <c r="A461" s="48">
        <v>43088</v>
      </c>
      <c r="B461" s="23" t="s">
        <v>463</v>
      </c>
      <c r="C461" s="49">
        <f t="shared" si="247"/>
        <v>207.25388601036269</v>
      </c>
      <c r="D461" s="23" t="s">
        <v>3</v>
      </c>
      <c r="E461" s="52">
        <v>965</v>
      </c>
      <c r="F461" s="50">
        <v>980</v>
      </c>
      <c r="G461" s="50"/>
      <c r="H461" s="51">
        <f t="shared" si="248"/>
        <v>3108.8082901554403</v>
      </c>
      <c r="I461" s="28"/>
      <c r="J461" s="52">
        <f t="shared" si="249"/>
        <v>15</v>
      </c>
      <c r="K461" s="52">
        <f t="shared" si="250"/>
        <v>3108.8082901554403</v>
      </c>
    </row>
    <row r="462" spans="1:11">
      <c r="A462" s="48">
        <v>43088</v>
      </c>
      <c r="B462" s="23" t="s">
        <v>481</v>
      </c>
      <c r="C462" s="49">
        <f t="shared" si="247"/>
        <v>1754.3859649122808</v>
      </c>
      <c r="D462" s="23" t="s">
        <v>3</v>
      </c>
      <c r="E462" s="52">
        <v>114</v>
      </c>
      <c r="F462" s="50">
        <v>115.55</v>
      </c>
      <c r="G462" s="50"/>
      <c r="H462" s="51">
        <f t="shared" si="248"/>
        <v>2719.2982456140303</v>
      </c>
      <c r="I462" s="28"/>
      <c r="J462" s="52">
        <f t="shared" si="249"/>
        <v>1.5499999999999972</v>
      </c>
      <c r="K462" s="52">
        <f t="shared" si="250"/>
        <v>2719.2982456140303</v>
      </c>
    </row>
    <row r="463" spans="1:11">
      <c r="A463" s="48">
        <v>43088</v>
      </c>
      <c r="B463" s="23" t="s">
        <v>551</v>
      </c>
      <c r="C463" s="49">
        <f t="shared" si="247"/>
        <v>1632.6530612244899</v>
      </c>
      <c r="D463" s="23" t="s">
        <v>3</v>
      </c>
      <c r="E463" s="52">
        <v>122.5</v>
      </c>
      <c r="F463" s="50">
        <v>124.7</v>
      </c>
      <c r="G463" s="50"/>
      <c r="H463" s="51">
        <f t="shared" si="248"/>
        <v>3591.8367346938826</v>
      </c>
      <c r="I463" s="28"/>
      <c r="J463" s="52">
        <f t="shared" si="249"/>
        <v>2.2000000000000028</v>
      </c>
      <c r="K463" s="52">
        <f t="shared" si="250"/>
        <v>3591.8367346938826</v>
      </c>
    </row>
    <row r="464" spans="1:11">
      <c r="A464" s="48">
        <v>43087</v>
      </c>
      <c r="B464" s="23" t="s">
        <v>645</v>
      </c>
      <c r="C464" s="49">
        <f t="shared" si="247"/>
        <v>1298.7012987012988</v>
      </c>
      <c r="D464" s="23" t="s">
        <v>3</v>
      </c>
      <c r="E464" s="52">
        <v>154</v>
      </c>
      <c r="F464" s="50">
        <v>157</v>
      </c>
      <c r="G464" s="50"/>
      <c r="H464" s="51">
        <f t="shared" si="248"/>
        <v>3896.1038961038967</v>
      </c>
      <c r="I464" s="28"/>
      <c r="J464" s="52">
        <f t="shared" si="249"/>
        <v>3</v>
      </c>
      <c r="K464" s="52">
        <f t="shared" si="250"/>
        <v>3896.1038961038967</v>
      </c>
    </row>
    <row r="465" spans="1:11">
      <c r="A465" s="48">
        <v>43087</v>
      </c>
      <c r="B465" s="23" t="s">
        <v>644</v>
      </c>
      <c r="C465" s="49">
        <f t="shared" si="247"/>
        <v>784.31372549019613</v>
      </c>
      <c r="D465" s="23" t="s">
        <v>3</v>
      </c>
      <c r="E465" s="52">
        <v>255</v>
      </c>
      <c r="F465" s="50">
        <v>262</v>
      </c>
      <c r="G465" s="50"/>
      <c r="H465" s="51">
        <f t="shared" si="248"/>
        <v>5490.1960784313733</v>
      </c>
      <c r="I465" s="28"/>
      <c r="J465" s="52">
        <f t="shared" si="249"/>
        <v>7</v>
      </c>
      <c r="K465" s="52">
        <f t="shared" si="250"/>
        <v>5490.1960784313733</v>
      </c>
    </row>
    <row r="466" spans="1:11">
      <c r="A466" s="48">
        <v>43087</v>
      </c>
      <c r="B466" s="23" t="s">
        <v>357</v>
      </c>
      <c r="C466" s="49">
        <f t="shared" si="247"/>
        <v>555.55555555555554</v>
      </c>
      <c r="D466" s="23" t="s">
        <v>3</v>
      </c>
      <c r="E466" s="52">
        <v>360</v>
      </c>
      <c r="F466" s="50">
        <v>363</v>
      </c>
      <c r="G466" s="50"/>
      <c r="H466" s="51">
        <f t="shared" si="248"/>
        <v>1666.6666666666665</v>
      </c>
      <c r="I466" s="28"/>
      <c r="J466" s="52">
        <f t="shared" si="249"/>
        <v>3</v>
      </c>
      <c r="K466" s="52">
        <f t="shared" si="250"/>
        <v>1666.6666666666665</v>
      </c>
    </row>
    <row r="467" spans="1:11">
      <c r="A467" s="48">
        <v>43084</v>
      </c>
      <c r="B467" s="23" t="s">
        <v>403</v>
      </c>
      <c r="C467" s="49">
        <f t="shared" si="247"/>
        <v>107.23860589812332</v>
      </c>
      <c r="D467" s="23" t="s">
        <v>3</v>
      </c>
      <c r="E467" s="52">
        <v>1865</v>
      </c>
      <c r="F467" s="50">
        <v>1888</v>
      </c>
      <c r="G467" s="50"/>
      <c r="H467" s="51">
        <f t="shared" si="248"/>
        <v>2466.4879356568363</v>
      </c>
      <c r="I467" s="28"/>
      <c r="J467" s="52">
        <f t="shared" si="249"/>
        <v>22.999999999999996</v>
      </c>
      <c r="K467" s="52">
        <f t="shared" si="250"/>
        <v>2466.4879356568363</v>
      </c>
    </row>
    <row r="468" spans="1:11">
      <c r="A468" s="48">
        <v>43084</v>
      </c>
      <c r="B468" s="23" t="s">
        <v>584</v>
      </c>
      <c r="C468" s="49">
        <f t="shared" si="247"/>
        <v>420.16806722689074</v>
      </c>
      <c r="D468" s="23" t="s">
        <v>3</v>
      </c>
      <c r="E468" s="52">
        <v>476</v>
      </c>
      <c r="F468" s="50">
        <v>482</v>
      </c>
      <c r="G468" s="50"/>
      <c r="H468" s="51">
        <f t="shared" si="248"/>
        <v>2521.0084033613443</v>
      </c>
      <c r="I468" s="28"/>
      <c r="J468" s="52">
        <f t="shared" si="249"/>
        <v>6</v>
      </c>
      <c r="K468" s="52">
        <f t="shared" si="250"/>
        <v>2521.0084033613443</v>
      </c>
    </row>
    <row r="469" spans="1:11">
      <c r="A469" s="48">
        <v>43084</v>
      </c>
      <c r="B469" s="23" t="s">
        <v>598</v>
      </c>
      <c r="C469" s="49">
        <f t="shared" si="247"/>
        <v>1470.5882352941176</v>
      </c>
      <c r="D469" s="23" t="s">
        <v>3</v>
      </c>
      <c r="E469" s="52">
        <v>136</v>
      </c>
      <c r="F469" s="50">
        <v>134</v>
      </c>
      <c r="G469" s="50"/>
      <c r="H469" s="51">
        <f t="shared" si="248"/>
        <v>-2941.1764705882351</v>
      </c>
      <c r="I469" s="28"/>
      <c r="J469" s="52">
        <f t="shared" si="249"/>
        <v>-2</v>
      </c>
      <c r="K469" s="52">
        <f t="shared" si="250"/>
        <v>-2941.1764705882351</v>
      </c>
    </row>
    <row r="470" spans="1:11">
      <c r="A470" s="48">
        <v>43083</v>
      </c>
      <c r="B470" s="23" t="s">
        <v>274</v>
      </c>
      <c r="C470" s="49">
        <f t="shared" si="247"/>
        <v>269.36026936026934</v>
      </c>
      <c r="D470" s="23" t="s">
        <v>7</v>
      </c>
      <c r="E470" s="52">
        <v>742.5</v>
      </c>
      <c r="F470" s="50">
        <v>735</v>
      </c>
      <c r="G470" s="50"/>
      <c r="H470" s="51">
        <v>2017.5</v>
      </c>
      <c r="I470" s="28"/>
      <c r="J470" s="52">
        <f t="shared" si="249"/>
        <v>7.4899687500000001</v>
      </c>
      <c r="K470" s="52">
        <f t="shared" si="250"/>
        <v>2017.4999999999998</v>
      </c>
    </row>
    <row r="471" spans="1:11">
      <c r="A471" s="48">
        <v>43083</v>
      </c>
      <c r="B471" s="23" t="s">
        <v>632</v>
      </c>
      <c r="C471" s="49">
        <f t="shared" si="247"/>
        <v>1739.1304347826087</v>
      </c>
      <c r="D471" s="23" t="s">
        <v>3</v>
      </c>
      <c r="E471" s="52">
        <v>115</v>
      </c>
      <c r="F471" s="50">
        <v>116.75</v>
      </c>
      <c r="G471" s="50"/>
      <c r="H471" s="51">
        <f>(F471-E471)*C471</f>
        <v>3043.4782608695655</v>
      </c>
      <c r="I471" s="28"/>
      <c r="J471" s="52">
        <f t="shared" si="249"/>
        <v>1.75</v>
      </c>
      <c r="K471" s="52">
        <f t="shared" si="250"/>
        <v>3043.4782608695655</v>
      </c>
    </row>
    <row r="472" spans="1:11">
      <c r="A472" s="48">
        <v>43083</v>
      </c>
      <c r="B472" s="23" t="s">
        <v>56</v>
      </c>
      <c r="C472" s="49">
        <f t="shared" si="247"/>
        <v>2026.3424518743668</v>
      </c>
      <c r="D472" s="23" t="s">
        <v>3</v>
      </c>
      <c r="E472" s="52">
        <v>98.7</v>
      </c>
      <c r="F472" s="50">
        <v>100</v>
      </c>
      <c r="G472" s="50"/>
      <c r="H472" s="51">
        <f>(F472-E472)*C472</f>
        <v>2634.2451874366711</v>
      </c>
      <c r="I472" s="28"/>
      <c r="J472" s="52">
        <f t="shared" si="249"/>
        <v>1.2999999999999972</v>
      </c>
      <c r="K472" s="52">
        <f t="shared" si="250"/>
        <v>2634.2451874366711</v>
      </c>
    </row>
    <row r="473" spans="1:11">
      <c r="A473" s="48">
        <v>43083</v>
      </c>
      <c r="B473" s="23" t="s">
        <v>643</v>
      </c>
      <c r="C473" s="49">
        <f t="shared" si="247"/>
        <v>1244.167962674961</v>
      </c>
      <c r="D473" s="23" t="s">
        <v>7</v>
      </c>
      <c r="E473" s="52">
        <v>160.75</v>
      </c>
      <c r="F473" s="50">
        <v>158.5</v>
      </c>
      <c r="G473" s="50">
        <v>156</v>
      </c>
      <c r="H473" s="51">
        <v>2799.38</v>
      </c>
      <c r="I473" s="28"/>
      <c r="J473" s="52">
        <f t="shared" si="249"/>
        <v>2.2500016750000005</v>
      </c>
      <c r="K473" s="52">
        <f t="shared" si="250"/>
        <v>2799.3800000000006</v>
      </c>
    </row>
    <row r="474" spans="1:11">
      <c r="A474" s="48">
        <v>43082</v>
      </c>
      <c r="B474" s="23" t="s">
        <v>642</v>
      </c>
      <c r="C474" s="49">
        <f t="shared" si="247"/>
        <v>1111.1111111111111</v>
      </c>
      <c r="D474" s="23" t="s">
        <v>3</v>
      </c>
      <c r="E474" s="52">
        <v>180</v>
      </c>
      <c r="F474" s="50">
        <v>182</v>
      </c>
      <c r="G474" s="50"/>
      <c r="H474" s="51">
        <f>(F474-E474)*C474</f>
        <v>2222.2222222222222</v>
      </c>
      <c r="I474" s="28"/>
      <c r="J474" s="52">
        <f t="shared" si="249"/>
        <v>2</v>
      </c>
      <c r="K474" s="52">
        <f t="shared" si="250"/>
        <v>2222.2222222222222</v>
      </c>
    </row>
    <row r="475" spans="1:11">
      <c r="A475" s="48">
        <v>43082</v>
      </c>
      <c r="B475" s="23" t="s">
        <v>498</v>
      </c>
      <c r="C475" s="49">
        <f t="shared" ref="C475:C483" si="251">200000/E475</f>
        <v>1873.5362997658081</v>
      </c>
      <c r="D475" s="23" t="s">
        <v>3</v>
      </c>
      <c r="E475" s="52">
        <v>106.75</v>
      </c>
      <c r="F475" s="50">
        <v>109</v>
      </c>
      <c r="G475" s="50"/>
      <c r="H475" s="51">
        <v>4216</v>
      </c>
      <c r="I475" s="28"/>
      <c r="J475" s="52">
        <f t="shared" ref="J475:J483" si="252">(I475+H475)/C475</f>
        <v>2.2502899999999997</v>
      </c>
      <c r="K475" s="52">
        <f t="shared" ref="K475:K483" si="253">J475*C475</f>
        <v>4216</v>
      </c>
    </row>
    <row r="476" spans="1:11">
      <c r="A476" s="48">
        <v>43082</v>
      </c>
      <c r="B476" s="23" t="s">
        <v>641</v>
      </c>
      <c r="C476" s="49">
        <f t="shared" si="251"/>
        <v>347.82608695652175</v>
      </c>
      <c r="D476" s="23" t="s">
        <v>3</v>
      </c>
      <c r="E476" s="52">
        <v>575</v>
      </c>
      <c r="F476" s="50">
        <v>580</v>
      </c>
      <c r="G476" s="50"/>
      <c r="H476" s="51">
        <f>(F476-E476)*C476</f>
        <v>1739.1304347826087</v>
      </c>
      <c r="I476" s="28"/>
      <c r="J476" s="52">
        <f t="shared" si="252"/>
        <v>5</v>
      </c>
      <c r="K476" s="52">
        <f t="shared" si="253"/>
        <v>1739.1304347826087</v>
      </c>
    </row>
    <row r="477" spans="1:11">
      <c r="A477" s="48">
        <v>43082</v>
      </c>
      <c r="B477" s="23" t="s">
        <v>640</v>
      </c>
      <c r="C477" s="49">
        <f t="shared" si="251"/>
        <v>735.29411764705878</v>
      </c>
      <c r="D477" s="23" t="s">
        <v>3</v>
      </c>
      <c r="E477" s="52">
        <v>272</v>
      </c>
      <c r="F477" s="50">
        <v>275</v>
      </c>
      <c r="G477" s="50"/>
      <c r="H477" s="51">
        <f>(F477-E477)*C477</f>
        <v>2205.8823529411766</v>
      </c>
      <c r="I477" s="28"/>
      <c r="J477" s="52">
        <f t="shared" si="252"/>
        <v>3.0000000000000004</v>
      </c>
      <c r="K477" s="52">
        <f t="shared" si="253"/>
        <v>2205.8823529411766</v>
      </c>
    </row>
    <row r="478" spans="1:11">
      <c r="A478" s="48">
        <v>43082</v>
      </c>
      <c r="B478" s="23" t="s">
        <v>161</v>
      </c>
      <c r="C478" s="49">
        <f t="shared" si="251"/>
        <v>237.81212841854935</v>
      </c>
      <c r="D478" s="23" t="s">
        <v>3</v>
      </c>
      <c r="E478" s="52">
        <v>841</v>
      </c>
      <c r="F478" s="50">
        <v>850</v>
      </c>
      <c r="G478" s="50">
        <v>860</v>
      </c>
      <c r="H478" s="51">
        <f>(F478-E478)*C478</f>
        <v>2140.3091557669441</v>
      </c>
      <c r="I478" s="28"/>
      <c r="J478" s="52">
        <f t="shared" si="252"/>
        <v>9</v>
      </c>
      <c r="K478" s="52">
        <f t="shared" si="253"/>
        <v>2140.3091557669441</v>
      </c>
    </row>
    <row r="479" spans="1:11">
      <c r="A479" s="48">
        <v>43081</v>
      </c>
      <c r="B479" s="23" t="s">
        <v>397</v>
      </c>
      <c r="C479" s="49">
        <f t="shared" si="251"/>
        <v>2380.9523809523807</v>
      </c>
      <c r="D479" s="23" t="s">
        <v>3</v>
      </c>
      <c r="E479" s="52">
        <v>84</v>
      </c>
      <c r="F479" s="50">
        <v>85.4</v>
      </c>
      <c r="G479" s="50"/>
      <c r="H479" s="51">
        <f>(F479-E479)*C479</f>
        <v>3333.3333333333467</v>
      </c>
      <c r="I479" s="28"/>
      <c r="J479" s="52">
        <f t="shared" si="252"/>
        <v>1.4000000000000057</v>
      </c>
      <c r="K479" s="52">
        <f t="shared" si="253"/>
        <v>3333.3333333333467</v>
      </c>
    </row>
    <row r="480" spans="1:11">
      <c r="A480" s="48">
        <v>43081</v>
      </c>
      <c r="B480" s="23" t="s">
        <v>105</v>
      </c>
      <c r="C480" s="49">
        <f t="shared" si="251"/>
        <v>187.79342723004694</v>
      </c>
      <c r="D480" s="23" t="s">
        <v>3</v>
      </c>
      <c r="E480" s="52">
        <v>1065</v>
      </c>
      <c r="F480" s="50">
        <v>1073</v>
      </c>
      <c r="G480" s="50"/>
      <c r="H480" s="51">
        <v>1504</v>
      </c>
      <c r="I480" s="28"/>
      <c r="J480" s="52">
        <f t="shared" si="252"/>
        <v>8.0088000000000008</v>
      </c>
      <c r="K480" s="52">
        <f t="shared" si="253"/>
        <v>1504.0000000000002</v>
      </c>
    </row>
    <row r="481" spans="1:11">
      <c r="A481" s="48">
        <v>43081</v>
      </c>
      <c r="B481" s="23" t="s">
        <v>445</v>
      </c>
      <c r="C481" s="49">
        <f t="shared" si="251"/>
        <v>400</v>
      </c>
      <c r="D481" s="23" t="s">
        <v>3</v>
      </c>
      <c r="E481" s="52">
        <v>500</v>
      </c>
      <c r="F481" s="50">
        <v>508</v>
      </c>
      <c r="G481" s="50"/>
      <c r="H481" s="51">
        <f>(F481-E481)*C481</f>
        <v>3200</v>
      </c>
      <c r="I481" s="28"/>
      <c r="J481" s="52">
        <f t="shared" si="252"/>
        <v>8</v>
      </c>
      <c r="K481" s="52">
        <f t="shared" si="253"/>
        <v>3200</v>
      </c>
    </row>
    <row r="482" spans="1:11">
      <c r="A482" s="48">
        <v>43081</v>
      </c>
      <c r="B482" s="23" t="s">
        <v>414</v>
      </c>
      <c r="C482" s="49">
        <f t="shared" si="251"/>
        <v>1265.8227848101267</v>
      </c>
      <c r="D482" s="23" t="s">
        <v>3</v>
      </c>
      <c r="E482" s="52">
        <v>158</v>
      </c>
      <c r="F482" s="50">
        <v>162.80000000000001</v>
      </c>
      <c r="G482" s="50"/>
      <c r="H482" s="51">
        <f>(F482-E482)*C482</f>
        <v>6075.9493670886222</v>
      </c>
      <c r="I482" s="28"/>
      <c r="J482" s="52">
        <f t="shared" si="252"/>
        <v>4.8000000000000114</v>
      </c>
      <c r="K482" s="52">
        <f t="shared" si="253"/>
        <v>6075.9493670886222</v>
      </c>
    </row>
    <row r="483" spans="1:11">
      <c r="A483" s="48">
        <v>43080</v>
      </c>
      <c r="B483" s="23" t="s">
        <v>628</v>
      </c>
      <c r="C483" s="49">
        <f t="shared" si="251"/>
        <v>343.64261168384877</v>
      </c>
      <c r="D483" s="23" t="s">
        <v>7</v>
      </c>
      <c r="E483" s="52">
        <v>582</v>
      </c>
      <c r="F483" s="50">
        <v>579.79999999999995</v>
      </c>
      <c r="G483" s="50"/>
      <c r="H483" s="51">
        <v>756</v>
      </c>
      <c r="I483" s="28"/>
      <c r="J483" s="52">
        <f t="shared" si="252"/>
        <v>2.1999600000000004</v>
      </c>
      <c r="K483" s="52">
        <f t="shared" si="253"/>
        <v>756.00000000000011</v>
      </c>
    </row>
    <row r="484" spans="1:11">
      <c r="A484" s="48">
        <v>43080</v>
      </c>
      <c r="B484" s="23" t="s">
        <v>639</v>
      </c>
      <c r="C484" s="49">
        <f t="shared" ref="C484:C493" si="254">200000/E484</f>
        <v>273.82256297918951</v>
      </c>
      <c r="D484" s="23" t="s">
        <v>3</v>
      </c>
      <c r="E484" s="52">
        <v>730.4</v>
      </c>
      <c r="F484" s="50">
        <v>735.45</v>
      </c>
      <c r="G484" s="50"/>
      <c r="H484" s="51">
        <f>(F484-E484)*C484</f>
        <v>1382.8039430449257</v>
      </c>
      <c r="I484" s="28"/>
      <c r="J484" s="52">
        <f t="shared" ref="J484:J493" si="255">(I484+H484)/C484</f>
        <v>5.0500000000000682</v>
      </c>
      <c r="K484" s="52">
        <f t="shared" ref="K484:K493" si="256">J484*C484</f>
        <v>1382.8039430449257</v>
      </c>
    </row>
    <row r="485" spans="1:11">
      <c r="A485" s="48">
        <v>43080</v>
      </c>
      <c r="B485" s="23" t="s">
        <v>374</v>
      </c>
      <c r="C485" s="49">
        <f t="shared" si="254"/>
        <v>740.74074074074076</v>
      </c>
      <c r="D485" s="23" t="s">
        <v>3</v>
      </c>
      <c r="E485" s="52">
        <v>270</v>
      </c>
      <c r="F485" s="50">
        <v>267.60000000000002</v>
      </c>
      <c r="G485" s="50"/>
      <c r="H485" s="51">
        <v>1778</v>
      </c>
      <c r="I485" s="28"/>
      <c r="J485" s="52">
        <f t="shared" si="255"/>
        <v>2.4003000000000001</v>
      </c>
      <c r="K485" s="52">
        <f t="shared" si="256"/>
        <v>1778.0000000000002</v>
      </c>
    </row>
    <row r="486" spans="1:11">
      <c r="A486" s="48">
        <v>43080</v>
      </c>
      <c r="B486" s="23" t="s">
        <v>353</v>
      </c>
      <c r="C486" s="49">
        <f t="shared" si="254"/>
        <v>2439.0243902439024</v>
      </c>
      <c r="D486" s="23" t="s">
        <v>3</v>
      </c>
      <c r="E486" s="52">
        <v>82</v>
      </c>
      <c r="F486" s="50">
        <v>84.9</v>
      </c>
      <c r="G486" s="50"/>
      <c r="H486" s="51">
        <f>(F486-E486)*C486</f>
        <v>7073.1707317073306</v>
      </c>
      <c r="I486" s="28"/>
      <c r="J486" s="52">
        <f t="shared" si="255"/>
        <v>2.9000000000000057</v>
      </c>
      <c r="K486" s="52">
        <f t="shared" si="256"/>
        <v>7073.1707317073306</v>
      </c>
    </row>
    <row r="487" spans="1:11">
      <c r="A487" s="48">
        <v>43080</v>
      </c>
      <c r="B487" s="23" t="s">
        <v>286</v>
      </c>
      <c r="C487" s="49">
        <f t="shared" si="254"/>
        <v>151.3431706394249</v>
      </c>
      <c r="D487" s="23" t="s">
        <v>3</v>
      </c>
      <c r="E487" s="52">
        <v>1321.5</v>
      </c>
      <c r="F487" s="50">
        <v>1307.8</v>
      </c>
      <c r="G487" s="50"/>
      <c r="H487" s="51">
        <f>(F487-E487)*C487</f>
        <v>-2073.4014377601279</v>
      </c>
      <c r="I487" s="28"/>
      <c r="J487" s="52">
        <f t="shared" si="255"/>
        <v>-13.700000000000045</v>
      </c>
      <c r="K487" s="52">
        <f t="shared" si="256"/>
        <v>-2073.4014377601279</v>
      </c>
    </row>
    <row r="488" spans="1:11">
      <c r="A488" s="48">
        <v>43080</v>
      </c>
      <c r="B488" s="23" t="s">
        <v>505</v>
      </c>
      <c r="C488" s="49">
        <f t="shared" si="254"/>
        <v>107.23860589812332</v>
      </c>
      <c r="D488" s="23" t="s">
        <v>7</v>
      </c>
      <c r="E488" s="52">
        <v>1865</v>
      </c>
      <c r="F488" s="50">
        <v>1853</v>
      </c>
      <c r="G488" s="50"/>
      <c r="H488" s="51">
        <v>1284</v>
      </c>
      <c r="I488" s="28"/>
      <c r="J488" s="52">
        <f t="shared" si="255"/>
        <v>11.9733</v>
      </c>
      <c r="K488" s="52">
        <f t="shared" si="256"/>
        <v>1284</v>
      </c>
    </row>
    <row r="489" spans="1:11">
      <c r="A489" s="48">
        <v>43077</v>
      </c>
      <c r="B489" s="23" t="s">
        <v>638</v>
      </c>
      <c r="C489" s="49">
        <f t="shared" si="254"/>
        <v>4571.4285714285716</v>
      </c>
      <c r="D489" s="23" t="s">
        <v>3</v>
      </c>
      <c r="E489" s="52">
        <v>43.75</v>
      </c>
      <c r="F489" s="50">
        <v>45.4</v>
      </c>
      <c r="G489" s="50"/>
      <c r="H489" s="51">
        <f>(F489-E489)*C489</f>
        <v>7542.8571428571368</v>
      </c>
      <c r="I489" s="28"/>
      <c r="J489" s="52">
        <f t="shared" si="255"/>
        <v>1.6499999999999986</v>
      </c>
      <c r="K489" s="52">
        <f t="shared" si="256"/>
        <v>7542.8571428571368</v>
      </c>
    </row>
    <row r="490" spans="1:11">
      <c r="A490" s="48">
        <v>43077</v>
      </c>
      <c r="B490" s="23" t="s">
        <v>241</v>
      </c>
      <c r="C490" s="49">
        <f t="shared" si="254"/>
        <v>128.2051282051282</v>
      </c>
      <c r="D490" s="23" t="s">
        <v>3</v>
      </c>
      <c r="E490" s="52">
        <v>1560</v>
      </c>
      <c r="F490" s="50">
        <v>1575</v>
      </c>
      <c r="G490" s="50"/>
      <c r="H490" s="51">
        <f>(F490-E490)*C490</f>
        <v>1923.0769230769231</v>
      </c>
      <c r="I490" s="28"/>
      <c r="J490" s="52">
        <f t="shared" si="255"/>
        <v>15</v>
      </c>
      <c r="K490" s="52">
        <f t="shared" si="256"/>
        <v>1923.0769230769231</v>
      </c>
    </row>
    <row r="491" spans="1:11">
      <c r="A491" s="48">
        <v>43077</v>
      </c>
      <c r="B491" s="23" t="s">
        <v>577</v>
      </c>
      <c r="C491" s="49">
        <f t="shared" si="254"/>
        <v>947.8672985781991</v>
      </c>
      <c r="D491" s="23" t="s">
        <v>3</v>
      </c>
      <c r="E491" s="52">
        <v>211</v>
      </c>
      <c r="F491" s="50">
        <v>214</v>
      </c>
      <c r="G491" s="50"/>
      <c r="H491" s="51">
        <f>(F491-E491)*C491</f>
        <v>2843.6018957345973</v>
      </c>
      <c r="I491" s="28"/>
      <c r="J491" s="52">
        <f t="shared" si="255"/>
        <v>3</v>
      </c>
      <c r="K491" s="52">
        <f t="shared" si="256"/>
        <v>2843.6018957345973</v>
      </c>
    </row>
    <row r="492" spans="1:11">
      <c r="A492" s="48">
        <v>43077</v>
      </c>
      <c r="B492" s="23" t="s">
        <v>489</v>
      </c>
      <c r="C492" s="49">
        <f t="shared" si="254"/>
        <v>1372.6835964310228</v>
      </c>
      <c r="D492" s="23" t="s">
        <v>3</v>
      </c>
      <c r="E492" s="52">
        <v>145.69999999999999</v>
      </c>
      <c r="F492" s="50">
        <v>147.5</v>
      </c>
      <c r="G492" s="50"/>
      <c r="H492" s="51">
        <f>(F492-E492)*C492</f>
        <v>2470.8304735758566</v>
      </c>
      <c r="I492" s="28"/>
      <c r="J492" s="52">
        <f t="shared" si="255"/>
        <v>1.8000000000000114</v>
      </c>
      <c r="K492" s="52">
        <f t="shared" si="256"/>
        <v>2470.8304735758566</v>
      </c>
    </row>
    <row r="493" spans="1:11" ht="14.25" customHeight="1">
      <c r="A493" s="48">
        <v>43076</v>
      </c>
      <c r="B493" s="23" t="s">
        <v>345</v>
      </c>
      <c r="C493" s="49">
        <f t="shared" si="254"/>
        <v>550.96418732782365</v>
      </c>
      <c r="D493" s="23" t="s">
        <v>3</v>
      </c>
      <c r="E493" s="52">
        <v>363</v>
      </c>
      <c r="F493" s="50">
        <v>366</v>
      </c>
      <c r="G493" s="50">
        <v>369</v>
      </c>
      <c r="H493" s="51">
        <f>(F493-E493)*C493</f>
        <v>1652.8925619834708</v>
      </c>
      <c r="I493" s="28">
        <f>(G493-F493)*C493</f>
        <v>1652.8925619834708</v>
      </c>
      <c r="J493" s="52">
        <f t="shared" si="255"/>
        <v>6</v>
      </c>
      <c r="K493" s="52">
        <f t="shared" si="256"/>
        <v>3305.7851239669417</v>
      </c>
    </row>
    <row r="494" spans="1:11">
      <c r="A494" s="48">
        <v>43076</v>
      </c>
      <c r="B494" s="23" t="s">
        <v>397</v>
      </c>
      <c r="C494" s="49">
        <f t="shared" ref="C494:C501" si="257">200000/E494</f>
        <v>2597.4025974025976</v>
      </c>
      <c r="D494" s="23" t="s">
        <v>3</v>
      </c>
      <c r="E494" s="52">
        <v>77</v>
      </c>
      <c r="F494" s="50">
        <v>78.3</v>
      </c>
      <c r="G494" s="50">
        <v>79</v>
      </c>
      <c r="H494" s="51">
        <f t="shared" ref="H494:H501" si="258">(F494-E494)*C494</f>
        <v>3376.6233766233695</v>
      </c>
      <c r="I494" s="28">
        <f>(G494-F494)*C494</f>
        <v>1818.1818181818257</v>
      </c>
      <c r="J494" s="52">
        <f t="shared" ref="J494:J501" si="259">(I494+H494)/C494</f>
        <v>2</v>
      </c>
      <c r="K494" s="52">
        <f t="shared" ref="K494:K501" si="260">J494*C494</f>
        <v>5194.8051948051952</v>
      </c>
    </row>
    <row r="495" spans="1:11">
      <c r="A495" s="48">
        <v>43076</v>
      </c>
      <c r="B495" s="23" t="s">
        <v>397</v>
      </c>
      <c r="C495" s="49">
        <f t="shared" si="257"/>
        <v>2666.6666666666665</v>
      </c>
      <c r="D495" s="23" t="s">
        <v>3</v>
      </c>
      <c r="E495" s="52">
        <v>75</v>
      </c>
      <c r="F495" s="50">
        <v>77</v>
      </c>
      <c r="G495" s="50"/>
      <c r="H495" s="51">
        <f t="shared" si="258"/>
        <v>5333.333333333333</v>
      </c>
      <c r="I495" s="28"/>
      <c r="J495" s="52">
        <f t="shared" si="259"/>
        <v>2</v>
      </c>
      <c r="K495" s="52">
        <f t="shared" si="260"/>
        <v>5333.333333333333</v>
      </c>
    </row>
    <row r="496" spans="1:11">
      <c r="A496" s="48">
        <v>43076</v>
      </c>
      <c r="B496" s="23" t="s">
        <v>637</v>
      </c>
      <c r="C496" s="49">
        <f t="shared" si="257"/>
        <v>709.21985815602841</v>
      </c>
      <c r="D496" s="23" t="s">
        <v>3</v>
      </c>
      <c r="E496" s="52">
        <v>282</v>
      </c>
      <c r="F496" s="50">
        <v>288</v>
      </c>
      <c r="G496" s="50"/>
      <c r="H496" s="51">
        <f t="shared" si="258"/>
        <v>4255.3191489361707</v>
      </c>
      <c r="I496" s="28"/>
      <c r="J496" s="52">
        <f t="shared" si="259"/>
        <v>6</v>
      </c>
      <c r="K496" s="52">
        <f t="shared" si="260"/>
        <v>4255.3191489361707</v>
      </c>
    </row>
    <row r="497" spans="1:11">
      <c r="A497" s="48">
        <v>43074</v>
      </c>
      <c r="B497" s="23" t="s">
        <v>144</v>
      </c>
      <c r="C497" s="49">
        <f t="shared" si="257"/>
        <v>666.66666666666663</v>
      </c>
      <c r="D497" s="23" t="s">
        <v>3</v>
      </c>
      <c r="E497" s="52">
        <v>300</v>
      </c>
      <c r="F497" s="50">
        <v>303</v>
      </c>
      <c r="G497" s="50"/>
      <c r="H497" s="51">
        <f t="shared" si="258"/>
        <v>2000</v>
      </c>
      <c r="I497" s="28"/>
      <c r="J497" s="52">
        <f t="shared" si="259"/>
        <v>3</v>
      </c>
      <c r="K497" s="52">
        <f t="shared" si="260"/>
        <v>2000</v>
      </c>
    </row>
    <row r="498" spans="1:11">
      <c r="A498" s="48">
        <v>43074</v>
      </c>
      <c r="B498" s="23" t="s">
        <v>113</v>
      </c>
      <c r="C498" s="49">
        <f t="shared" si="257"/>
        <v>1818.1818181818182</v>
      </c>
      <c r="D498" s="23" t="s">
        <v>3</v>
      </c>
      <c r="E498" s="52">
        <v>110</v>
      </c>
      <c r="F498" s="50">
        <v>111.9</v>
      </c>
      <c r="G498" s="50">
        <v>115</v>
      </c>
      <c r="H498" s="51">
        <f t="shared" si="258"/>
        <v>3454.545454545465</v>
      </c>
      <c r="I498" s="28">
        <f>(G498-F498)*C498</f>
        <v>5636.363636363626</v>
      </c>
      <c r="J498" s="52">
        <f t="shared" si="259"/>
        <v>5</v>
      </c>
      <c r="K498" s="52">
        <f t="shared" si="260"/>
        <v>9090.9090909090919</v>
      </c>
    </row>
    <row r="499" spans="1:11">
      <c r="A499" s="48">
        <v>43074</v>
      </c>
      <c r="B499" s="23" t="s">
        <v>632</v>
      </c>
      <c r="C499" s="49">
        <f t="shared" si="257"/>
        <v>1931.4340898116852</v>
      </c>
      <c r="D499" s="23" t="s">
        <v>3</v>
      </c>
      <c r="E499" s="52">
        <v>103.55</v>
      </c>
      <c r="F499" s="50">
        <v>105.8</v>
      </c>
      <c r="G499" s="50"/>
      <c r="H499" s="51">
        <f t="shared" si="258"/>
        <v>4345.726702076292</v>
      </c>
      <c r="I499" s="28"/>
      <c r="J499" s="52">
        <f t="shared" si="259"/>
        <v>2.25</v>
      </c>
      <c r="K499" s="52">
        <f t="shared" si="260"/>
        <v>4345.726702076292</v>
      </c>
    </row>
    <row r="500" spans="1:11">
      <c r="A500" s="48">
        <v>43074</v>
      </c>
      <c r="B500" s="23" t="s">
        <v>514</v>
      </c>
      <c r="C500" s="49">
        <f t="shared" si="257"/>
        <v>2339.1812865497077</v>
      </c>
      <c r="D500" s="23" t="s">
        <v>3</v>
      </c>
      <c r="E500" s="52">
        <v>85.5</v>
      </c>
      <c r="F500" s="50">
        <v>87.35</v>
      </c>
      <c r="G500" s="50"/>
      <c r="H500" s="51">
        <f t="shared" si="258"/>
        <v>4327.4853801169456</v>
      </c>
      <c r="I500" s="28"/>
      <c r="J500" s="52">
        <f t="shared" si="259"/>
        <v>1.8499999999999941</v>
      </c>
      <c r="K500" s="52">
        <f t="shared" si="260"/>
        <v>4327.4853801169456</v>
      </c>
    </row>
    <row r="501" spans="1:11">
      <c r="A501" s="48">
        <v>43073</v>
      </c>
      <c r="B501" s="23" t="s">
        <v>636</v>
      </c>
      <c r="C501" s="49">
        <f t="shared" si="257"/>
        <v>221.72949002217294</v>
      </c>
      <c r="D501" s="23" t="s">
        <v>3</v>
      </c>
      <c r="E501" s="52">
        <v>902</v>
      </c>
      <c r="F501" s="50">
        <v>914</v>
      </c>
      <c r="G501" s="50"/>
      <c r="H501" s="51">
        <f t="shared" si="258"/>
        <v>2660.7538802660752</v>
      </c>
      <c r="I501" s="28"/>
      <c r="J501" s="52">
        <f t="shared" si="259"/>
        <v>12</v>
      </c>
      <c r="K501" s="52">
        <f t="shared" si="260"/>
        <v>2660.7538802660752</v>
      </c>
    </row>
    <row r="502" spans="1:11">
      <c r="A502" s="48">
        <v>43073</v>
      </c>
      <c r="B502" s="23" t="s">
        <v>635</v>
      </c>
      <c r="C502" s="49">
        <f t="shared" ref="C502:C508" si="261">200000/E502</f>
        <v>421.94092827004221</v>
      </c>
      <c r="D502" s="23" t="s">
        <v>3</v>
      </c>
      <c r="E502" s="52">
        <v>474</v>
      </c>
      <c r="F502" s="50">
        <v>480</v>
      </c>
      <c r="G502" s="50">
        <v>486</v>
      </c>
      <c r="H502" s="51">
        <f t="shared" ref="H502:H508" si="262">(F502-E502)*C502</f>
        <v>2531.6455696202534</v>
      </c>
      <c r="I502" s="28">
        <f>(G502-F502)*C502</f>
        <v>2531.6455696202534</v>
      </c>
      <c r="J502" s="52">
        <f t="shared" ref="J502:J508" si="263">(I502+H502)/C502</f>
        <v>12</v>
      </c>
      <c r="K502" s="52">
        <f t="shared" ref="K502:K508" si="264">J502*C502</f>
        <v>5063.2911392405067</v>
      </c>
    </row>
    <row r="503" spans="1:11">
      <c r="A503" s="48">
        <v>43073</v>
      </c>
      <c r="B503" s="23" t="s">
        <v>167</v>
      </c>
      <c r="C503" s="49">
        <f t="shared" si="261"/>
        <v>4494.3820224719102</v>
      </c>
      <c r="D503" s="23" t="s">
        <v>3</v>
      </c>
      <c r="E503" s="52">
        <v>44.5</v>
      </c>
      <c r="F503" s="50">
        <v>46.5</v>
      </c>
      <c r="G503" s="50"/>
      <c r="H503" s="51">
        <f t="shared" si="262"/>
        <v>8988.7640449438204</v>
      </c>
      <c r="I503" s="28"/>
      <c r="J503" s="52">
        <f t="shared" si="263"/>
        <v>2</v>
      </c>
      <c r="K503" s="52">
        <f t="shared" si="264"/>
        <v>8988.7640449438204</v>
      </c>
    </row>
    <row r="504" spans="1:11">
      <c r="A504" s="48">
        <v>43073</v>
      </c>
      <c r="B504" s="23" t="s">
        <v>606</v>
      </c>
      <c r="C504" s="49">
        <f t="shared" si="261"/>
        <v>474.6647680075946</v>
      </c>
      <c r="D504" s="23" t="s">
        <v>3</v>
      </c>
      <c r="E504" s="52">
        <v>421.35</v>
      </c>
      <c r="F504" s="50">
        <v>432</v>
      </c>
      <c r="G504" s="50"/>
      <c r="H504" s="51">
        <f t="shared" si="262"/>
        <v>5055.179779280872</v>
      </c>
      <c r="I504" s="28"/>
      <c r="J504" s="52">
        <f t="shared" si="263"/>
        <v>10.649999999999977</v>
      </c>
      <c r="K504" s="52">
        <f t="shared" si="264"/>
        <v>5055.179779280872</v>
      </c>
    </row>
    <row r="505" spans="1:11">
      <c r="A505" s="48">
        <v>43073</v>
      </c>
      <c r="B505" s="23" t="s">
        <v>91</v>
      </c>
      <c r="C505" s="49">
        <f t="shared" si="261"/>
        <v>369.00369003690037</v>
      </c>
      <c r="D505" s="23" t="s">
        <v>3</v>
      </c>
      <c r="E505" s="52">
        <v>542</v>
      </c>
      <c r="F505" s="50">
        <v>547</v>
      </c>
      <c r="G505" s="50"/>
      <c r="H505" s="51">
        <f t="shared" si="262"/>
        <v>1845.0184501845019</v>
      </c>
      <c r="I505" s="28"/>
      <c r="J505" s="52">
        <f t="shared" si="263"/>
        <v>5</v>
      </c>
      <c r="K505" s="52">
        <f t="shared" si="264"/>
        <v>1845.0184501845019</v>
      </c>
    </row>
    <row r="506" spans="1:11">
      <c r="A506" s="48">
        <v>43070</v>
      </c>
      <c r="B506" s="23" t="s">
        <v>634</v>
      </c>
      <c r="C506" s="49">
        <f t="shared" si="261"/>
        <v>4801.9207683073228</v>
      </c>
      <c r="D506" s="23" t="s">
        <v>3</v>
      </c>
      <c r="E506" s="52">
        <v>41.65</v>
      </c>
      <c r="F506" s="50">
        <v>43</v>
      </c>
      <c r="G506" s="50"/>
      <c r="H506" s="51">
        <f t="shared" si="262"/>
        <v>6482.5930372148923</v>
      </c>
      <c r="I506" s="28"/>
      <c r="J506" s="52">
        <f t="shared" si="263"/>
        <v>1.3500000000000014</v>
      </c>
      <c r="K506" s="52">
        <f t="shared" si="264"/>
        <v>6482.5930372148923</v>
      </c>
    </row>
    <row r="507" spans="1:11">
      <c r="A507" s="48">
        <v>43070</v>
      </c>
      <c r="B507" s="23" t="s">
        <v>445</v>
      </c>
      <c r="C507" s="49">
        <f t="shared" si="261"/>
        <v>443.45898004434588</v>
      </c>
      <c r="D507" s="23" t="s">
        <v>3</v>
      </c>
      <c r="E507" s="52">
        <v>451</v>
      </c>
      <c r="F507" s="50">
        <v>458</v>
      </c>
      <c r="G507" s="50"/>
      <c r="H507" s="51">
        <f t="shared" si="262"/>
        <v>3104.2128603104211</v>
      </c>
      <c r="I507" s="28"/>
      <c r="J507" s="52">
        <f t="shared" si="263"/>
        <v>7</v>
      </c>
      <c r="K507" s="52">
        <f t="shared" si="264"/>
        <v>3104.2128603104211</v>
      </c>
    </row>
    <row r="508" spans="1:11">
      <c r="A508" s="48">
        <v>43070</v>
      </c>
      <c r="B508" s="23" t="s">
        <v>514</v>
      </c>
      <c r="C508" s="49">
        <f t="shared" si="261"/>
        <v>2431.61094224924</v>
      </c>
      <c r="D508" s="23" t="s">
        <v>3</v>
      </c>
      <c r="E508" s="52">
        <v>82.25</v>
      </c>
      <c r="F508" s="50">
        <v>84.25</v>
      </c>
      <c r="G508" s="50"/>
      <c r="H508" s="51">
        <f t="shared" si="262"/>
        <v>4863.22188449848</v>
      </c>
      <c r="I508" s="28"/>
      <c r="J508" s="52">
        <f t="shared" si="263"/>
        <v>2</v>
      </c>
      <c r="K508" s="52">
        <f t="shared" si="264"/>
        <v>4863.22188449848</v>
      </c>
    </row>
    <row r="509" spans="1:11">
      <c r="A509" s="48">
        <v>43069</v>
      </c>
      <c r="B509" s="23" t="s">
        <v>353</v>
      </c>
      <c r="C509" s="49">
        <f t="shared" ref="C509:C513" si="265">200000/E509</f>
        <v>2531.6455696202534</v>
      </c>
      <c r="D509" s="23" t="s">
        <v>3</v>
      </c>
      <c r="E509" s="52">
        <v>79</v>
      </c>
      <c r="F509" s="50">
        <v>83.5</v>
      </c>
      <c r="G509" s="50"/>
      <c r="H509" s="51">
        <f t="shared" ref="H509:H514" si="266">(F509-E509)*C509</f>
        <v>11392.40506329114</v>
      </c>
      <c r="I509" s="28"/>
      <c r="J509" s="52">
        <f t="shared" ref="J509:J513" si="267">(I509+H509)/C509</f>
        <v>4.5</v>
      </c>
      <c r="K509" s="52">
        <f t="shared" ref="K509:K513" si="268">J509*C509</f>
        <v>11392.40506329114</v>
      </c>
    </row>
    <row r="510" spans="1:11">
      <c r="A510" s="48">
        <v>43069</v>
      </c>
      <c r="B510" s="23" t="s">
        <v>93</v>
      </c>
      <c r="C510" s="49">
        <f t="shared" si="265"/>
        <v>209.42408376963351</v>
      </c>
      <c r="D510" s="23" t="s">
        <v>3</v>
      </c>
      <c r="E510" s="52">
        <v>955</v>
      </c>
      <c r="F510" s="50">
        <v>963</v>
      </c>
      <c r="G510" s="50">
        <v>974</v>
      </c>
      <c r="H510" s="51">
        <f t="shared" si="266"/>
        <v>1675.3926701570681</v>
      </c>
      <c r="I510" s="28">
        <f>(G510-F510)*C510</f>
        <v>2303.6649214659687</v>
      </c>
      <c r="J510" s="52">
        <f t="shared" si="267"/>
        <v>19</v>
      </c>
      <c r="K510" s="52">
        <f t="shared" si="268"/>
        <v>3979.0575916230368</v>
      </c>
    </row>
    <row r="511" spans="1:11">
      <c r="A511" s="48">
        <v>43069</v>
      </c>
      <c r="B511" s="23" t="s">
        <v>353</v>
      </c>
      <c r="C511" s="49">
        <f t="shared" si="265"/>
        <v>2531.6455696202534</v>
      </c>
      <c r="D511" s="23" t="s">
        <v>3</v>
      </c>
      <c r="E511" s="52">
        <v>79</v>
      </c>
      <c r="F511" s="50">
        <v>80.5</v>
      </c>
      <c r="G511" s="50"/>
      <c r="H511" s="51">
        <f t="shared" si="266"/>
        <v>3797.4683544303798</v>
      </c>
      <c r="I511" s="28"/>
      <c r="J511" s="52">
        <f t="shared" si="267"/>
        <v>1.5</v>
      </c>
      <c r="K511" s="52">
        <f t="shared" si="268"/>
        <v>3797.4683544303798</v>
      </c>
    </row>
    <row r="512" spans="1:11">
      <c r="A512" s="48">
        <v>43068</v>
      </c>
      <c r="B512" s="23" t="s">
        <v>162</v>
      </c>
      <c r="C512" s="49">
        <f t="shared" si="265"/>
        <v>923.78752886836025</v>
      </c>
      <c r="D512" s="23" t="s">
        <v>3</v>
      </c>
      <c r="E512" s="52">
        <v>216.5</v>
      </c>
      <c r="F512" s="50">
        <v>218.4</v>
      </c>
      <c r="G512" s="50"/>
      <c r="H512" s="51">
        <f t="shared" si="266"/>
        <v>1755.1963048498897</v>
      </c>
      <c r="I512" s="28"/>
      <c r="J512" s="52">
        <f t="shared" si="267"/>
        <v>1.9000000000000057</v>
      </c>
      <c r="K512" s="52">
        <f t="shared" si="268"/>
        <v>1755.1963048498897</v>
      </c>
    </row>
    <row r="513" spans="1:11">
      <c r="A513" s="48">
        <v>43068</v>
      </c>
      <c r="B513" s="23" t="s">
        <v>632</v>
      </c>
      <c r="C513" s="49">
        <f t="shared" si="265"/>
        <v>1777.7777777777778</v>
      </c>
      <c r="D513" s="23" t="s">
        <v>3</v>
      </c>
      <c r="E513" s="52">
        <v>112.5</v>
      </c>
      <c r="F513" s="50">
        <v>114.55</v>
      </c>
      <c r="G513" s="50"/>
      <c r="H513" s="51">
        <f t="shared" si="266"/>
        <v>3644.4444444444393</v>
      </c>
      <c r="I513" s="28"/>
      <c r="J513" s="52">
        <f t="shared" si="267"/>
        <v>2.0499999999999972</v>
      </c>
      <c r="K513" s="52">
        <f t="shared" si="268"/>
        <v>3644.4444444444393</v>
      </c>
    </row>
    <row r="514" spans="1:11">
      <c r="A514" s="48">
        <v>43068</v>
      </c>
      <c r="B514" s="23" t="s">
        <v>633</v>
      </c>
      <c r="C514" s="49">
        <f t="shared" ref="C514:C519" si="269">200000/E514</f>
        <v>1379.3103448275863</v>
      </c>
      <c r="D514" s="23" t="s">
        <v>3</v>
      </c>
      <c r="E514" s="52">
        <v>145</v>
      </c>
      <c r="F514" s="50">
        <v>147.94999999999999</v>
      </c>
      <c r="G514" s="50"/>
      <c r="H514" s="51">
        <f t="shared" si="266"/>
        <v>4068.9655172413636</v>
      </c>
      <c r="I514" s="28"/>
      <c r="J514" s="52">
        <f t="shared" ref="J514:J519" si="270">(I514+H514)/C514</f>
        <v>2.9499999999999886</v>
      </c>
      <c r="K514" s="52">
        <f t="shared" ref="K514:K519" si="271">J514*C514</f>
        <v>4068.9655172413636</v>
      </c>
    </row>
    <row r="515" spans="1:11">
      <c r="A515" s="48">
        <v>43068</v>
      </c>
      <c r="B515" s="23" t="s">
        <v>195</v>
      </c>
      <c r="C515" s="49">
        <f t="shared" si="269"/>
        <v>3125</v>
      </c>
      <c r="D515" s="23" t="s">
        <v>3</v>
      </c>
      <c r="E515" s="52">
        <v>64</v>
      </c>
      <c r="F515" s="50">
        <v>64.7</v>
      </c>
      <c r="G515" s="50"/>
      <c r="H515" s="51">
        <v>2187.5</v>
      </c>
      <c r="I515" s="28"/>
      <c r="J515" s="52">
        <f t="shared" si="270"/>
        <v>0.7</v>
      </c>
      <c r="K515" s="52">
        <f t="shared" si="271"/>
        <v>2187.5</v>
      </c>
    </row>
    <row r="516" spans="1:11">
      <c r="A516" s="48">
        <v>43067</v>
      </c>
      <c r="B516" s="23" t="s">
        <v>633</v>
      </c>
      <c r="C516" s="49">
        <f t="shared" si="269"/>
        <v>1459.8540145985401</v>
      </c>
      <c r="D516" s="23" t="s">
        <v>3</v>
      </c>
      <c r="E516" s="52">
        <v>137</v>
      </c>
      <c r="F516" s="50">
        <v>140</v>
      </c>
      <c r="G516" s="50"/>
      <c r="H516" s="51">
        <f>(F516-E516)*C516</f>
        <v>4379.5620437956204</v>
      </c>
      <c r="I516" s="28"/>
      <c r="J516" s="52">
        <f t="shared" si="270"/>
        <v>3</v>
      </c>
      <c r="K516" s="52">
        <f t="shared" si="271"/>
        <v>4379.5620437956204</v>
      </c>
    </row>
    <row r="517" spans="1:11">
      <c r="A517" s="48">
        <v>43067</v>
      </c>
      <c r="B517" s="23" t="s">
        <v>506</v>
      </c>
      <c r="C517" s="49">
        <f t="shared" si="269"/>
        <v>1212.121212121212</v>
      </c>
      <c r="D517" s="23" t="s">
        <v>3</v>
      </c>
      <c r="E517" s="52">
        <v>165</v>
      </c>
      <c r="F517" s="50">
        <v>168</v>
      </c>
      <c r="G517" s="50"/>
      <c r="H517" s="51">
        <f t="shared" ref="H517:H521" si="272">(F517-E517)*C517</f>
        <v>3636.363636363636</v>
      </c>
      <c r="I517" s="28"/>
      <c r="J517" s="52">
        <f t="shared" si="270"/>
        <v>3</v>
      </c>
      <c r="K517" s="52">
        <f t="shared" si="271"/>
        <v>3636.363636363636</v>
      </c>
    </row>
    <row r="518" spans="1:11">
      <c r="A518" s="48">
        <v>43067</v>
      </c>
      <c r="B518" s="23" t="s">
        <v>632</v>
      </c>
      <c r="C518" s="49">
        <f t="shared" si="269"/>
        <v>1839.9264029438823</v>
      </c>
      <c r="D518" s="23" t="s">
        <v>3</v>
      </c>
      <c r="E518" s="52">
        <v>108.7</v>
      </c>
      <c r="F518" s="50">
        <v>106.5</v>
      </c>
      <c r="G518" s="50"/>
      <c r="H518" s="51">
        <f t="shared" si="272"/>
        <v>-4047.8380864765463</v>
      </c>
      <c r="I518" s="28"/>
      <c r="J518" s="52">
        <f t="shared" si="270"/>
        <v>-2.2000000000000028</v>
      </c>
      <c r="K518" s="52">
        <f t="shared" si="271"/>
        <v>-4047.8380864765463</v>
      </c>
    </row>
    <row r="519" spans="1:11">
      <c r="A519" s="48">
        <v>43067</v>
      </c>
      <c r="B519" s="23" t="s">
        <v>631</v>
      </c>
      <c r="C519" s="49">
        <f t="shared" si="269"/>
        <v>7142.8571428571431</v>
      </c>
      <c r="D519" s="23" t="s">
        <v>3</v>
      </c>
      <c r="E519" s="52">
        <v>28</v>
      </c>
      <c r="F519" s="50">
        <v>29</v>
      </c>
      <c r="G519" s="50"/>
      <c r="H519" s="51">
        <f t="shared" si="272"/>
        <v>7142.8571428571431</v>
      </c>
      <c r="I519" s="28"/>
      <c r="J519" s="52">
        <f t="shared" si="270"/>
        <v>1</v>
      </c>
      <c r="K519" s="52">
        <f t="shared" si="271"/>
        <v>7142.8571428571431</v>
      </c>
    </row>
    <row r="520" spans="1:11">
      <c r="A520" s="48">
        <v>43066</v>
      </c>
      <c r="B520" s="23" t="s">
        <v>510</v>
      </c>
      <c r="C520" s="49">
        <f t="shared" ref="C520:C530" si="273">200000/E520</f>
        <v>205.97322348094747</v>
      </c>
      <c r="D520" s="23" t="s">
        <v>3</v>
      </c>
      <c r="E520" s="52">
        <v>971</v>
      </c>
      <c r="F520" s="50">
        <v>975.75</v>
      </c>
      <c r="G520" s="50"/>
      <c r="H520" s="51">
        <f t="shared" si="272"/>
        <v>978.37281153450044</v>
      </c>
      <c r="I520" s="28"/>
      <c r="J520" s="52">
        <f t="shared" ref="J520:J530" si="274">(I520+H520)/C520</f>
        <v>4.75</v>
      </c>
      <c r="K520" s="52">
        <f t="shared" ref="K520:K530" si="275">J520*C520</f>
        <v>978.37281153450044</v>
      </c>
    </row>
    <row r="521" spans="1:11">
      <c r="A521" s="48">
        <v>43066</v>
      </c>
      <c r="B521" s="23" t="s">
        <v>630</v>
      </c>
      <c r="C521" s="49">
        <f t="shared" si="273"/>
        <v>338.9830508474576</v>
      </c>
      <c r="D521" s="23" t="s">
        <v>3</v>
      </c>
      <c r="E521" s="52">
        <v>590</v>
      </c>
      <c r="F521" s="50">
        <v>593.95000000000005</v>
      </c>
      <c r="G521" s="50"/>
      <c r="H521" s="51">
        <f t="shared" si="272"/>
        <v>1338.9830508474729</v>
      </c>
      <c r="I521" s="28"/>
      <c r="J521" s="52">
        <f t="shared" si="274"/>
        <v>3.9500000000000455</v>
      </c>
      <c r="K521" s="52">
        <f t="shared" si="275"/>
        <v>1338.9830508474729</v>
      </c>
    </row>
    <row r="522" spans="1:11">
      <c r="A522" s="48">
        <v>43066</v>
      </c>
      <c r="B522" s="23" t="s">
        <v>628</v>
      </c>
      <c r="C522" s="49">
        <f t="shared" si="273"/>
        <v>310.07751937984494</v>
      </c>
      <c r="D522" s="23" t="s">
        <v>629</v>
      </c>
      <c r="E522" s="52">
        <v>645</v>
      </c>
      <c r="F522" s="50">
        <v>641.4</v>
      </c>
      <c r="G522" s="50"/>
      <c r="H522" s="51">
        <v>1116</v>
      </c>
      <c r="I522" s="28"/>
      <c r="J522" s="52">
        <f t="shared" si="274"/>
        <v>3.5991000000000004</v>
      </c>
      <c r="K522" s="52">
        <f t="shared" si="275"/>
        <v>1116</v>
      </c>
    </row>
    <row r="523" spans="1:11">
      <c r="A523" s="48">
        <v>43066</v>
      </c>
      <c r="B523" s="23" t="s">
        <v>280</v>
      </c>
      <c r="C523" s="49">
        <f t="shared" si="273"/>
        <v>377.35849056603774</v>
      </c>
      <c r="D523" s="23" t="s">
        <v>3</v>
      </c>
      <c r="E523" s="52">
        <v>530</v>
      </c>
      <c r="F523" s="50">
        <v>526</v>
      </c>
      <c r="G523" s="50"/>
      <c r="H523" s="51">
        <f t="shared" ref="H523:H530" si="276">(F523-E523)*C523</f>
        <v>-1509.433962264151</v>
      </c>
      <c r="I523" s="28"/>
      <c r="J523" s="52">
        <f t="shared" si="274"/>
        <v>-4</v>
      </c>
      <c r="K523" s="52">
        <f t="shared" si="275"/>
        <v>-1509.433962264151</v>
      </c>
    </row>
    <row r="524" spans="1:11">
      <c r="A524" s="48">
        <v>43063</v>
      </c>
      <c r="B524" s="23" t="s">
        <v>76</v>
      </c>
      <c r="C524" s="49">
        <f t="shared" si="273"/>
        <v>1818.1818181818182</v>
      </c>
      <c r="D524" s="23" t="s">
        <v>3</v>
      </c>
      <c r="E524" s="52">
        <v>110</v>
      </c>
      <c r="F524" s="50">
        <v>111.5</v>
      </c>
      <c r="G524" s="50"/>
      <c r="H524" s="51">
        <f t="shared" si="276"/>
        <v>2727.2727272727275</v>
      </c>
      <c r="I524" s="28"/>
      <c r="J524" s="52">
        <f t="shared" si="274"/>
        <v>1.5</v>
      </c>
      <c r="K524" s="52">
        <f t="shared" si="275"/>
        <v>2727.2727272727275</v>
      </c>
    </row>
    <row r="525" spans="1:11">
      <c r="A525" s="48">
        <v>43063</v>
      </c>
      <c r="B525" s="23" t="s">
        <v>490</v>
      </c>
      <c r="C525" s="49">
        <f t="shared" si="273"/>
        <v>330.57851239669424</v>
      </c>
      <c r="D525" s="23" t="s">
        <v>3</v>
      </c>
      <c r="E525" s="52">
        <v>605</v>
      </c>
      <c r="F525" s="50">
        <v>609</v>
      </c>
      <c r="G525" s="50"/>
      <c r="H525" s="51">
        <f t="shared" si="276"/>
        <v>1322.3140495867769</v>
      </c>
      <c r="I525" s="28"/>
      <c r="J525" s="52">
        <f t="shared" si="274"/>
        <v>4</v>
      </c>
      <c r="K525" s="52">
        <f t="shared" si="275"/>
        <v>1322.3140495867769</v>
      </c>
    </row>
    <row r="526" spans="1:11">
      <c r="A526" s="48">
        <v>43063</v>
      </c>
      <c r="B526" s="23" t="s">
        <v>184</v>
      </c>
      <c r="C526" s="49">
        <f t="shared" si="273"/>
        <v>689.65517241379314</v>
      </c>
      <c r="D526" s="23" t="s">
        <v>3</v>
      </c>
      <c r="E526" s="52">
        <v>290</v>
      </c>
      <c r="F526" s="50">
        <v>293</v>
      </c>
      <c r="G526" s="50"/>
      <c r="H526" s="51">
        <f t="shared" si="276"/>
        <v>2068.9655172413795</v>
      </c>
      <c r="I526" s="28"/>
      <c r="J526" s="52">
        <f t="shared" si="274"/>
        <v>3</v>
      </c>
      <c r="K526" s="52">
        <f t="shared" si="275"/>
        <v>2068.9655172413795</v>
      </c>
    </row>
    <row r="527" spans="1:11">
      <c r="A527" s="48">
        <v>43062</v>
      </c>
      <c r="B527" s="23" t="s">
        <v>76</v>
      </c>
      <c r="C527" s="49">
        <f t="shared" si="273"/>
        <v>1818.1818181818182</v>
      </c>
      <c r="D527" s="23" t="s">
        <v>3</v>
      </c>
      <c r="E527" s="52">
        <v>110</v>
      </c>
      <c r="F527" s="50">
        <v>111.5</v>
      </c>
      <c r="G527" s="50"/>
      <c r="H527" s="51">
        <f t="shared" si="276"/>
        <v>2727.2727272727275</v>
      </c>
      <c r="I527" s="28"/>
      <c r="J527" s="52">
        <f t="shared" si="274"/>
        <v>1.5</v>
      </c>
      <c r="K527" s="52">
        <f t="shared" si="275"/>
        <v>2727.2727272727275</v>
      </c>
    </row>
    <row r="528" spans="1:11">
      <c r="A528" s="48">
        <v>43062</v>
      </c>
      <c r="B528" s="23" t="s">
        <v>490</v>
      </c>
      <c r="C528" s="49">
        <f t="shared" si="273"/>
        <v>330.57851239669424</v>
      </c>
      <c r="D528" s="23" t="s">
        <v>3</v>
      </c>
      <c r="E528" s="52">
        <v>605</v>
      </c>
      <c r="F528" s="50">
        <v>609</v>
      </c>
      <c r="G528" s="50">
        <v>615</v>
      </c>
      <c r="H528" s="51">
        <f t="shared" si="276"/>
        <v>1322.3140495867769</v>
      </c>
      <c r="I528" s="28"/>
      <c r="J528" s="52">
        <f t="shared" si="274"/>
        <v>4</v>
      </c>
      <c r="K528" s="52">
        <f t="shared" si="275"/>
        <v>1322.3140495867769</v>
      </c>
    </row>
    <row r="529" spans="1:11">
      <c r="A529" s="48">
        <v>43062</v>
      </c>
      <c r="B529" s="23" t="s">
        <v>184</v>
      </c>
      <c r="C529" s="49">
        <f t="shared" si="273"/>
        <v>689.65517241379314</v>
      </c>
      <c r="D529" s="23" t="s">
        <v>3</v>
      </c>
      <c r="E529" s="52">
        <v>290</v>
      </c>
      <c r="F529" s="50">
        <v>293</v>
      </c>
      <c r="G529" s="50"/>
      <c r="H529" s="51">
        <f t="shared" si="276"/>
        <v>2068.9655172413795</v>
      </c>
      <c r="I529" s="28"/>
      <c r="J529" s="52">
        <f t="shared" si="274"/>
        <v>3</v>
      </c>
      <c r="K529" s="52">
        <f t="shared" si="275"/>
        <v>2068.9655172413795</v>
      </c>
    </row>
    <row r="530" spans="1:11">
      <c r="A530" s="48">
        <v>43061</v>
      </c>
      <c r="B530" s="23" t="s">
        <v>627</v>
      </c>
      <c r="C530" s="49">
        <f t="shared" si="273"/>
        <v>2061.855670103093</v>
      </c>
      <c r="D530" s="23" t="s">
        <v>3</v>
      </c>
      <c r="E530" s="52">
        <v>97</v>
      </c>
      <c r="F530" s="50">
        <v>99</v>
      </c>
      <c r="G530" s="50">
        <v>101</v>
      </c>
      <c r="H530" s="51">
        <f t="shared" si="276"/>
        <v>4123.7113402061859</v>
      </c>
      <c r="I530" s="28">
        <f>(G530-F530)*C530</f>
        <v>4123.7113402061859</v>
      </c>
      <c r="J530" s="52">
        <f t="shared" si="274"/>
        <v>4</v>
      </c>
      <c r="K530" s="52">
        <f t="shared" si="275"/>
        <v>8247.4226804123718</v>
      </c>
    </row>
    <row r="531" spans="1:11">
      <c r="A531" s="48">
        <v>43061</v>
      </c>
      <c r="B531" s="23" t="s">
        <v>626</v>
      </c>
      <c r="C531" s="49">
        <f t="shared" ref="C531:C539" si="277">200000/E531</f>
        <v>10256.410256410256</v>
      </c>
      <c r="D531" s="23" t="s">
        <v>3</v>
      </c>
      <c r="E531" s="52">
        <v>19.5</v>
      </c>
      <c r="F531" s="50">
        <v>20</v>
      </c>
      <c r="G531" s="50"/>
      <c r="H531" s="51">
        <f t="shared" ref="H531:H539" si="278">(F531-E531)*C531</f>
        <v>5128.2051282051279</v>
      </c>
      <c r="I531" s="28"/>
      <c r="J531" s="52">
        <f t="shared" ref="J531:J539" si="279">(I531+H531)/C531</f>
        <v>0.5</v>
      </c>
      <c r="K531" s="52">
        <f t="shared" ref="K531:K539" si="280">J531*C531</f>
        <v>5128.2051282051279</v>
      </c>
    </row>
    <row r="532" spans="1:11">
      <c r="A532" s="48">
        <v>43061</v>
      </c>
      <c r="B532" s="23" t="s">
        <v>273</v>
      </c>
      <c r="C532" s="49">
        <f t="shared" si="277"/>
        <v>488.99755501222495</v>
      </c>
      <c r="D532" s="23" t="s">
        <v>3</v>
      </c>
      <c r="E532" s="52">
        <v>409</v>
      </c>
      <c r="F532" s="50">
        <v>415</v>
      </c>
      <c r="G532" s="50">
        <v>422</v>
      </c>
      <c r="H532" s="51">
        <f t="shared" si="278"/>
        <v>2933.9853300733498</v>
      </c>
      <c r="I532" s="28">
        <f>(G532-F532)*C532</f>
        <v>3422.9828850855747</v>
      </c>
      <c r="J532" s="52">
        <f t="shared" si="279"/>
        <v>13</v>
      </c>
      <c r="K532" s="52">
        <f t="shared" si="280"/>
        <v>6356.9682151589241</v>
      </c>
    </row>
    <row r="533" spans="1:11">
      <c r="A533" s="48">
        <v>43061</v>
      </c>
      <c r="B533" s="23" t="s">
        <v>207</v>
      </c>
      <c r="C533" s="49">
        <f t="shared" si="277"/>
        <v>1333.3333333333333</v>
      </c>
      <c r="D533" s="23" t="s">
        <v>3</v>
      </c>
      <c r="E533" s="52">
        <v>150</v>
      </c>
      <c r="F533" s="50">
        <v>152</v>
      </c>
      <c r="G533" s="50">
        <v>156</v>
      </c>
      <c r="H533" s="51">
        <f t="shared" si="278"/>
        <v>2666.6666666666665</v>
      </c>
      <c r="I533" s="28">
        <f>(G533-F533)*C533</f>
        <v>5333.333333333333</v>
      </c>
      <c r="J533" s="52">
        <f t="shared" si="279"/>
        <v>6</v>
      </c>
      <c r="K533" s="52">
        <f t="shared" si="280"/>
        <v>8000</v>
      </c>
    </row>
    <row r="534" spans="1:11">
      <c r="A534" s="48">
        <v>43061</v>
      </c>
      <c r="B534" s="23" t="s">
        <v>197</v>
      </c>
      <c r="C534" s="49">
        <f t="shared" si="277"/>
        <v>1435.7501794687723</v>
      </c>
      <c r="D534" s="23" t="s">
        <v>3</v>
      </c>
      <c r="E534" s="52">
        <v>139.30000000000001</v>
      </c>
      <c r="F534" s="50">
        <v>141.25</v>
      </c>
      <c r="G534" s="50"/>
      <c r="H534" s="51">
        <f t="shared" si="278"/>
        <v>2799.7128499640899</v>
      </c>
      <c r="I534" s="28"/>
      <c r="J534" s="52">
        <f t="shared" si="279"/>
        <v>1.9499999999999886</v>
      </c>
      <c r="K534" s="52">
        <f t="shared" si="280"/>
        <v>2799.7128499640899</v>
      </c>
    </row>
    <row r="535" spans="1:11">
      <c r="A535" s="48">
        <v>43060</v>
      </c>
      <c r="B535" s="23" t="s">
        <v>625</v>
      </c>
      <c r="C535" s="49">
        <f t="shared" si="277"/>
        <v>203.66598778004072</v>
      </c>
      <c r="D535" s="23" t="s">
        <v>3</v>
      </c>
      <c r="E535" s="52">
        <v>982</v>
      </c>
      <c r="F535" s="50">
        <v>990</v>
      </c>
      <c r="G535" s="50"/>
      <c r="H535" s="51">
        <f t="shared" si="278"/>
        <v>1629.3279022403258</v>
      </c>
      <c r="I535" s="28"/>
      <c r="J535" s="52">
        <f t="shared" si="279"/>
        <v>8</v>
      </c>
      <c r="K535" s="52">
        <f t="shared" si="280"/>
        <v>1629.3279022403258</v>
      </c>
    </row>
    <row r="536" spans="1:11">
      <c r="A536" s="48">
        <v>43060</v>
      </c>
      <c r="B536" s="23" t="s">
        <v>624</v>
      </c>
      <c r="C536" s="49">
        <f t="shared" si="277"/>
        <v>611.62079510703359</v>
      </c>
      <c r="D536" s="23" t="s">
        <v>3</v>
      </c>
      <c r="E536" s="52">
        <v>327</v>
      </c>
      <c r="F536" s="50">
        <v>330</v>
      </c>
      <c r="G536" s="50"/>
      <c r="H536" s="51">
        <f t="shared" si="278"/>
        <v>1834.8623853211006</v>
      </c>
      <c r="I536" s="28"/>
      <c r="J536" s="52">
        <f t="shared" si="279"/>
        <v>3</v>
      </c>
      <c r="K536" s="52">
        <f t="shared" si="280"/>
        <v>1834.8623853211006</v>
      </c>
    </row>
    <row r="537" spans="1:11">
      <c r="A537" s="48">
        <v>43060</v>
      </c>
      <c r="B537" s="23" t="s">
        <v>623</v>
      </c>
      <c r="C537" s="49">
        <f t="shared" si="277"/>
        <v>2985.0746268656717</v>
      </c>
      <c r="D537" s="23" t="s">
        <v>3</v>
      </c>
      <c r="E537" s="52">
        <v>67</v>
      </c>
      <c r="F537" s="50">
        <v>68</v>
      </c>
      <c r="G537" s="50"/>
      <c r="H537" s="51">
        <f t="shared" si="278"/>
        <v>2985.0746268656717</v>
      </c>
      <c r="I537" s="28"/>
      <c r="J537" s="52">
        <f t="shared" si="279"/>
        <v>1</v>
      </c>
      <c r="K537" s="52">
        <f t="shared" si="280"/>
        <v>2985.0746268656717</v>
      </c>
    </row>
    <row r="538" spans="1:11">
      <c r="A538" s="48">
        <v>43060</v>
      </c>
      <c r="B538" s="23" t="s">
        <v>586</v>
      </c>
      <c r="C538" s="49">
        <f t="shared" si="277"/>
        <v>510.20408163265307</v>
      </c>
      <c r="D538" s="23" t="s">
        <v>3</v>
      </c>
      <c r="E538" s="52">
        <v>392</v>
      </c>
      <c r="F538" s="50">
        <v>397</v>
      </c>
      <c r="G538" s="50"/>
      <c r="H538" s="51">
        <f t="shared" si="278"/>
        <v>2551.0204081632655</v>
      </c>
      <c r="I538" s="28"/>
      <c r="J538" s="52">
        <f t="shared" si="279"/>
        <v>5</v>
      </c>
      <c r="K538" s="52">
        <f t="shared" si="280"/>
        <v>2551.0204081632655</v>
      </c>
    </row>
    <row r="539" spans="1:11">
      <c r="A539" s="48">
        <v>43059</v>
      </c>
      <c r="B539" s="23" t="s">
        <v>344</v>
      </c>
      <c r="C539" s="49">
        <f t="shared" si="277"/>
        <v>243.90243902439025</v>
      </c>
      <c r="D539" s="23" t="s">
        <v>3</v>
      </c>
      <c r="E539" s="52">
        <v>820</v>
      </c>
      <c r="F539" s="50">
        <v>812</v>
      </c>
      <c r="G539" s="50"/>
      <c r="H539" s="51">
        <f t="shared" si="278"/>
        <v>-1951.219512195122</v>
      </c>
      <c r="I539" s="28"/>
      <c r="J539" s="52">
        <f t="shared" si="279"/>
        <v>-8</v>
      </c>
      <c r="K539" s="52">
        <f t="shared" si="280"/>
        <v>-1951.219512195122</v>
      </c>
    </row>
    <row r="540" spans="1:11">
      <c r="A540" s="48">
        <v>43059</v>
      </c>
      <c r="B540" s="23" t="s">
        <v>622</v>
      </c>
      <c r="C540" s="49">
        <f t="shared" ref="C540:C547" si="281">200000/E540</f>
        <v>909.09090909090912</v>
      </c>
      <c r="D540" s="23" t="s">
        <v>3</v>
      </c>
      <c r="E540" s="52">
        <v>220</v>
      </c>
      <c r="F540" s="50">
        <v>222.25</v>
      </c>
      <c r="G540" s="50"/>
      <c r="H540" s="51">
        <f t="shared" ref="H540:H547" si="282">(F540-E540)*C540</f>
        <v>2045.4545454545455</v>
      </c>
      <c r="I540" s="28"/>
      <c r="J540" s="52">
        <f t="shared" ref="J540:J547" si="283">(I540+H540)/C540</f>
        <v>2.25</v>
      </c>
      <c r="K540" s="52">
        <f t="shared" ref="K540:K547" si="284">J540*C540</f>
        <v>2045.4545454545455</v>
      </c>
    </row>
    <row r="541" spans="1:11">
      <c r="A541" s="48">
        <v>43056</v>
      </c>
      <c r="B541" s="23" t="s">
        <v>621</v>
      </c>
      <c r="C541" s="49">
        <f t="shared" si="281"/>
        <v>1307.18954248366</v>
      </c>
      <c r="D541" s="23" t="s">
        <v>3</v>
      </c>
      <c r="E541" s="52">
        <v>153</v>
      </c>
      <c r="F541" s="50">
        <v>156</v>
      </c>
      <c r="G541" s="50"/>
      <c r="H541" s="51">
        <f t="shared" si="282"/>
        <v>3921.5686274509799</v>
      </c>
      <c r="I541" s="28"/>
      <c r="J541" s="52">
        <f t="shared" si="283"/>
        <v>3</v>
      </c>
      <c r="K541" s="52">
        <f t="shared" si="284"/>
        <v>3921.5686274509799</v>
      </c>
    </row>
    <row r="542" spans="1:11">
      <c r="A542" s="48">
        <v>43056</v>
      </c>
      <c r="B542" s="23" t="s">
        <v>357</v>
      </c>
      <c r="C542" s="49">
        <f t="shared" si="281"/>
        <v>727.27272727272725</v>
      </c>
      <c r="D542" s="23" t="s">
        <v>3</v>
      </c>
      <c r="E542" s="52">
        <v>275</v>
      </c>
      <c r="F542" s="50">
        <v>278</v>
      </c>
      <c r="G542" s="50"/>
      <c r="H542" s="51">
        <f t="shared" si="282"/>
        <v>2181.818181818182</v>
      </c>
      <c r="I542" s="28"/>
      <c r="J542" s="52">
        <f t="shared" si="283"/>
        <v>3.0000000000000004</v>
      </c>
      <c r="K542" s="52">
        <f t="shared" si="284"/>
        <v>2181.818181818182</v>
      </c>
    </row>
    <row r="543" spans="1:11">
      <c r="A543" s="48">
        <v>43055</v>
      </c>
      <c r="B543" s="23" t="s">
        <v>414</v>
      </c>
      <c r="C543" s="49">
        <f t="shared" si="281"/>
        <v>1980.1980198019803</v>
      </c>
      <c r="D543" s="23" t="s">
        <v>3</v>
      </c>
      <c r="E543" s="52">
        <v>101</v>
      </c>
      <c r="F543" s="50">
        <v>102.5</v>
      </c>
      <c r="G543" s="50">
        <v>105</v>
      </c>
      <c r="H543" s="51">
        <f t="shared" si="282"/>
        <v>2970.2970297029706</v>
      </c>
      <c r="I543" s="28"/>
      <c r="J543" s="52">
        <f t="shared" si="283"/>
        <v>1.5</v>
      </c>
      <c r="K543" s="52">
        <f t="shared" si="284"/>
        <v>2970.2970297029706</v>
      </c>
    </row>
    <row r="544" spans="1:11">
      <c r="A544" s="48">
        <v>43055</v>
      </c>
      <c r="B544" s="23" t="s">
        <v>620</v>
      </c>
      <c r="C544" s="49">
        <f t="shared" si="281"/>
        <v>1470.5882352941176</v>
      </c>
      <c r="D544" s="23" t="s">
        <v>3</v>
      </c>
      <c r="E544" s="52">
        <v>136</v>
      </c>
      <c r="F544" s="50">
        <v>138.4</v>
      </c>
      <c r="G544" s="50"/>
      <c r="H544" s="51">
        <f t="shared" si="282"/>
        <v>3529.4117647058906</v>
      </c>
      <c r="I544" s="28"/>
      <c r="J544" s="52">
        <f t="shared" si="283"/>
        <v>2.4000000000000057</v>
      </c>
      <c r="K544" s="52">
        <f t="shared" si="284"/>
        <v>3529.4117647058906</v>
      </c>
    </row>
    <row r="545" spans="1:11">
      <c r="A545" s="48">
        <v>43055</v>
      </c>
      <c r="B545" s="23" t="s">
        <v>619</v>
      </c>
      <c r="C545" s="49">
        <f t="shared" si="281"/>
        <v>673.40067340067344</v>
      </c>
      <c r="D545" s="23" t="s">
        <v>3</v>
      </c>
      <c r="E545" s="52">
        <v>297</v>
      </c>
      <c r="F545" s="50">
        <v>301</v>
      </c>
      <c r="G545" s="50"/>
      <c r="H545" s="51">
        <f t="shared" si="282"/>
        <v>2693.6026936026938</v>
      </c>
      <c r="I545" s="28"/>
      <c r="J545" s="52">
        <f t="shared" si="283"/>
        <v>4</v>
      </c>
      <c r="K545" s="52">
        <f t="shared" si="284"/>
        <v>2693.6026936026938</v>
      </c>
    </row>
    <row r="546" spans="1:11">
      <c r="A546" s="48">
        <v>43055</v>
      </c>
      <c r="B546" s="23" t="s">
        <v>578</v>
      </c>
      <c r="C546" s="49">
        <f t="shared" si="281"/>
        <v>380.95238095238096</v>
      </c>
      <c r="D546" s="23" t="s">
        <v>3</v>
      </c>
      <c r="E546" s="52">
        <v>525</v>
      </c>
      <c r="F546" s="50">
        <v>532</v>
      </c>
      <c r="G546" s="50"/>
      <c r="H546" s="51">
        <f t="shared" si="282"/>
        <v>2666.666666666667</v>
      </c>
      <c r="I546" s="28"/>
      <c r="J546" s="52">
        <f t="shared" si="283"/>
        <v>7.0000000000000009</v>
      </c>
      <c r="K546" s="52">
        <f t="shared" si="284"/>
        <v>2666.666666666667</v>
      </c>
    </row>
    <row r="547" spans="1:11">
      <c r="A547" s="48">
        <v>43054</v>
      </c>
      <c r="B547" s="23" t="s">
        <v>601</v>
      </c>
      <c r="C547" s="49">
        <f t="shared" si="281"/>
        <v>1015.2284263959391</v>
      </c>
      <c r="D547" s="23" t="s">
        <v>3</v>
      </c>
      <c r="E547" s="52">
        <v>197</v>
      </c>
      <c r="F547" s="50">
        <v>199</v>
      </c>
      <c r="G547" s="50"/>
      <c r="H547" s="51">
        <f t="shared" si="282"/>
        <v>2030.4568527918782</v>
      </c>
      <c r="I547" s="28"/>
      <c r="J547" s="52">
        <f t="shared" si="283"/>
        <v>2</v>
      </c>
      <c r="K547" s="52">
        <f t="shared" si="284"/>
        <v>2030.4568527918782</v>
      </c>
    </row>
    <row r="548" spans="1:11">
      <c r="A548" s="48">
        <v>43054</v>
      </c>
      <c r="B548" s="23" t="s">
        <v>142</v>
      </c>
      <c r="C548" s="49">
        <f t="shared" ref="C548:C555" si="285">200000/E548</f>
        <v>338.9830508474576</v>
      </c>
      <c r="D548" s="23" t="s">
        <v>3</v>
      </c>
      <c r="E548" s="52">
        <v>590</v>
      </c>
      <c r="F548" s="50">
        <v>595</v>
      </c>
      <c r="G548" s="50"/>
      <c r="H548" s="51">
        <f t="shared" ref="H548:H555" si="286">(F548-E548)*C548</f>
        <v>1694.9152542372881</v>
      </c>
      <c r="I548" s="28"/>
      <c r="J548" s="52">
        <f t="shared" ref="J548:J555" si="287">(I548+H548)/C548</f>
        <v>5</v>
      </c>
      <c r="K548" s="52">
        <f t="shared" ref="K548:K555" si="288">J548*C548</f>
        <v>1694.9152542372881</v>
      </c>
    </row>
    <row r="549" spans="1:11">
      <c r="A549" s="48">
        <v>43053</v>
      </c>
      <c r="B549" s="23" t="s">
        <v>125</v>
      </c>
      <c r="C549" s="49">
        <f t="shared" si="285"/>
        <v>898.47259658580413</v>
      </c>
      <c r="D549" s="23" t="s">
        <v>3</v>
      </c>
      <c r="E549" s="52">
        <v>222.6</v>
      </c>
      <c r="F549" s="50">
        <v>225.8</v>
      </c>
      <c r="G549" s="50"/>
      <c r="H549" s="51">
        <f t="shared" si="286"/>
        <v>2875.1123090745887</v>
      </c>
      <c r="I549" s="28"/>
      <c r="J549" s="52">
        <f t="shared" si="287"/>
        <v>3.2000000000000171</v>
      </c>
      <c r="K549" s="52">
        <f t="shared" si="288"/>
        <v>2875.1123090745887</v>
      </c>
    </row>
    <row r="550" spans="1:11">
      <c r="A550" s="48">
        <v>43053</v>
      </c>
      <c r="B550" s="23" t="s">
        <v>618</v>
      </c>
      <c r="C550" s="49">
        <f t="shared" si="285"/>
        <v>1955.9902200488998</v>
      </c>
      <c r="D550" s="23" t="s">
        <v>3</v>
      </c>
      <c r="E550" s="52">
        <v>102.25</v>
      </c>
      <c r="F550" s="50">
        <v>105</v>
      </c>
      <c r="G550" s="50"/>
      <c r="H550" s="51">
        <f t="shared" si="286"/>
        <v>5378.9731051344743</v>
      </c>
      <c r="I550" s="28"/>
      <c r="J550" s="52">
        <f t="shared" si="287"/>
        <v>2.75</v>
      </c>
      <c r="K550" s="52">
        <f t="shared" si="288"/>
        <v>5378.9731051344743</v>
      </c>
    </row>
    <row r="551" spans="1:11">
      <c r="A551" s="48">
        <v>43052</v>
      </c>
      <c r="B551" s="23" t="s">
        <v>61</v>
      </c>
      <c r="C551" s="49">
        <f t="shared" si="285"/>
        <v>403.63269424823409</v>
      </c>
      <c r="D551" s="23" t="s">
        <v>3</v>
      </c>
      <c r="E551" s="52">
        <v>495.5</v>
      </c>
      <c r="F551" s="50">
        <v>491</v>
      </c>
      <c r="G551" s="50"/>
      <c r="H551" s="51">
        <f t="shared" si="286"/>
        <v>-1816.3471241170535</v>
      </c>
      <c r="I551" s="28"/>
      <c r="J551" s="52">
        <f t="shared" si="287"/>
        <v>-4.5</v>
      </c>
      <c r="K551" s="52">
        <f t="shared" si="288"/>
        <v>-1816.3471241170535</v>
      </c>
    </row>
    <row r="552" spans="1:11">
      <c r="A552" s="48">
        <v>43052</v>
      </c>
      <c r="B552" s="23" t="s">
        <v>129</v>
      </c>
      <c r="C552" s="49">
        <f t="shared" si="285"/>
        <v>523.56020942408372</v>
      </c>
      <c r="D552" s="23" t="s">
        <v>3</v>
      </c>
      <c r="E552" s="52">
        <v>382</v>
      </c>
      <c r="F552" s="50">
        <v>385.5</v>
      </c>
      <c r="G552" s="50"/>
      <c r="H552" s="51">
        <f t="shared" si="286"/>
        <v>1832.4607329842929</v>
      </c>
      <c r="I552" s="28"/>
      <c r="J552" s="52">
        <f t="shared" si="287"/>
        <v>3.5</v>
      </c>
      <c r="K552" s="52">
        <f t="shared" si="288"/>
        <v>1832.4607329842929</v>
      </c>
    </row>
    <row r="553" spans="1:11">
      <c r="A553" s="48">
        <v>43049</v>
      </c>
      <c r="B553" s="23" t="s">
        <v>485</v>
      </c>
      <c r="C553" s="49">
        <f t="shared" si="285"/>
        <v>294.9852507374631</v>
      </c>
      <c r="D553" s="23" t="s">
        <v>3</v>
      </c>
      <c r="E553" s="52">
        <v>678</v>
      </c>
      <c r="F553" s="50">
        <v>683</v>
      </c>
      <c r="G553" s="50"/>
      <c r="H553" s="51">
        <f t="shared" si="286"/>
        <v>1474.9262536873155</v>
      </c>
      <c r="I553" s="28"/>
      <c r="J553" s="52">
        <f t="shared" si="287"/>
        <v>5</v>
      </c>
      <c r="K553" s="52">
        <f t="shared" si="288"/>
        <v>1474.9262536873155</v>
      </c>
    </row>
    <row r="554" spans="1:11">
      <c r="A554" s="48">
        <v>43049</v>
      </c>
      <c r="B554" s="23" t="s">
        <v>615</v>
      </c>
      <c r="C554" s="49">
        <f t="shared" si="285"/>
        <v>3007.5187969924814</v>
      </c>
      <c r="D554" s="23" t="s">
        <v>3</v>
      </c>
      <c r="E554" s="52">
        <v>66.5</v>
      </c>
      <c r="F554" s="50">
        <v>67.400000000000006</v>
      </c>
      <c r="G554" s="50"/>
      <c r="H554" s="51">
        <f t="shared" si="286"/>
        <v>2706.7669172932501</v>
      </c>
      <c r="I554" s="28"/>
      <c r="J554" s="52">
        <f t="shared" si="287"/>
        <v>0.90000000000000557</v>
      </c>
      <c r="K554" s="52">
        <f t="shared" si="288"/>
        <v>2706.7669172932501</v>
      </c>
    </row>
    <row r="555" spans="1:11">
      <c r="A555" s="48">
        <v>43048</v>
      </c>
      <c r="B555" s="23" t="s">
        <v>617</v>
      </c>
      <c r="C555" s="49">
        <f t="shared" si="285"/>
        <v>1120.4481792717088</v>
      </c>
      <c r="D555" s="23" t="s">
        <v>3</v>
      </c>
      <c r="E555" s="52">
        <v>178.5</v>
      </c>
      <c r="F555" s="50">
        <v>180.3</v>
      </c>
      <c r="G555" s="50"/>
      <c r="H555" s="51">
        <f t="shared" si="286"/>
        <v>2016.8067226890885</v>
      </c>
      <c r="I555" s="28"/>
      <c r="J555" s="52">
        <f t="shared" si="287"/>
        <v>1.8000000000000114</v>
      </c>
      <c r="K555" s="52">
        <f t="shared" si="288"/>
        <v>2016.8067226890885</v>
      </c>
    </row>
    <row r="556" spans="1:11">
      <c r="A556" s="48">
        <v>43048</v>
      </c>
      <c r="B556" s="23" t="s">
        <v>616</v>
      </c>
      <c r="C556" s="49">
        <f t="shared" ref="C556:C561" si="289">200000/E556</f>
        <v>1980.1980198019803</v>
      </c>
      <c r="D556" s="23" t="s">
        <v>3</v>
      </c>
      <c r="E556" s="52">
        <v>101</v>
      </c>
      <c r="F556" s="50">
        <v>103</v>
      </c>
      <c r="G556" s="50"/>
      <c r="H556" s="51">
        <f t="shared" ref="H556:H561" si="290">(F556-E556)*C556</f>
        <v>3960.3960396039606</v>
      </c>
      <c r="I556" s="28"/>
      <c r="J556" s="52">
        <f t="shared" ref="J556:J561" si="291">(I556+H556)/C556</f>
        <v>2</v>
      </c>
      <c r="K556" s="52">
        <f t="shared" ref="K556:K561" si="292">J556*C556</f>
        <v>3960.3960396039606</v>
      </c>
    </row>
    <row r="557" spans="1:11">
      <c r="A557" s="48">
        <v>43048</v>
      </c>
      <c r="B557" s="23" t="s">
        <v>412</v>
      </c>
      <c r="C557" s="49">
        <f t="shared" si="289"/>
        <v>1000</v>
      </c>
      <c r="D557" s="23" t="s">
        <v>3</v>
      </c>
      <c r="E557" s="52">
        <v>200</v>
      </c>
      <c r="F557" s="50">
        <v>203</v>
      </c>
      <c r="G557" s="50">
        <v>206</v>
      </c>
      <c r="H557" s="51">
        <f t="shared" si="290"/>
        <v>3000</v>
      </c>
      <c r="I557" s="28">
        <f>(G557-F557)*C557</f>
        <v>3000</v>
      </c>
      <c r="J557" s="52">
        <f t="shared" si="291"/>
        <v>6</v>
      </c>
      <c r="K557" s="52">
        <f t="shared" si="292"/>
        <v>6000</v>
      </c>
    </row>
    <row r="558" spans="1:11">
      <c r="A558" s="48">
        <v>43047</v>
      </c>
      <c r="B558" s="23" t="s">
        <v>552</v>
      </c>
      <c r="C558" s="49">
        <f t="shared" si="289"/>
        <v>1600</v>
      </c>
      <c r="D558" s="23" t="s">
        <v>3</v>
      </c>
      <c r="E558" s="52">
        <v>125</v>
      </c>
      <c r="F558" s="50">
        <v>127</v>
      </c>
      <c r="G558" s="50"/>
      <c r="H558" s="51">
        <f t="shared" si="290"/>
        <v>3200</v>
      </c>
      <c r="I558" s="28"/>
      <c r="J558" s="52">
        <f t="shared" si="291"/>
        <v>2</v>
      </c>
      <c r="K558" s="52">
        <f t="shared" si="292"/>
        <v>3200</v>
      </c>
    </row>
    <row r="559" spans="1:11">
      <c r="A559" s="48">
        <v>43047</v>
      </c>
      <c r="B559" s="23" t="s">
        <v>615</v>
      </c>
      <c r="C559" s="49">
        <f t="shared" si="289"/>
        <v>3041.8250950570341</v>
      </c>
      <c r="D559" s="23" t="s">
        <v>3</v>
      </c>
      <c r="E559" s="52">
        <v>65.75</v>
      </c>
      <c r="F559" s="50">
        <v>64.75</v>
      </c>
      <c r="G559" s="50"/>
      <c r="H559" s="51">
        <f t="shared" si="290"/>
        <v>-3041.8250950570341</v>
      </c>
      <c r="I559" s="28"/>
      <c r="J559" s="52">
        <f t="shared" si="291"/>
        <v>-1</v>
      </c>
      <c r="K559" s="52">
        <f t="shared" si="292"/>
        <v>-3041.8250950570341</v>
      </c>
    </row>
    <row r="560" spans="1:11">
      <c r="A560" s="48">
        <v>43047</v>
      </c>
      <c r="B560" s="23" t="s">
        <v>352</v>
      </c>
      <c r="C560" s="49">
        <f t="shared" si="289"/>
        <v>149.81273408239701</v>
      </c>
      <c r="D560" s="23" t="s">
        <v>3</v>
      </c>
      <c r="E560" s="52">
        <v>1335</v>
      </c>
      <c r="F560" s="50">
        <v>1345</v>
      </c>
      <c r="G560" s="50">
        <v>1355</v>
      </c>
      <c r="H560" s="51">
        <f t="shared" si="290"/>
        <v>1498.1273408239701</v>
      </c>
      <c r="I560" s="28">
        <f>(G560-F560)*C560</f>
        <v>1498.1273408239701</v>
      </c>
      <c r="J560" s="52">
        <f t="shared" si="291"/>
        <v>20</v>
      </c>
      <c r="K560" s="52">
        <f t="shared" si="292"/>
        <v>2996.2546816479403</v>
      </c>
    </row>
    <row r="561" spans="1:11">
      <c r="A561" s="48">
        <v>43046</v>
      </c>
      <c r="B561" s="23" t="s">
        <v>613</v>
      </c>
      <c r="C561" s="49">
        <f t="shared" si="289"/>
        <v>247.83147459727385</v>
      </c>
      <c r="D561" s="23" t="s">
        <v>3</v>
      </c>
      <c r="E561" s="52">
        <v>807</v>
      </c>
      <c r="F561" s="50">
        <v>798</v>
      </c>
      <c r="G561" s="50"/>
      <c r="H561" s="51">
        <f t="shared" si="290"/>
        <v>-2230.4832713754645</v>
      </c>
      <c r="I561" s="28"/>
      <c r="J561" s="52">
        <f t="shared" si="291"/>
        <v>-9</v>
      </c>
      <c r="K561" s="52">
        <f t="shared" si="292"/>
        <v>-2230.4832713754645</v>
      </c>
    </row>
    <row r="562" spans="1:11">
      <c r="A562" s="48">
        <v>43046</v>
      </c>
      <c r="B562" s="23" t="s">
        <v>412</v>
      </c>
      <c r="C562" s="49">
        <f t="shared" ref="C562:C568" si="293">200000/E562</f>
        <v>1058.2010582010582</v>
      </c>
      <c r="D562" s="23" t="s">
        <v>3</v>
      </c>
      <c r="E562" s="52">
        <v>189</v>
      </c>
      <c r="F562" s="50">
        <v>192</v>
      </c>
      <c r="G562" s="50">
        <v>195</v>
      </c>
      <c r="H562" s="51">
        <f t="shared" ref="H562:H568" si="294">(F562-E562)*C562</f>
        <v>3174.6031746031749</v>
      </c>
      <c r="I562" s="28">
        <f>(G562-F562)*C562</f>
        <v>3174.6031746031749</v>
      </c>
      <c r="J562" s="52">
        <f t="shared" ref="J562:J568" si="295">(I562+H562)/C562</f>
        <v>6</v>
      </c>
      <c r="K562" s="52">
        <f t="shared" ref="K562:K568" si="296">J562*C562</f>
        <v>6349.2063492063498</v>
      </c>
    </row>
    <row r="563" spans="1:11">
      <c r="A563" s="48">
        <v>43046</v>
      </c>
      <c r="B563" s="23" t="s">
        <v>490</v>
      </c>
      <c r="C563" s="49">
        <f t="shared" si="293"/>
        <v>377.35849056603774</v>
      </c>
      <c r="D563" s="23" t="s">
        <v>3</v>
      </c>
      <c r="E563" s="52">
        <v>530</v>
      </c>
      <c r="F563" s="50">
        <v>536</v>
      </c>
      <c r="G563" s="50"/>
      <c r="H563" s="51">
        <f t="shared" si="294"/>
        <v>2264.1509433962265</v>
      </c>
      <c r="I563" s="28"/>
      <c r="J563" s="52">
        <f t="shared" si="295"/>
        <v>6</v>
      </c>
      <c r="K563" s="52">
        <f t="shared" si="296"/>
        <v>2264.1509433962265</v>
      </c>
    </row>
    <row r="564" spans="1:11">
      <c r="A564" s="48">
        <v>43045</v>
      </c>
      <c r="B564" s="23" t="s">
        <v>612</v>
      </c>
      <c r="C564" s="49">
        <f t="shared" si="293"/>
        <v>2595.7170668397148</v>
      </c>
      <c r="D564" s="23" t="s">
        <v>3</v>
      </c>
      <c r="E564" s="52">
        <v>77.05</v>
      </c>
      <c r="F564" s="50">
        <v>78</v>
      </c>
      <c r="G564" s="50"/>
      <c r="H564" s="51">
        <f t="shared" si="294"/>
        <v>2465.9312134977363</v>
      </c>
      <c r="I564" s="28"/>
      <c r="J564" s="52">
        <f t="shared" si="295"/>
        <v>0.95000000000000273</v>
      </c>
      <c r="K564" s="52">
        <f t="shared" si="296"/>
        <v>2465.9312134977363</v>
      </c>
    </row>
    <row r="565" spans="1:11">
      <c r="A565" s="48">
        <v>43045</v>
      </c>
      <c r="B565" s="23" t="s">
        <v>140</v>
      </c>
      <c r="C565" s="49">
        <f t="shared" si="293"/>
        <v>701.75438596491233</v>
      </c>
      <c r="D565" s="23" t="s">
        <v>3</v>
      </c>
      <c r="E565" s="52">
        <v>285</v>
      </c>
      <c r="F565" s="50">
        <v>287.5</v>
      </c>
      <c r="G565" s="50"/>
      <c r="H565" s="51">
        <f t="shared" si="294"/>
        <v>1754.3859649122808</v>
      </c>
      <c r="I565" s="28"/>
      <c r="J565" s="52">
        <f t="shared" si="295"/>
        <v>2.5</v>
      </c>
      <c r="K565" s="52">
        <f t="shared" si="296"/>
        <v>1754.3859649122808</v>
      </c>
    </row>
    <row r="566" spans="1:11">
      <c r="A566" s="48">
        <v>43045</v>
      </c>
      <c r="B566" s="23" t="s">
        <v>177</v>
      </c>
      <c r="C566" s="49">
        <f t="shared" si="293"/>
        <v>628.93081761006295</v>
      </c>
      <c r="D566" s="23" t="s">
        <v>3</v>
      </c>
      <c r="E566" s="52">
        <v>318</v>
      </c>
      <c r="F566" s="50">
        <v>323</v>
      </c>
      <c r="G566" s="50"/>
      <c r="H566" s="51">
        <f t="shared" si="294"/>
        <v>3144.6540880503148</v>
      </c>
      <c r="I566" s="28"/>
      <c r="J566" s="52">
        <f t="shared" si="295"/>
        <v>5</v>
      </c>
      <c r="K566" s="52">
        <f t="shared" si="296"/>
        <v>3144.6540880503148</v>
      </c>
    </row>
    <row r="567" spans="1:11">
      <c r="A567" s="48">
        <v>43045</v>
      </c>
      <c r="B567" s="23" t="s">
        <v>611</v>
      </c>
      <c r="C567" s="49">
        <f t="shared" si="293"/>
        <v>380.95238095238096</v>
      </c>
      <c r="D567" s="23" t="s">
        <v>3</v>
      </c>
      <c r="E567" s="52">
        <v>525</v>
      </c>
      <c r="F567" s="50">
        <v>530</v>
      </c>
      <c r="G567" s="50">
        <v>535</v>
      </c>
      <c r="H567" s="51">
        <f t="shared" si="294"/>
        <v>1904.7619047619048</v>
      </c>
      <c r="I567" s="28">
        <f>(G567-F567)*C567</f>
        <v>1904.7619047619048</v>
      </c>
      <c r="J567" s="52">
        <f t="shared" si="295"/>
        <v>10</v>
      </c>
      <c r="K567" s="52">
        <f t="shared" si="296"/>
        <v>3809.5238095238096</v>
      </c>
    </row>
    <row r="568" spans="1:11">
      <c r="A568" s="48">
        <v>43042</v>
      </c>
      <c r="B568" s="23" t="s">
        <v>357</v>
      </c>
      <c r="C568" s="49">
        <f t="shared" si="293"/>
        <v>746.26865671641792</v>
      </c>
      <c r="D568" s="23" t="s">
        <v>3</v>
      </c>
      <c r="E568" s="52">
        <v>268</v>
      </c>
      <c r="F568" s="50">
        <v>271</v>
      </c>
      <c r="G568" s="50"/>
      <c r="H568" s="51">
        <f t="shared" si="294"/>
        <v>2238.8059701492539</v>
      </c>
      <c r="I568" s="28"/>
      <c r="J568" s="52">
        <f t="shared" si="295"/>
        <v>3</v>
      </c>
      <c r="K568" s="52">
        <f t="shared" si="296"/>
        <v>2238.8059701492539</v>
      </c>
    </row>
    <row r="569" spans="1:11">
      <c r="A569" s="48">
        <v>43042</v>
      </c>
      <c r="B569" s="23" t="s">
        <v>598</v>
      </c>
      <c r="C569" s="49">
        <f t="shared" ref="C569:C579" si="297">200000/E569</f>
        <v>1941.7475728155339</v>
      </c>
      <c r="D569" s="23" t="s">
        <v>3</v>
      </c>
      <c r="E569" s="52">
        <v>103</v>
      </c>
      <c r="F569" s="50">
        <v>101.5</v>
      </c>
      <c r="G569" s="50"/>
      <c r="H569" s="51">
        <f t="shared" ref="H569:H579" si="298">(F569-E569)*C569</f>
        <v>-2912.6213592233007</v>
      </c>
      <c r="I569" s="28"/>
      <c r="J569" s="52">
        <f t="shared" ref="J569:J579" si="299">(I569+H569)/C569</f>
        <v>-1.5</v>
      </c>
      <c r="K569" s="52">
        <f t="shared" ref="K569:K579" si="300">J569*C569</f>
        <v>-2912.6213592233007</v>
      </c>
    </row>
    <row r="570" spans="1:11">
      <c r="A570" s="48">
        <v>43042</v>
      </c>
      <c r="B570" s="23" t="s">
        <v>421</v>
      </c>
      <c r="C570" s="49">
        <f t="shared" si="297"/>
        <v>900.90090090090087</v>
      </c>
      <c r="D570" s="23" t="s">
        <v>3</v>
      </c>
      <c r="E570" s="52">
        <v>222</v>
      </c>
      <c r="F570" s="50">
        <v>226</v>
      </c>
      <c r="G570" s="50">
        <v>228</v>
      </c>
      <c r="H570" s="51">
        <f t="shared" si="298"/>
        <v>3603.6036036036035</v>
      </c>
      <c r="I570" s="28">
        <f>(G570-F570)*C570</f>
        <v>1801.8018018018017</v>
      </c>
      <c r="J570" s="52">
        <f t="shared" si="299"/>
        <v>6</v>
      </c>
      <c r="K570" s="52">
        <f t="shared" si="300"/>
        <v>5405.405405405405</v>
      </c>
    </row>
    <row r="571" spans="1:11">
      <c r="A571" s="48">
        <v>43042</v>
      </c>
      <c r="B571" s="23" t="s">
        <v>489</v>
      </c>
      <c r="C571" s="49">
        <f t="shared" si="297"/>
        <v>1129.9435028248588</v>
      </c>
      <c r="D571" s="23" t="s">
        <v>3</v>
      </c>
      <c r="E571" s="52">
        <v>177</v>
      </c>
      <c r="F571" s="50">
        <v>180</v>
      </c>
      <c r="G571" s="50"/>
      <c r="H571" s="51">
        <f t="shared" si="298"/>
        <v>3389.8305084745762</v>
      </c>
      <c r="I571" s="28"/>
      <c r="J571" s="52">
        <f t="shared" si="299"/>
        <v>3</v>
      </c>
      <c r="K571" s="52">
        <f t="shared" si="300"/>
        <v>3389.8305084745762</v>
      </c>
    </row>
    <row r="572" spans="1:11">
      <c r="A572" s="48">
        <v>43042</v>
      </c>
      <c r="B572" s="23" t="s">
        <v>610</v>
      </c>
      <c r="C572" s="49">
        <f t="shared" si="297"/>
        <v>2234.63687150838</v>
      </c>
      <c r="D572" s="23" t="s">
        <v>3</v>
      </c>
      <c r="E572" s="52">
        <v>89.5</v>
      </c>
      <c r="F572" s="50">
        <v>91</v>
      </c>
      <c r="G572" s="50">
        <v>93</v>
      </c>
      <c r="H572" s="51">
        <f t="shared" si="298"/>
        <v>3351.9553072625699</v>
      </c>
      <c r="I572" s="28">
        <f>(G572-F572)*C572</f>
        <v>4469.2737430167599</v>
      </c>
      <c r="J572" s="52">
        <f t="shared" si="299"/>
        <v>3.5</v>
      </c>
      <c r="K572" s="52">
        <f t="shared" si="300"/>
        <v>7821.2290502793294</v>
      </c>
    </row>
    <row r="573" spans="1:11">
      <c r="A573" s="48">
        <v>43042</v>
      </c>
      <c r="B573" s="23" t="s">
        <v>609</v>
      </c>
      <c r="C573" s="49">
        <f t="shared" si="297"/>
        <v>444.44444444444446</v>
      </c>
      <c r="D573" s="23" t="s">
        <v>3</v>
      </c>
      <c r="E573" s="52">
        <v>450</v>
      </c>
      <c r="F573" s="50">
        <v>455</v>
      </c>
      <c r="G573" s="50">
        <v>460</v>
      </c>
      <c r="H573" s="51">
        <f t="shared" si="298"/>
        <v>2222.2222222222222</v>
      </c>
      <c r="I573" s="28">
        <f>(G573-F573)*C573</f>
        <v>2222.2222222222222</v>
      </c>
      <c r="J573" s="52">
        <f t="shared" si="299"/>
        <v>10</v>
      </c>
      <c r="K573" s="52">
        <f t="shared" si="300"/>
        <v>4444.4444444444443</v>
      </c>
    </row>
    <row r="574" spans="1:11">
      <c r="A574" s="48">
        <v>43042</v>
      </c>
      <c r="B574" s="23" t="s">
        <v>514</v>
      </c>
      <c r="C574" s="49">
        <f t="shared" si="297"/>
        <v>2807.0175438596493</v>
      </c>
      <c r="D574" s="23" t="s">
        <v>3</v>
      </c>
      <c r="E574" s="52">
        <v>71.25</v>
      </c>
      <c r="F574" s="50">
        <v>72.900000000000006</v>
      </c>
      <c r="G574" s="50"/>
      <c r="H574" s="51">
        <f t="shared" si="298"/>
        <v>4631.5789473684372</v>
      </c>
      <c r="I574" s="28"/>
      <c r="J574" s="52">
        <f t="shared" si="299"/>
        <v>1.6500000000000057</v>
      </c>
      <c r="K574" s="52">
        <f t="shared" si="300"/>
        <v>4631.5789473684372</v>
      </c>
    </row>
    <row r="575" spans="1:11">
      <c r="A575" s="48">
        <v>43041</v>
      </c>
      <c r="B575" s="23" t="s">
        <v>608</v>
      </c>
      <c r="C575" s="49">
        <f t="shared" si="297"/>
        <v>3076.9230769230771</v>
      </c>
      <c r="D575" s="23" t="s">
        <v>3</v>
      </c>
      <c r="E575" s="52">
        <v>65</v>
      </c>
      <c r="F575" s="50">
        <v>66</v>
      </c>
      <c r="G575" s="50">
        <v>67</v>
      </c>
      <c r="H575" s="51">
        <f t="shared" si="298"/>
        <v>3076.9230769230771</v>
      </c>
      <c r="I575" s="28">
        <f>(G575-F575)*C575</f>
        <v>3076.9230769230771</v>
      </c>
      <c r="J575" s="52">
        <f t="shared" si="299"/>
        <v>2</v>
      </c>
      <c r="K575" s="52">
        <f t="shared" si="300"/>
        <v>6153.8461538461543</v>
      </c>
    </row>
    <row r="576" spans="1:11">
      <c r="A576" s="48">
        <v>43041</v>
      </c>
      <c r="B576" s="23" t="s">
        <v>607</v>
      </c>
      <c r="C576" s="49">
        <f t="shared" si="297"/>
        <v>363.63636363636363</v>
      </c>
      <c r="D576" s="23" t="s">
        <v>3</v>
      </c>
      <c r="E576" s="52">
        <v>550</v>
      </c>
      <c r="F576" s="50">
        <v>555</v>
      </c>
      <c r="G576" s="50">
        <v>562</v>
      </c>
      <c r="H576" s="51">
        <f t="shared" si="298"/>
        <v>1818.181818181818</v>
      </c>
      <c r="I576" s="28">
        <f>(G576-F576)*C576</f>
        <v>2545.4545454545455</v>
      </c>
      <c r="J576" s="52">
        <f t="shared" si="299"/>
        <v>12.000000000000002</v>
      </c>
      <c r="K576" s="52">
        <f t="shared" si="300"/>
        <v>4363.636363636364</v>
      </c>
    </row>
    <row r="577" spans="1:11">
      <c r="A577" s="48">
        <v>43041</v>
      </c>
      <c r="B577" s="23" t="s">
        <v>220</v>
      </c>
      <c r="C577" s="49">
        <f t="shared" si="297"/>
        <v>1739.1304347826087</v>
      </c>
      <c r="D577" s="23" t="s">
        <v>3</v>
      </c>
      <c r="E577" s="52">
        <v>115</v>
      </c>
      <c r="F577" s="50">
        <v>116.5</v>
      </c>
      <c r="G577" s="50"/>
      <c r="H577" s="51">
        <f t="shared" si="298"/>
        <v>2608.695652173913</v>
      </c>
      <c r="I577" s="51"/>
      <c r="J577" s="52">
        <f t="shared" si="299"/>
        <v>1.5</v>
      </c>
      <c r="K577" s="52">
        <f t="shared" si="300"/>
        <v>2608.695652173913</v>
      </c>
    </row>
    <row r="578" spans="1:11">
      <c r="A578" s="48">
        <v>43041</v>
      </c>
      <c r="B578" s="23" t="s">
        <v>147</v>
      </c>
      <c r="C578" s="49">
        <f t="shared" si="297"/>
        <v>740.74074074074076</v>
      </c>
      <c r="D578" s="23" t="s">
        <v>3</v>
      </c>
      <c r="E578" s="52">
        <v>270</v>
      </c>
      <c r="F578" s="50">
        <v>273</v>
      </c>
      <c r="G578" s="50">
        <v>276</v>
      </c>
      <c r="H578" s="51">
        <f t="shared" si="298"/>
        <v>2222.2222222222222</v>
      </c>
      <c r="I578" s="28">
        <f>(G578-F578)*C578</f>
        <v>2222.2222222222222</v>
      </c>
      <c r="J578" s="52">
        <f t="shared" si="299"/>
        <v>6</v>
      </c>
      <c r="K578" s="52">
        <f t="shared" si="300"/>
        <v>4444.4444444444443</v>
      </c>
    </row>
    <row r="579" spans="1:11">
      <c r="A579" s="48">
        <v>43040</v>
      </c>
      <c r="B579" s="23" t="s">
        <v>606</v>
      </c>
      <c r="C579" s="49">
        <f t="shared" si="297"/>
        <v>578.03468208092488</v>
      </c>
      <c r="D579" s="23" t="s">
        <v>3</v>
      </c>
      <c r="E579" s="52">
        <v>346</v>
      </c>
      <c r="F579" s="50">
        <v>342</v>
      </c>
      <c r="G579" s="50"/>
      <c r="H579" s="51">
        <f t="shared" si="298"/>
        <v>-2312.1387283236995</v>
      </c>
      <c r="I579" s="51"/>
      <c r="J579" s="52">
        <f t="shared" si="299"/>
        <v>-4</v>
      </c>
      <c r="K579" s="52">
        <f t="shared" si="300"/>
        <v>-2312.1387283236995</v>
      </c>
    </row>
    <row r="580" spans="1:11">
      <c r="A580" s="48">
        <v>43040</v>
      </c>
      <c r="B580" s="23" t="s">
        <v>605</v>
      </c>
      <c r="C580" s="49">
        <f t="shared" ref="C580:C584" si="301">200000/E580</f>
        <v>634.92063492063494</v>
      </c>
      <c r="D580" s="23" t="s">
        <v>3</v>
      </c>
      <c r="E580" s="52">
        <v>315</v>
      </c>
      <c r="F580" s="50">
        <v>318</v>
      </c>
      <c r="G580" s="50"/>
      <c r="H580" s="51">
        <f t="shared" ref="H580:H584" si="302">(F580-E580)*C580</f>
        <v>1904.7619047619048</v>
      </c>
      <c r="I580" s="51"/>
      <c r="J580" s="52">
        <f t="shared" ref="J580:J584" si="303">(I580+H580)/C580</f>
        <v>3</v>
      </c>
      <c r="K580" s="52">
        <f t="shared" ref="K580:K584" si="304">J580*C580</f>
        <v>1904.7619047619048</v>
      </c>
    </row>
    <row r="581" spans="1:11">
      <c r="A581" s="48">
        <v>43040</v>
      </c>
      <c r="B581" s="23" t="s">
        <v>601</v>
      </c>
      <c r="C581" s="49">
        <f t="shared" si="301"/>
        <v>1089.9182561307903</v>
      </c>
      <c r="D581" s="23" t="s">
        <v>3</v>
      </c>
      <c r="E581" s="52">
        <v>183.5</v>
      </c>
      <c r="F581" s="50">
        <v>185</v>
      </c>
      <c r="G581" s="50"/>
      <c r="H581" s="51">
        <f t="shared" si="302"/>
        <v>1634.8773841961854</v>
      </c>
      <c r="I581" s="51"/>
      <c r="J581" s="52">
        <f t="shared" si="303"/>
        <v>1.5</v>
      </c>
      <c r="K581" s="52">
        <f t="shared" si="304"/>
        <v>1634.8773841961854</v>
      </c>
    </row>
    <row r="582" spans="1:11">
      <c r="A582" s="48">
        <v>43040</v>
      </c>
      <c r="B582" s="23" t="s">
        <v>289</v>
      </c>
      <c r="C582" s="49">
        <f t="shared" si="301"/>
        <v>379.5066413662239</v>
      </c>
      <c r="D582" s="23" t="s">
        <v>3</v>
      </c>
      <c r="E582" s="52">
        <v>527</v>
      </c>
      <c r="F582" s="50">
        <v>533</v>
      </c>
      <c r="G582" s="50"/>
      <c r="H582" s="51">
        <f t="shared" si="302"/>
        <v>2277.0398481973434</v>
      </c>
      <c r="I582" s="51"/>
      <c r="J582" s="52">
        <f t="shared" si="303"/>
        <v>6</v>
      </c>
      <c r="K582" s="52">
        <f t="shared" si="304"/>
        <v>2277.0398481973434</v>
      </c>
    </row>
    <row r="583" spans="1:11">
      <c r="A583" s="48">
        <v>43040</v>
      </c>
      <c r="B583" s="23" t="s">
        <v>489</v>
      </c>
      <c r="C583" s="49">
        <f t="shared" si="301"/>
        <v>1201.2012012012012</v>
      </c>
      <c r="D583" s="23" t="s">
        <v>3</v>
      </c>
      <c r="E583" s="52">
        <v>166.5</v>
      </c>
      <c r="F583" s="50">
        <v>168.5</v>
      </c>
      <c r="G583" s="50">
        <v>171</v>
      </c>
      <c r="H583" s="51">
        <f t="shared" si="302"/>
        <v>2402.4024024024025</v>
      </c>
      <c r="I583" s="28">
        <f>(G583-F583)*C583</f>
        <v>3003.003003003003</v>
      </c>
      <c r="J583" s="52">
        <f t="shared" si="303"/>
        <v>4.4999999999999991</v>
      </c>
      <c r="K583" s="52">
        <f t="shared" si="304"/>
        <v>5405.4054054054041</v>
      </c>
    </row>
    <row r="584" spans="1:11">
      <c r="A584" s="48">
        <v>43039</v>
      </c>
      <c r="B584" s="23" t="s">
        <v>604</v>
      </c>
      <c r="C584" s="49">
        <f t="shared" si="301"/>
        <v>1694.9152542372881</v>
      </c>
      <c r="D584" s="23" t="s">
        <v>3</v>
      </c>
      <c r="E584" s="52">
        <v>118</v>
      </c>
      <c r="F584" s="50">
        <v>120.9</v>
      </c>
      <c r="G584" s="50"/>
      <c r="H584" s="51">
        <f t="shared" si="302"/>
        <v>4915.2542372881453</v>
      </c>
      <c r="I584" s="51"/>
      <c r="J584" s="52">
        <f t="shared" si="303"/>
        <v>2.9000000000000057</v>
      </c>
      <c r="K584" s="52">
        <f t="shared" si="304"/>
        <v>4915.2542372881453</v>
      </c>
    </row>
    <row r="585" spans="1:11">
      <c r="A585" s="48">
        <v>43039</v>
      </c>
      <c r="B585" s="23" t="s">
        <v>603</v>
      </c>
      <c r="C585" s="49">
        <f t="shared" ref="C585:C589" si="305">200000/E585</f>
        <v>1156.0693641618498</v>
      </c>
      <c r="D585" s="23" t="s">
        <v>3</v>
      </c>
      <c r="E585" s="52">
        <v>173</v>
      </c>
      <c r="F585" s="50">
        <v>174.7</v>
      </c>
      <c r="G585" s="50"/>
      <c r="H585" s="51">
        <f t="shared" ref="H585:H589" si="306">(F585-E585)*C585</f>
        <v>1965.3179190751314</v>
      </c>
      <c r="I585" s="51"/>
      <c r="J585" s="52">
        <f t="shared" ref="J585:J589" si="307">(I585+H585)/C585</f>
        <v>1.6999999999999886</v>
      </c>
      <c r="K585" s="52">
        <f t="shared" ref="K585:K589" si="308">J585*C585</f>
        <v>1965.3179190751314</v>
      </c>
    </row>
    <row r="586" spans="1:11">
      <c r="A586" s="48">
        <v>43039</v>
      </c>
      <c r="B586" s="23" t="s">
        <v>161</v>
      </c>
      <c r="C586" s="49">
        <f t="shared" si="305"/>
        <v>259.74025974025972</v>
      </c>
      <c r="D586" s="23" t="s">
        <v>3</v>
      </c>
      <c r="E586" s="52">
        <v>770</v>
      </c>
      <c r="F586" s="50">
        <v>780</v>
      </c>
      <c r="G586" s="50"/>
      <c r="H586" s="51">
        <f t="shared" si="306"/>
        <v>2597.4025974025972</v>
      </c>
      <c r="I586" s="51"/>
      <c r="J586" s="52">
        <f t="shared" si="307"/>
        <v>10</v>
      </c>
      <c r="K586" s="52">
        <f t="shared" si="308"/>
        <v>2597.4025974025972</v>
      </c>
    </row>
    <row r="587" spans="1:11">
      <c r="A587" s="48">
        <v>43039</v>
      </c>
      <c r="B587" s="23" t="s">
        <v>471</v>
      </c>
      <c r="C587" s="49">
        <f t="shared" si="305"/>
        <v>1355.9322033898304</v>
      </c>
      <c r="D587" s="23" t="s">
        <v>3</v>
      </c>
      <c r="E587" s="52">
        <v>147.5</v>
      </c>
      <c r="F587" s="50">
        <v>145.5</v>
      </c>
      <c r="G587" s="50"/>
      <c r="H587" s="51">
        <f t="shared" si="306"/>
        <v>-2711.8644067796608</v>
      </c>
      <c r="I587" s="51"/>
      <c r="J587" s="52">
        <f t="shared" si="307"/>
        <v>-2</v>
      </c>
      <c r="K587" s="52">
        <f t="shared" si="308"/>
        <v>-2711.8644067796608</v>
      </c>
    </row>
    <row r="588" spans="1:11">
      <c r="A588" s="48">
        <v>43039</v>
      </c>
      <c r="B588" s="23" t="s">
        <v>602</v>
      </c>
      <c r="C588" s="49">
        <f t="shared" si="305"/>
        <v>10443.864229765013</v>
      </c>
      <c r="D588" s="23" t="s">
        <v>3</v>
      </c>
      <c r="E588" s="52">
        <v>19.149999999999999</v>
      </c>
      <c r="F588" s="50">
        <v>19.600000000000001</v>
      </c>
      <c r="G588" s="50"/>
      <c r="H588" s="51">
        <f t="shared" si="306"/>
        <v>4699.7389033942854</v>
      </c>
      <c r="I588" s="51"/>
      <c r="J588" s="52">
        <f t="shared" si="307"/>
        <v>0.45000000000000284</v>
      </c>
      <c r="K588" s="52">
        <f t="shared" si="308"/>
        <v>4699.7389033942854</v>
      </c>
    </row>
    <row r="589" spans="1:11">
      <c r="A589" s="48">
        <v>43038</v>
      </c>
      <c r="B589" s="23" t="s">
        <v>587</v>
      </c>
      <c r="C589" s="49">
        <f t="shared" si="305"/>
        <v>706.71378091872793</v>
      </c>
      <c r="D589" s="23" t="s">
        <v>3</v>
      </c>
      <c r="E589" s="52">
        <v>283</v>
      </c>
      <c r="F589" s="50">
        <v>286</v>
      </c>
      <c r="G589" s="50">
        <v>290</v>
      </c>
      <c r="H589" s="51">
        <f t="shared" si="306"/>
        <v>2120.1413427561838</v>
      </c>
      <c r="I589" s="28">
        <f>(G589-F589)*C589</f>
        <v>2826.8551236749117</v>
      </c>
      <c r="J589" s="52">
        <f t="shared" si="307"/>
        <v>7</v>
      </c>
      <c r="K589" s="52">
        <f t="shared" si="308"/>
        <v>4946.9964664310955</v>
      </c>
    </row>
    <row r="590" spans="1:11">
      <c r="A590" s="48">
        <v>43038</v>
      </c>
      <c r="B590" s="23" t="s">
        <v>396</v>
      </c>
      <c r="C590" s="49">
        <f t="shared" ref="C590:C594" si="309">200000/E590</f>
        <v>522.87581699346401</v>
      </c>
      <c r="D590" s="23" t="s">
        <v>3</v>
      </c>
      <c r="E590" s="52">
        <v>382.5</v>
      </c>
      <c r="F590" s="50">
        <v>379</v>
      </c>
      <c r="G590" s="50"/>
      <c r="H590" s="51">
        <f t="shared" ref="H590:H594" si="310">(F590-E590)*C590</f>
        <v>-1830.065359477124</v>
      </c>
      <c r="I590" s="51"/>
      <c r="J590" s="52">
        <f t="shared" ref="J590:J594" si="311">(I590+H590)/C590</f>
        <v>-3.5</v>
      </c>
      <c r="K590" s="52">
        <f t="shared" ref="K590:K594" si="312">J590*C590</f>
        <v>-1830.065359477124</v>
      </c>
    </row>
    <row r="591" spans="1:11">
      <c r="A591" s="48">
        <v>43038</v>
      </c>
      <c r="B591" s="23" t="s">
        <v>188</v>
      </c>
      <c r="C591" s="49">
        <f t="shared" si="309"/>
        <v>879.12087912087907</v>
      </c>
      <c r="D591" s="23" t="s">
        <v>3</v>
      </c>
      <c r="E591" s="52">
        <v>227.5</v>
      </c>
      <c r="F591" s="50">
        <v>230</v>
      </c>
      <c r="G591" s="50">
        <v>233</v>
      </c>
      <c r="H591" s="51">
        <f t="shared" si="310"/>
        <v>2197.8021978021975</v>
      </c>
      <c r="I591" s="28">
        <f>(G591-F591)*C591</f>
        <v>2637.3626373626371</v>
      </c>
      <c r="J591" s="52">
        <f t="shared" si="311"/>
        <v>5.5</v>
      </c>
      <c r="K591" s="52">
        <f t="shared" si="312"/>
        <v>4835.1648351648346</v>
      </c>
    </row>
    <row r="592" spans="1:11">
      <c r="A592" s="48">
        <v>43038</v>
      </c>
      <c r="B592" s="23" t="s">
        <v>525</v>
      </c>
      <c r="C592" s="49">
        <f t="shared" si="309"/>
        <v>729.92700729927003</v>
      </c>
      <c r="D592" s="23" t="s">
        <v>3</v>
      </c>
      <c r="E592" s="52">
        <v>274</v>
      </c>
      <c r="F592" s="50">
        <v>276.5</v>
      </c>
      <c r="G592" s="50"/>
      <c r="H592" s="51">
        <f t="shared" si="310"/>
        <v>1824.817518248175</v>
      </c>
      <c r="I592" s="51"/>
      <c r="J592" s="52">
        <f t="shared" si="311"/>
        <v>2.5</v>
      </c>
      <c r="K592" s="52">
        <f t="shared" si="312"/>
        <v>1824.817518248175</v>
      </c>
    </row>
    <row r="593" spans="1:11">
      <c r="A593" s="48">
        <v>43038</v>
      </c>
      <c r="B593" s="23" t="s">
        <v>253</v>
      </c>
      <c r="C593" s="49">
        <f t="shared" si="309"/>
        <v>506.32911392405066</v>
      </c>
      <c r="D593" s="23" t="s">
        <v>3</v>
      </c>
      <c r="E593" s="52">
        <v>395</v>
      </c>
      <c r="F593" s="50">
        <v>398</v>
      </c>
      <c r="G593" s="50"/>
      <c r="H593" s="51">
        <f t="shared" si="310"/>
        <v>1518.9873417721519</v>
      </c>
      <c r="I593" s="51"/>
      <c r="J593" s="52">
        <f t="shared" si="311"/>
        <v>3</v>
      </c>
      <c r="K593" s="52">
        <f t="shared" si="312"/>
        <v>1518.9873417721519</v>
      </c>
    </row>
    <row r="594" spans="1:11">
      <c r="A594" s="48">
        <v>43035</v>
      </c>
      <c r="B594" s="23" t="s">
        <v>601</v>
      </c>
      <c r="C594" s="49">
        <f t="shared" si="309"/>
        <v>1136.3636363636363</v>
      </c>
      <c r="D594" s="23" t="s">
        <v>3</v>
      </c>
      <c r="E594" s="52">
        <v>176</v>
      </c>
      <c r="F594" s="50">
        <v>178.5</v>
      </c>
      <c r="G594" s="50"/>
      <c r="H594" s="51">
        <f t="shared" si="310"/>
        <v>2840.9090909090905</v>
      </c>
      <c r="I594" s="51"/>
      <c r="J594" s="52">
        <f t="shared" si="311"/>
        <v>2.5</v>
      </c>
      <c r="K594" s="52">
        <f t="shared" si="312"/>
        <v>2840.9090909090905</v>
      </c>
    </row>
    <row r="595" spans="1:11">
      <c r="A595" s="48">
        <v>43035</v>
      </c>
      <c r="B595" s="23" t="s">
        <v>94</v>
      </c>
      <c r="C595" s="49">
        <f t="shared" ref="C595:C599" si="313">200000/E595</f>
        <v>165.28925619834712</v>
      </c>
      <c r="D595" s="23" t="s">
        <v>3</v>
      </c>
      <c r="E595" s="50">
        <v>1210</v>
      </c>
      <c r="F595" s="50">
        <v>1225</v>
      </c>
      <c r="G595" s="50"/>
      <c r="H595" s="51">
        <f t="shared" ref="H595:H599" si="314">(F595-E595)*C595</f>
        <v>2479.3388429752067</v>
      </c>
      <c r="I595" s="51"/>
      <c r="J595" s="52">
        <f t="shared" ref="J595:J599" si="315">(I595+H595)/C595</f>
        <v>15</v>
      </c>
      <c r="K595" s="52">
        <f t="shared" ref="K595:K599" si="316">J595*C595</f>
        <v>2479.3388429752067</v>
      </c>
    </row>
    <row r="596" spans="1:11">
      <c r="A596" s="48">
        <v>43035</v>
      </c>
      <c r="B596" s="23" t="s">
        <v>336</v>
      </c>
      <c r="C596" s="49">
        <f t="shared" si="313"/>
        <v>847.45762711864404</v>
      </c>
      <c r="D596" s="23" t="s">
        <v>3</v>
      </c>
      <c r="E596" s="50">
        <v>236</v>
      </c>
      <c r="F596" s="50">
        <v>233.8</v>
      </c>
      <c r="G596" s="50"/>
      <c r="H596" s="51">
        <f t="shared" si="314"/>
        <v>-1864.4067796610072</v>
      </c>
      <c r="I596" s="51"/>
      <c r="J596" s="52">
        <f t="shared" si="315"/>
        <v>-2.1999999999999886</v>
      </c>
      <c r="K596" s="52">
        <f t="shared" si="316"/>
        <v>-1864.4067796610072</v>
      </c>
    </row>
    <row r="597" spans="1:11">
      <c r="A597" s="48">
        <v>43035</v>
      </c>
      <c r="B597" s="23" t="s">
        <v>600</v>
      </c>
      <c r="C597" s="49">
        <f t="shared" si="313"/>
        <v>1197.6047904191616</v>
      </c>
      <c r="D597" s="23" t="s">
        <v>3</v>
      </c>
      <c r="E597" s="50">
        <v>167</v>
      </c>
      <c r="F597" s="50">
        <v>170</v>
      </c>
      <c r="G597" s="50"/>
      <c r="H597" s="51">
        <f t="shared" si="314"/>
        <v>3592.8143712574847</v>
      </c>
      <c r="I597" s="51"/>
      <c r="J597" s="52">
        <f t="shared" si="315"/>
        <v>3</v>
      </c>
      <c r="K597" s="52">
        <f t="shared" si="316"/>
        <v>3592.8143712574847</v>
      </c>
    </row>
    <row r="598" spans="1:11">
      <c r="A598" s="48">
        <v>43035</v>
      </c>
      <c r="B598" s="23" t="s">
        <v>306</v>
      </c>
      <c r="C598" s="49">
        <f t="shared" si="313"/>
        <v>793.65079365079362</v>
      </c>
      <c r="D598" s="23" t="s">
        <v>3</v>
      </c>
      <c r="E598" s="50">
        <v>252</v>
      </c>
      <c r="F598" s="50">
        <v>254.8</v>
      </c>
      <c r="G598" s="50"/>
      <c r="H598" s="51">
        <f t="shared" si="314"/>
        <v>2222.2222222222313</v>
      </c>
      <c r="I598" s="51"/>
      <c r="J598" s="52">
        <f t="shared" si="315"/>
        <v>2.8000000000000114</v>
      </c>
      <c r="K598" s="52">
        <f t="shared" si="316"/>
        <v>2222.2222222222313</v>
      </c>
    </row>
    <row r="599" spans="1:11">
      <c r="A599" s="48">
        <v>43034</v>
      </c>
      <c r="B599" s="23" t="s">
        <v>147</v>
      </c>
      <c r="C599" s="49">
        <f t="shared" si="313"/>
        <v>747.5238273219959</v>
      </c>
      <c r="D599" s="23" t="s">
        <v>3</v>
      </c>
      <c r="E599" s="50">
        <v>267.55</v>
      </c>
      <c r="F599" s="50">
        <v>265</v>
      </c>
      <c r="G599" s="50"/>
      <c r="H599" s="51">
        <f t="shared" si="314"/>
        <v>-1906.1857596710981</v>
      </c>
      <c r="I599" s="51"/>
      <c r="J599" s="52">
        <f t="shared" si="315"/>
        <v>-2.5500000000000114</v>
      </c>
      <c r="K599" s="52">
        <f t="shared" si="316"/>
        <v>-1906.1857596710981</v>
      </c>
    </row>
    <row r="600" spans="1:11">
      <c r="A600" s="48">
        <v>43034</v>
      </c>
      <c r="B600" s="23" t="s">
        <v>83</v>
      </c>
      <c r="C600" s="49">
        <f t="shared" ref="C600:C616" si="317">200000/E600</f>
        <v>1047.1204188481674</v>
      </c>
      <c r="D600" s="23" t="s">
        <v>3</v>
      </c>
      <c r="E600" s="50">
        <v>191</v>
      </c>
      <c r="F600" s="50">
        <v>192</v>
      </c>
      <c r="G600" s="50"/>
      <c r="H600" s="51">
        <f t="shared" ref="H600:H616" si="318">(F600-E600)*C600</f>
        <v>1047.1204188481674</v>
      </c>
      <c r="I600" s="51"/>
      <c r="J600" s="52">
        <f t="shared" ref="J600:J616" si="319">(I600+H600)/C600</f>
        <v>1</v>
      </c>
      <c r="K600" s="52">
        <f t="shared" ref="K600:K616" si="320">J600*C600</f>
        <v>1047.1204188481674</v>
      </c>
    </row>
    <row r="601" spans="1:11">
      <c r="A601" s="48">
        <v>43034</v>
      </c>
      <c r="B601" s="23" t="s">
        <v>188</v>
      </c>
      <c r="C601" s="49">
        <f t="shared" si="317"/>
        <v>961.53846153846155</v>
      </c>
      <c r="D601" s="23" t="s">
        <v>3</v>
      </c>
      <c r="E601" s="50">
        <v>208</v>
      </c>
      <c r="F601" s="50">
        <v>213</v>
      </c>
      <c r="G601" s="50"/>
      <c r="H601" s="51">
        <f t="shared" si="318"/>
        <v>4807.6923076923076</v>
      </c>
      <c r="I601" s="51"/>
      <c r="J601" s="52">
        <f t="shared" si="319"/>
        <v>5</v>
      </c>
      <c r="K601" s="52">
        <f t="shared" si="320"/>
        <v>4807.6923076923076</v>
      </c>
    </row>
    <row r="602" spans="1:11">
      <c r="A602" s="48">
        <v>43033</v>
      </c>
      <c r="B602" s="23" t="s">
        <v>37</v>
      </c>
      <c r="C602" s="49">
        <f t="shared" si="317"/>
        <v>900.90090090090087</v>
      </c>
      <c r="D602" s="23" t="s">
        <v>3</v>
      </c>
      <c r="E602" s="50">
        <v>222</v>
      </c>
      <c r="F602" s="50">
        <v>224.8</v>
      </c>
      <c r="G602" s="50"/>
      <c r="H602" s="51">
        <f t="shared" si="318"/>
        <v>2522.5225225225327</v>
      </c>
      <c r="I602" s="51"/>
      <c r="J602" s="52">
        <f t="shared" si="319"/>
        <v>2.8000000000000114</v>
      </c>
      <c r="K602" s="52">
        <f t="shared" si="320"/>
        <v>2522.5225225225327</v>
      </c>
    </row>
    <row r="603" spans="1:11">
      <c r="A603" s="48">
        <v>43033</v>
      </c>
      <c r="B603" s="23" t="s">
        <v>599</v>
      </c>
      <c r="C603" s="49">
        <f t="shared" si="317"/>
        <v>877.19298245614038</v>
      </c>
      <c r="D603" s="23" t="s">
        <v>3</v>
      </c>
      <c r="E603" s="50">
        <v>228</v>
      </c>
      <c r="F603" s="50">
        <v>231.5</v>
      </c>
      <c r="G603" s="50"/>
      <c r="H603" s="51">
        <f t="shared" si="318"/>
        <v>3070.1754385964914</v>
      </c>
      <c r="I603" s="51"/>
      <c r="J603" s="52">
        <f t="shared" si="319"/>
        <v>3.5</v>
      </c>
      <c r="K603" s="52">
        <f t="shared" si="320"/>
        <v>3070.1754385964914</v>
      </c>
    </row>
    <row r="604" spans="1:11">
      <c r="A604" s="48">
        <v>43032</v>
      </c>
      <c r="B604" s="23" t="s">
        <v>161</v>
      </c>
      <c r="C604" s="49">
        <f t="shared" si="317"/>
        <v>283.68794326241135</v>
      </c>
      <c r="D604" s="23" t="s">
        <v>3</v>
      </c>
      <c r="E604" s="50">
        <v>705</v>
      </c>
      <c r="F604" s="50">
        <v>713</v>
      </c>
      <c r="G604" s="50"/>
      <c r="H604" s="51">
        <f t="shared" si="318"/>
        <v>2269.5035460992908</v>
      </c>
      <c r="I604" s="51"/>
      <c r="J604" s="52">
        <f t="shared" si="319"/>
        <v>8</v>
      </c>
      <c r="K604" s="52">
        <f t="shared" si="320"/>
        <v>2269.5035460992908</v>
      </c>
    </row>
    <row r="605" spans="1:11">
      <c r="A605" s="48">
        <v>43032</v>
      </c>
      <c r="B605" s="23" t="s">
        <v>598</v>
      </c>
      <c r="C605" s="49">
        <f t="shared" si="317"/>
        <v>2190.5805038335161</v>
      </c>
      <c r="D605" s="23" t="s">
        <v>3</v>
      </c>
      <c r="E605" s="50">
        <v>91.3</v>
      </c>
      <c r="F605" s="50">
        <v>92.5</v>
      </c>
      <c r="G605" s="50"/>
      <c r="H605" s="51">
        <f t="shared" si="318"/>
        <v>2628.6966046002253</v>
      </c>
      <c r="I605" s="51"/>
      <c r="J605" s="52">
        <f t="shared" si="319"/>
        <v>1.2000000000000028</v>
      </c>
      <c r="K605" s="52">
        <f t="shared" si="320"/>
        <v>2628.6966046002253</v>
      </c>
    </row>
    <row r="606" spans="1:11">
      <c r="A606" s="48">
        <v>43032</v>
      </c>
      <c r="B606" s="23" t="s">
        <v>72</v>
      </c>
      <c r="C606" s="49">
        <f t="shared" si="317"/>
        <v>872.21979938944605</v>
      </c>
      <c r="D606" s="23" t="s">
        <v>3</v>
      </c>
      <c r="E606" s="50">
        <v>229.3</v>
      </c>
      <c r="F606" s="50">
        <v>232</v>
      </c>
      <c r="G606" s="50"/>
      <c r="H606" s="51">
        <f t="shared" si="318"/>
        <v>2354.9934583514946</v>
      </c>
      <c r="I606" s="51"/>
      <c r="J606" s="52">
        <f t="shared" si="319"/>
        <v>2.6999999999999886</v>
      </c>
      <c r="K606" s="52">
        <f t="shared" si="320"/>
        <v>2354.9934583514946</v>
      </c>
    </row>
    <row r="607" spans="1:11">
      <c r="A607" s="48">
        <v>43032</v>
      </c>
      <c r="B607" s="23" t="s">
        <v>597</v>
      </c>
      <c r="C607" s="49">
        <f t="shared" si="317"/>
        <v>2751.0316368638237</v>
      </c>
      <c r="D607" s="23" t="s">
        <v>3</v>
      </c>
      <c r="E607" s="50">
        <v>72.7</v>
      </c>
      <c r="F607" s="50">
        <v>74.25</v>
      </c>
      <c r="G607" s="50"/>
      <c r="H607" s="51">
        <f t="shared" si="318"/>
        <v>4264.0990371389189</v>
      </c>
      <c r="I607" s="51"/>
      <c r="J607" s="52">
        <f t="shared" si="319"/>
        <v>1.5499999999999972</v>
      </c>
      <c r="K607" s="52">
        <f t="shared" si="320"/>
        <v>4264.0990371389189</v>
      </c>
    </row>
    <row r="608" spans="1:11">
      <c r="A608" s="48">
        <v>43031</v>
      </c>
      <c r="B608" s="23" t="s">
        <v>596</v>
      </c>
      <c r="C608" s="49">
        <f t="shared" si="317"/>
        <v>1369.8630136986301</v>
      </c>
      <c r="D608" s="23" t="s">
        <v>3</v>
      </c>
      <c r="E608" s="50">
        <v>146</v>
      </c>
      <c r="F608" s="50">
        <v>150</v>
      </c>
      <c r="G608" s="50"/>
      <c r="H608" s="51">
        <f t="shared" si="318"/>
        <v>5479.4520547945203</v>
      </c>
      <c r="I608" s="51"/>
      <c r="J608" s="52">
        <f t="shared" si="319"/>
        <v>4</v>
      </c>
      <c r="K608" s="52">
        <f t="shared" si="320"/>
        <v>5479.4520547945203</v>
      </c>
    </row>
    <row r="609" spans="1:11">
      <c r="A609" s="48">
        <v>43031</v>
      </c>
      <c r="B609" s="23" t="s">
        <v>530</v>
      </c>
      <c r="C609" s="49">
        <f t="shared" si="317"/>
        <v>430.10752688172045</v>
      </c>
      <c r="D609" s="23" t="s">
        <v>3</v>
      </c>
      <c r="E609" s="50">
        <v>465</v>
      </c>
      <c r="F609" s="50">
        <v>461</v>
      </c>
      <c r="G609" s="50"/>
      <c r="H609" s="51">
        <f t="shared" si="318"/>
        <v>-1720.4301075268818</v>
      </c>
      <c r="I609" s="51"/>
      <c r="J609" s="52">
        <f t="shared" si="319"/>
        <v>-4</v>
      </c>
      <c r="K609" s="52">
        <f t="shared" si="320"/>
        <v>-1720.4301075268818</v>
      </c>
    </row>
    <row r="610" spans="1:11">
      <c r="A610" s="48">
        <v>43031</v>
      </c>
      <c r="B610" s="23" t="s">
        <v>460</v>
      </c>
      <c r="C610" s="49">
        <f t="shared" si="317"/>
        <v>1182.0330969267141</v>
      </c>
      <c r="D610" s="23" t="s">
        <v>3</v>
      </c>
      <c r="E610" s="50">
        <v>169.2</v>
      </c>
      <c r="F610" s="50">
        <v>171.5</v>
      </c>
      <c r="G610" s="50"/>
      <c r="H610" s="51">
        <f t="shared" si="318"/>
        <v>2718.6761229314557</v>
      </c>
      <c r="I610" s="51"/>
      <c r="J610" s="52">
        <f t="shared" si="319"/>
        <v>2.3000000000000114</v>
      </c>
      <c r="K610" s="52">
        <f t="shared" si="320"/>
        <v>2718.6761229314557</v>
      </c>
    </row>
    <row r="611" spans="1:11">
      <c r="A611" s="48">
        <v>43026</v>
      </c>
      <c r="B611" s="23" t="s">
        <v>459</v>
      </c>
      <c r="C611" s="49">
        <f t="shared" si="317"/>
        <v>412.37113402061857</v>
      </c>
      <c r="D611" s="23" t="s">
        <v>3</v>
      </c>
      <c r="E611" s="50">
        <v>485</v>
      </c>
      <c r="F611" s="50">
        <v>493</v>
      </c>
      <c r="G611" s="50">
        <v>500</v>
      </c>
      <c r="H611" s="51">
        <f t="shared" si="318"/>
        <v>3298.9690721649486</v>
      </c>
      <c r="I611" s="28">
        <f>(G611-F611)*C611</f>
        <v>2886.5979381443299</v>
      </c>
      <c r="J611" s="52">
        <f t="shared" si="319"/>
        <v>14.999999999999998</v>
      </c>
      <c r="K611" s="52">
        <f t="shared" si="320"/>
        <v>6185.567010309278</v>
      </c>
    </row>
    <row r="612" spans="1:11">
      <c r="A612" s="48">
        <v>43026</v>
      </c>
      <c r="B612" s="23" t="s">
        <v>385</v>
      </c>
      <c r="C612" s="49">
        <f t="shared" si="317"/>
        <v>444.44444444444446</v>
      </c>
      <c r="D612" s="23" t="s">
        <v>3</v>
      </c>
      <c r="E612" s="50">
        <v>450</v>
      </c>
      <c r="F612" s="50">
        <v>454.9</v>
      </c>
      <c r="G612" s="50"/>
      <c r="H612" s="51">
        <f t="shared" si="318"/>
        <v>2177.7777777777678</v>
      </c>
      <c r="I612" s="51"/>
      <c r="J612" s="52">
        <f t="shared" si="319"/>
        <v>4.8999999999999773</v>
      </c>
      <c r="K612" s="52">
        <f t="shared" si="320"/>
        <v>2177.7777777777678</v>
      </c>
    </row>
    <row r="613" spans="1:11">
      <c r="A613" s="48">
        <v>43026</v>
      </c>
      <c r="B613" s="23" t="s">
        <v>70</v>
      </c>
      <c r="C613" s="49">
        <f t="shared" si="317"/>
        <v>119.04761904761905</v>
      </c>
      <c r="D613" s="23" t="s">
        <v>3</v>
      </c>
      <c r="E613" s="50">
        <v>1680</v>
      </c>
      <c r="F613" s="50">
        <v>1720</v>
      </c>
      <c r="G613" s="50"/>
      <c r="H613" s="51">
        <f t="shared" si="318"/>
        <v>4761.9047619047624</v>
      </c>
      <c r="I613" s="51"/>
      <c r="J613" s="52">
        <f t="shared" si="319"/>
        <v>40</v>
      </c>
      <c r="K613" s="52">
        <f t="shared" si="320"/>
        <v>4761.9047619047624</v>
      </c>
    </row>
    <row r="614" spans="1:11">
      <c r="A614" s="48">
        <v>43025</v>
      </c>
      <c r="B614" s="23" t="s">
        <v>472</v>
      </c>
      <c r="C614" s="49">
        <f t="shared" si="317"/>
        <v>391.38943248532291</v>
      </c>
      <c r="D614" s="23" t="s">
        <v>3</v>
      </c>
      <c r="E614" s="50">
        <v>511</v>
      </c>
      <c r="F614" s="50">
        <v>514.5</v>
      </c>
      <c r="G614" s="50"/>
      <c r="H614" s="51">
        <f t="shared" si="318"/>
        <v>1369.8630136986303</v>
      </c>
      <c r="I614" s="51"/>
      <c r="J614" s="52">
        <f t="shared" si="319"/>
        <v>3.5000000000000004</v>
      </c>
      <c r="K614" s="52">
        <f t="shared" si="320"/>
        <v>1369.8630136986303</v>
      </c>
    </row>
    <row r="615" spans="1:11">
      <c r="A615" s="48">
        <v>43025</v>
      </c>
      <c r="B615" s="23" t="s">
        <v>509</v>
      </c>
      <c r="C615" s="49">
        <f t="shared" si="317"/>
        <v>404.04040404040404</v>
      </c>
      <c r="D615" s="23" t="s">
        <v>3</v>
      </c>
      <c r="E615" s="50">
        <v>495</v>
      </c>
      <c r="F615" s="50">
        <v>499</v>
      </c>
      <c r="G615" s="50">
        <v>508</v>
      </c>
      <c r="H615" s="51">
        <f t="shared" si="318"/>
        <v>1616.1616161616162</v>
      </c>
      <c r="I615" s="28">
        <f>(G615-F615)*C615</f>
        <v>3636.3636363636365</v>
      </c>
      <c r="J615" s="52">
        <f t="shared" si="319"/>
        <v>13</v>
      </c>
      <c r="K615" s="52">
        <f t="shared" si="320"/>
        <v>5252.5252525252527</v>
      </c>
    </row>
    <row r="616" spans="1:11">
      <c r="A616" s="48">
        <v>43024</v>
      </c>
      <c r="B616" s="23" t="s">
        <v>163</v>
      </c>
      <c r="C616" s="49">
        <f t="shared" si="317"/>
        <v>1058.2010582010582</v>
      </c>
      <c r="D616" s="23" t="s">
        <v>3</v>
      </c>
      <c r="E616" s="50">
        <v>189</v>
      </c>
      <c r="F616" s="50">
        <v>191</v>
      </c>
      <c r="G616" s="50"/>
      <c r="H616" s="51">
        <f t="shared" si="318"/>
        <v>2116.4021164021165</v>
      </c>
      <c r="I616" s="51"/>
      <c r="J616" s="52">
        <f t="shared" si="319"/>
        <v>2</v>
      </c>
      <c r="K616" s="52">
        <f t="shared" si="320"/>
        <v>2116.4021164021165</v>
      </c>
    </row>
    <row r="617" spans="1:11">
      <c r="A617" s="48">
        <v>43024</v>
      </c>
      <c r="B617" s="23" t="s">
        <v>357</v>
      </c>
      <c r="C617" s="49">
        <f t="shared" ref="C617:C624" si="321">200000/E617</f>
        <v>862.06896551724139</v>
      </c>
      <c r="D617" s="23" t="s">
        <v>3</v>
      </c>
      <c r="E617" s="50">
        <v>232</v>
      </c>
      <c r="F617" s="50">
        <v>229.9</v>
      </c>
      <c r="G617" s="50"/>
      <c r="H617" s="51">
        <f t="shared" ref="H617:H624" si="322">(F617-E617)*C617</f>
        <v>-1810.344827586202</v>
      </c>
      <c r="I617" s="51"/>
      <c r="J617" s="52">
        <f t="shared" ref="J617:J624" si="323">(I617+H617)/C617</f>
        <v>-2.0999999999999943</v>
      </c>
      <c r="K617" s="52">
        <f t="shared" ref="K617:K624" si="324">J617*C617</f>
        <v>-1810.344827586202</v>
      </c>
    </row>
    <row r="618" spans="1:11">
      <c r="A618" s="48">
        <v>43024</v>
      </c>
      <c r="B618" s="23" t="s">
        <v>489</v>
      </c>
      <c r="C618" s="49">
        <f t="shared" si="321"/>
        <v>1139.6011396011395</v>
      </c>
      <c r="D618" s="23" t="s">
        <v>3</v>
      </c>
      <c r="E618" s="50">
        <v>175.5</v>
      </c>
      <c r="F618" s="50">
        <v>179</v>
      </c>
      <c r="G618" s="50"/>
      <c r="H618" s="51">
        <f t="shared" si="322"/>
        <v>3988.603988603988</v>
      </c>
      <c r="I618" s="51"/>
      <c r="J618" s="52">
        <f t="shared" si="323"/>
        <v>3.5</v>
      </c>
      <c r="K618" s="52">
        <f t="shared" si="324"/>
        <v>3988.603988603988</v>
      </c>
    </row>
    <row r="619" spans="1:11">
      <c r="A619" s="48">
        <v>43024</v>
      </c>
      <c r="B619" s="23" t="s">
        <v>595</v>
      </c>
      <c r="C619" s="49">
        <f t="shared" si="321"/>
        <v>495.04950495049508</v>
      </c>
      <c r="D619" s="23" t="s">
        <v>3</v>
      </c>
      <c r="E619" s="50">
        <v>404</v>
      </c>
      <c r="F619" s="50">
        <v>409</v>
      </c>
      <c r="G619" s="50"/>
      <c r="H619" s="51">
        <f t="shared" si="322"/>
        <v>2475.2475247524753</v>
      </c>
      <c r="I619" s="51"/>
      <c r="J619" s="52">
        <f t="shared" si="323"/>
        <v>5</v>
      </c>
      <c r="K619" s="52">
        <f t="shared" si="324"/>
        <v>2475.2475247524753</v>
      </c>
    </row>
    <row r="620" spans="1:11">
      <c r="A620" s="48">
        <v>43021</v>
      </c>
      <c r="B620" s="23" t="s">
        <v>332</v>
      </c>
      <c r="C620" s="49">
        <f t="shared" si="321"/>
        <v>256.41025641025641</v>
      </c>
      <c r="D620" s="23" t="s">
        <v>3</v>
      </c>
      <c r="E620" s="50">
        <v>780</v>
      </c>
      <c r="F620" s="50">
        <v>786.95</v>
      </c>
      <c r="G620" s="50"/>
      <c r="H620" s="51">
        <f t="shared" si="322"/>
        <v>1782.0512820512938</v>
      </c>
      <c r="I620" s="51"/>
      <c r="J620" s="52">
        <f t="shared" si="323"/>
        <v>6.9500000000000455</v>
      </c>
      <c r="K620" s="52">
        <f t="shared" si="324"/>
        <v>1782.0512820512938</v>
      </c>
    </row>
    <row r="621" spans="1:11">
      <c r="A621" s="48">
        <v>43021</v>
      </c>
      <c r="B621" s="23" t="s">
        <v>518</v>
      </c>
      <c r="C621" s="49">
        <f t="shared" si="321"/>
        <v>439.56043956043953</v>
      </c>
      <c r="D621" s="23" t="s">
        <v>3</v>
      </c>
      <c r="E621" s="50">
        <v>455</v>
      </c>
      <c r="F621" s="50">
        <v>460</v>
      </c>
      <c r="G621" s="50"/>
      <c r="H621" s="51">
        <f t="shared" si="322"/>
        <v>2197.8021978021975</v>
      </c>
      <c r="I621" s="51"/>
      <c r="J621" s="52">
        <f t="shared" si="323"/>
        <v>5</v>
      </c>
      <c r="K621" s="52">
        <f t="shared" si="324"/>
        <v>2197.8021978021975</v>
      </c>
    </row>
    <row r="622" spans="1:11">
      <c r="A622" s="48">
        <v>43021</v>
      </c>
      <c r="B622" s="23" t="s">
        <v>352</v>
      </c>
      <c r="C622" s="49">
        <f t="shared" si="321"/>
        <v>161.29032258064515</v>
      </c>
      <c r="D622" s="23" t="s">
        <v>3</v>
      </c>
      <c r="E622" s="50">
        <v>1240</v>
      </c>
      <c r="F622" s="50">
        <v>1258</v>
      </c>
      <c r="G622" s="50"/>
      <c r="H622" s="51">
        <f t="shared" si="322"/>
        <v>2903.2258064516127</v>
      </c>
      <c r="I622" s="51"/>
      <c r="J622" s="52">
        <f t="shared" si="323"/>
        <v>18</v>
      </c>
      <c r="K622" s="52">
        <f t="shared" si="324"/>
        <v>2903.2258064516127</v>
      </c>
    </row>
    <row r="623" spans="1:11">
      <c r="A623" s="48">
        <v>43020</v>
      </c>
      <c r="B623" s="23" t="s">
        <v>594</v>
      </c>
      <c r="C623" s="49">
        <f t="shared" si="321"/>
        <v>115.14104778353483</v>
      </c>
      <c r="D623" s="23" t="s">
        <v>3</v>
      </c>
      <c r="E623" s="50">
        <v>1737</v>
      </c>
      <c r="F623" s="50">
        <v>1744</v>
      </c>
      <c r="G623" s="50"/>
      <c r="H623" s="51">
        <f t="shared" si="322"/>
        <v>805.98733448474377</v>
      </c>
      <c r="I623" s="51"/>
      <c r="J623" s="52">
        <f t="shared" si="323"/>
        <v>7</v>
      </c>
      <c r="K623" s="52">
        <f t="shared" si="324"/>
        <v>805.98733448474377</v>
      </c>
    </row>
    <row r="624" spans="1:11">
      <c r="A624" s="48">
        <v>43019</v>
      </c>
      <c r="B624" s="23" t="s">
        <v>591</v>
      </c>
      <c r="C624" s="49">
        <f t="shared" si="321"/>
        <v>1843.3179723502303</v>
      </c>
      <c r="D624" s="23" t="s">
        <v>3</v>
      </c>
      <c r="E624" s="50">
        <v>108.5</v>
      </c>
      <c r="F624" s="50">
        <v>111</v>
      </c>
      <c r="G624" s="50"/>
      <c r="H624" s="51">
        <f t="shared" si="322"/>
        <v>4608.294930875576</v>
      </c>
      <c r="I624" s="51"/>
      <c r="J624" s="52">
        <f t="shared" si="323"/>
        <v>2.5</v>
      </c>
      <c r="K624" s="52">
        <f t="shared" si="324"/>
        <v>4608.294930875576</v>
      </c>
    </row>
    <row r="625" spans="1:11">
      <c r="A625" s="48">
        <v>43019</v>
      </c>
      <c r="B625" s="23" t="s">
        <v>590</v>
      </c>
      <c r="C625" s="49">
        <f t="shared" ref="C625:C632" si="325">200000/E625</f>
        <v>1041.6666666666667</v>
      </c>
      <c r="D625" s="23" t="s">
        <v>3</v>
      </c>
      <c r="E625" s="50">
        <v>192</v>
      </c>
      <c r="F625" s="50">
        <v>194.5</v>
      </c>
      <c r="G625" s="50"/>
      <c r="H625" s="51">
        <f t="shared" ref="H625:H632" si="326">(F625-E625)*C625</f>
        <v>2604.166666666667</v>
      </c>
      <c r="I625" s="51"/>
      <c r="J625" s="52">
        <f t="shared" ref="J625:J632" si="327">(I625+H625)/C625</f>
        <v>2.5</v>
      </c>
      <c r="K625" s="52">
        <f t="shared" ref="K625:K632" si="328">J625*C625</f>
        <v>2604.166666666667</v>
      </c>
    </row>
    <row r="626" spans="1:11">
      <c r="A626" s="48">
        <v>43019</v>
      </c>
      <c r="B626" s="23" t="s">
        <v>548</v>
      </c>
      <c r="C626" s="49">
        <f t="shared" si="325"/>
        <v>341.29692832764505</v>
      </c>
      <c r="D626" s="23" t="s">
        <v>3</v>
      </c>
      <c r="E626" s="50">
        <v>586</v>
      </c>
      <c r="F626" s="50">
        <v>591.79999999999995</v>
      </c>
      <c r="G626" s="50"/>
      <c r="H626" s="51">
        <f t="shared" si="326"/>
        <v>1979.5221843003258</v>
      </c>
      <c r="I626" s="51"/>
      <c r="J626" s="52">
        <f t="shared" si="327"/>
        <v>5.7999999999999545</v>
      </c>
      <c r="K626" s="52">
        <f t="shared" si="328"/>
        <v>1979.5221843003258</v>
      </c>
    </row>
    <row r="627" spans="1:11">
      <c r="A627" s="48">
        <v>43019</v>
      </c>
      <c r="B627" s="23" t="s">
        <v>357</v>
      </c>
      <c r="C627" s="49">
        <f t="shared" si="325"/>
        <v>909.09090909090912</v>
      </c>
      <c r="D627" s="23" t="s">
        <v>3</v>
      </c>
      <c r="E627" s="50">
        <v>220</v>
      </c>
      <c r="F627" s="50">
        <v>222.5</v>
      </c>
      <c r="G627" s="50"/>
      <c r="H627" s="51">
        <f t="shared" si="326"/>
        <v>2272.727272727273</v>
      </c>
      <c r="I627" s="51"/>
      <c r="J627" s="52">
        <f t="shared" si="327"/>
        <v>2.5</v>
      </c>
      <c r="K627" s="52">
        <f t="shared" si="328"/>
        <v>2272.727272727273</v>
      </c>
    </row>
    <row r="628" spans="1:11">
      <c r="A628" s="48">
        <v>43018</v>
      </c>
      <c r="B628" s="23" t="s">
        <v>70</v>
      </c>
      <c r="C628" s="49">
        <f t="shared" si="325"/>
        <v>123.07692307692308</v>
      </c>
      <c r="D628" s="23" t="s">
        <v>3</v>
      </c>
      <c r="E628" s="50">
        <v>1625</v>
      </c>
      <c r="F628" s="50">
        <v>1645</v>
      </c>
      <c r="G628" s="50"/>
      <c r="H628" s="51">
        <f t="shared" si="326"/>
        <v>2461.5384615384614</v>
      </c>
      <c r="I628" s="51"/>
      <c r="J628" s="52">
        <f t="shared" si="327"/>
        <v>20</v>
      </c>
      <c r="K628" s="52">
        <f t="shared" si="328"/>
        <v>2461.5384615384614</v>
      </c>
    </row>
    <row r="629" spans="1:11">
      <c r="A629" s="48">
        <v>43018</v>
      </c>
      <c r="B629" s="23" t="s">
        <v>468</v>
      </c>
      <c r="C629" s="49">
        <f t="shared" si="325"/>
        <v>869.56521739130437</v>
      </c>
      <c r="D629" s="23" t="s">
        <v>3</v>
      </c>
      <c r="E629" s="50">
        <v>230</v>
      </c>
      <c r="F629" s="50">
        <v>233.6</v>
      </c>
      <c r="G629" s="50"/>
      <c r="H629" s="51">
        <f t="shared" si="326"/>
        <v>3130.434782608691</v>
      </c>
      <c r="I629" s="51"/>
      <c r="J629" s="52">
        <f t="shared" si="327"/>
        <v>3.5999999999999943</v>
      </c>
      <c r="K629" s="52">
        <f t="shared" si="328"/>
        <v>3130.434782608691</v>
      </c>
    </row>
    <row r="630" spans="1:11">
      <c r="A630" s="48">
        <v>43018</v>
      </c>
      <c r="B630" s="23" t="s">
        <v>593</v>
      </c>
      <c r="C630" s="49">
        <f t="shared" si="325"/>
        <v>655.73770491803282</v>
      </c>
      <c r="D630" s="23" t="s">
        <v>3</v>
      </c>
      <c r="E630" s="50">
        <v>305</v>
      </c>
      <c r="F630" s="50">
        <v>307.8</v>
      </c>
      <c r="G630" s="50"/>
      <c r="H630" s="51">
        <f t="shared" si="326"/>
        <v>1836.0655737704994</v>
      </c>
      <c r="I630" s="51"/>
      <c r="J630" s="52">
        <f t="shared" si="327"/>
        <v>2.8000000000000114</v>
      </c>
      <c r="K630" s="52">
        <f t="shared" si="328"/>
        <v>1836.0655737704994</v>
      </c>
    </row>
    <row r="631" spans="1:11">
      <c r="A631" s="48">
        <v>43018</v>
      </c>
      <c r="B631" s="23" t="s">
        <v>592</v>
      </c>
      <c r="C631" s="49">
        <f t="shared" si="325"/>
        <v>843.88185654008441</v>
      </c>
      <c r="D631" s="23" t="s">
        <v>3</v>
      </c>
      <c r="E631" s="50">
        <v>237</v>
      </c>
      <c r="F631" s="50">
        <v>240</v>
      </c>
      <c r="G631" s="50">
        <v>242</v>
      </c>
      <c r="H631" s="51">
        <f t="shared" si="326"/>
        <v>2531.6455696202534</v>
      </c>
      <c r="I631" s="28">
        <f>(G631-F631)*C631</f>
        <v>1687.7637130801688</v>
      </c>
      <c r="J631" s="52">
        <f t="shared" si="327"/>
        <v>5</v>
      </c>
      <c r="K631" s="52">
        <f t="shared" si="328"/>
        <v>4219.4092827004224</v>
      </c>
    </row>
    <row r="632" spans="1:11">
      <c r="A632" s="48">
        <v>43017</v>
      </c>
      <c r="B632" s="23" t="s">
        <v>589</v>
      </c>
      <c r="C632" s="49">
        <f t="shared" si="325"/>
        <v>800</v>
      </c>
      <c r="D632" s="23" t="s">
        <v>3</v>
      </c>
      <c r="E632" s="50">
        <v>250</v>
      </c>
      <c r="F632" s="50">
        <v>254</v>
      </c>
      <c r="G632" s="50"/>
      <c r="H632" s="51">
        <f t="shared" si="326"/>
        <v>3200</v>
      </c>
      <c r="I632" s="51"/>
      <c r="J632" s="52">
        <f t="shared" si="327"/>
        <v>4</v>
      </c>
      <c r="K632" s="52">
        <f t="shared" si="328"/>
        <v>3200</v>
      </c>
    </row>
    <row r="633" spans="1:11">
      <c r="A633" s="48">
        <v>43017</v>
      </c>
      <c r="B633" s="23" t="s">
        <v>89</v>
      </c>
      <c r="C633" s="49">
        <f t="shared" ref="C633:C639" si="329">200000/E633</f>
        <v>526.31578947368416</v>
      </c>
      <c r="D633" s="23" t="s">
        <v>3</v>
      </c>
      <c r="E633" s="50">
        <v>380</v>
      </c>
      <c r="F633" s="50">
        <v>383</v>
      </c>
      <c r="G633" s="50">
        <v>394</v>
      </c>
      <c r="H633" s="51">
        <f t="shared" ref="H633:H639" si="330">(F633-E633)*C633</f>
        <v>1578.9473684210525</v>
      </c>
      <c r="I633" s="28">
        <f>(G633-F633)*C633</f>
        <v>5789.4736842105258</v>
      </c>
      <c r="J633" s="52">
        <f t="shared" ref="J633:J639" si="331">(I633+H633)/C633</f>
        <v>14</v>
      </c>
      <c r="K633" s="52">
        <f t="shared" ref="K633:K639" si="332">J633*C633</f>
        <v>7368.4210526315783</v>
      </c>
    </row>
    <row r="634" spans="1:11">
      <c r="A634" s="48">
        <v>43017</v>
      </c>
      <c r="B634" s="23" t="s">
        <v>26</v>
      </c>
      <c r="C634" s="49">
        <f t="shared" si="329"/>
        <v>1265.8227848101267</v>
      </c>
      <c r="D634" s="23" t="s">
        <v>3</v>
      </c>
      <c r="E634" s="50">
        <v>158</v>
      </c>
      <c r="F634" s="50">
        <v>163</v>
      </c>
      <c r="G634" s="50"/>
      <c r="H634" s="51">
        <f t="shared" si="330"/>
        <v>6329.1139240506336</v>
      </c>
      <c r="I634" s="51"/>
      <c r="J634" s="52">
        <f t="shared" si="331"/>
        <v>5</v>
      </c>
      <c r="K634" s="52">
        <f t="shared" si="332"/>
        <v>6329.1139240506336</v>
      </c>
    </row>
    <row r="635" spans="1:11">
      <c r="A635" s="48">
        <v>43017</v>
      </c>
      <c r="B635" s="23" t="s">
        <v>14</v>
      </c>
      <c r="C635" s="49">
        <f t="shared" si="329"/>
        <v>366.97247706422019</v>
      </c>
      <c r="D635" s="23" t="s">
        <v>3</v>
      </c>
      <c r="E635" s="50">
        <v>545</v>
      </c>
      <c r="F635" s="50">
        <v>550</v>
      </c>
      <c r="G635" s="50"/>
      <c r="H635" s="51">
        <f t="shared" si="330"/>
        <v>1834.8623853211009</v>
      </c>
      <c r="I635" s="51"/>
      <c r="J635" s="52">
        <f t="shared" si="331"/>
        <v>5</v>
      </c>
      <c r="K635" s="52">
        <f t="shared" si="332"/>
        <v>1834.8623853211009</v>
      </c>
    </row>
    <row r="636" spans="1:11">
      <c r="A636" s="48">
        <v>43017</v>
      </c>
      <c r="B636" s="23" t="s">
        <v>588</v>
      </c>
      <c r="C636" s="49">
        <f t="shared" si="329"/>
        <v>4376.3676148796494</v>
      </c>
      <c r="D636" s="23" t="s">
        <v>3</v>
      </c>
      <c r="E636" s="50">
        <v>45.7</v>
      </c>
      <c r="F636" s="50">
        <v>46.2</v>
      </c>
      <c r="G636" s="50"/>
      <c r="H636" s="51">
        <f t="shared" si="330"/>
        <v>2188.1838074398247</v>
      </c>
      <c r="I636" s="51"/>
      <c r="J636" s="52">
        <f t="shared" si="331"/>
        <v>0.5</v>
      </c>
      <c r="K636" s="52">
        <f t="shared" si="332"/>
        <v>2188.1838074398247</v>
      </c>
    </row>
    <row r="637" spans="1:11">
      <c r="A637" s="48">
        <v>43017</v>
      </c>
      <c r="B637" s="23" t="s">
        <v>357</v>
      </c>
      <c r="C637" s="49">
        <f t="shared" si="329"/>
        <v>952.38095238095241</v>
      </c>
      <c r="D637" s="23" t="s">
        <v>3</v>
      </c>
      <c r="E637" s="50">
        <v>210</v>
      </c>
      <c r="F637" s="50">
        <v>212.5</v>
      </c>
      <c r="G637" s="50"/>
      <c r="H637" s="51">
        <f t="shared" si="330"/>
        <v>2380.9523809523812</v>
      </c>
      <c r="I637" s="51"/>
      <c r="J637" s="52">
        <f t="shared" si="331"/>
        <v>2.5</v>
      </c>
      <c r="K637" s="52">
        <f t="shared" si="332"/>
        <v>2380.9523809523812</v>
      </c>
    </row>
    <row r="638" spans="1:11">
      <c r="A638" s="48">
        <v>43014</v>
      </c>
      <c r="B638" s="23" t="s">
        <v>587</v>
      </c>
      <c r="C638" s="49">
        <f t="shared" si="329"/>
        <v>779.42322681215899</v>
      </c>
      <c r="D638" s="23" t="s">
        <v>3</v>
      </c>
      <c r="E638" s="50">
        <v>256.60000000000002</v>
      </c>
      <c r="F638" s="50">
        <v>259</v>
      </c>
      <c r="G638" s="50"/>
      <c r="H638" s="51">
        <f t="shared" si="330"/>
        <v>1870.6157443491638</v>
      </c>
      <c r="I638" s="51"/>
      <c r="J638" s="52">
        <f t="shared" si="331"/>
        <v>2.3999999999999773</v>
      </c>
      <c r="K638" s="52">
        <f t="shared" si="332"/>
        <v>1870.6157443491638</v>
      </c>
    </row>
    <row r="639" spans="1:11">
      <c r="A639" s="48">
        <v>43014</v>
      </c>
      <c r="B639" s="23" t="s">
        <v>490</v>
      </c>
      <c r="C639" s="49">
        <f t="shared" si="329"/>
        <v>370.37037037037038</v>
      </c>
      <c r="D639" s="23" t="s">
        <v>3</v>
      </c>
      <c r="E639" s="50">
        <v>540</v>
      </c>
      <c r="F639" s="50">
        <v>544</v>
      </c>
      <c r="G639" s="50"/>
      <c r="H639" s="51">
        <f t="shared" si="330"/>
        <v>1481.4814814814815</v>
      </c>
      <c r="I639" s="51"/>
      <c r="J639" s="52">
        <f t="shared" si="331"/>
        <v>4</v>
      </c>
      <c r="K639" s="52">
        <f t="shared" si="332"/>
        <v>1481.4814814814815</v>
      </c>
    </row>
    <row r="640" spans="1:11">
      <c r="A640" s="48">
        <v>43013</v>
      </c>
      <c r="B640" s="23" t="s">
        <v>509</v>
      </c>
      <c r="C640" s="49">
        <f t="shared" ref="C640:C644" si="333">200000/E640</f>
        <v>476.1904761904762</v>
      </c>
      <c r="D640" s="23" t="s">
        <v>3</v>
      </c>
      <c r="E640" s="50">
        <v>420</v>
      </c>
      <c r="F640" s="50">
        <v>424</v>
      </c>
      <c r="G640" s="50">
        <v>428.5</v>
      </c>
      <c r="H640" s="51">
        <v>1904</v>
      </c>
      <c r="I640" s="28">
        <f>(G640-F640)*C640</f>
        <v>2142.8571428571431</v>
      </c>
      <c r="J640" s="52">
        <f t="shared" ref="J640:J644" si="334">(I640+H640)/C640</f>
        <v>8.4984000000000002</v>
      </c>
      <c r="K640" s="52">
        <f t="shared" ref="K640:K644" si="335">J640*C640</f>
        <v>4046.8571428571431</v>
      </c>
    </row>
    <row r="641" spans="1:11">
      <c r="A641" s="48">
        <v>43013</v>
      </c>
      <c r="B641" s="23" t="s">
        <v>547</v>
      </c>
      <c r="C641" s="49">
        <f t="shared" si="333"/>
        <v>224.71910112359549</v>
      </c>
      <c r="D641" s="23" t="s">
        <v>3</v>
      </c>
      <c r="E641" s="50">
        <v>890</v>
      </c>
      <c r="F641" s="50">
        <v>900</v>
      </c>
      <c r="G641" s="50">
        <v>910</v>
      </c>
      <c r="H641" s="51">
        <f>(F641-E641)*C641</f>
        <v>2247.1910112359551</v>
      </c>
      <c r="I641" s="51"/>
      <c r="J641" s="52">
        <f t="shared" si="334"/>
        <v>10</v>
      </c>
      <c r="K641" s="52">
        <f t="shared" si="335"/>
        <v>2247.1910112359551</v>
      </c>
    </row>
    <row r="642" spans="1:11">
      <c r="A642" s="48">
        <v>43013</v>
      </c>
      <c r="B642" s="23" t="s">
        <v>64</v>
      </c>
      <c r="C642" s="49">
        <f t="shared" si="333"/>
        <v>679.6941376380629</v>
      </c>
      <c r="D642" s="23" t="s">
        <v>3</v>
      </c>
      <c r="E642" s="50">
        <v>294.25</v>
      </c>
      <c r="F642" s="50">
        <v>298</v>
      </c>
      <c r="G642" s="50"/>
      <c r="H642" s="51">
        <f>(F642-E642)*C642</f>
        <v>2548.8530161427357</v>
      </c>
      <c r="I642" s="51"/>
      <c r="J642" s="52">
        <f t="shared" si="334"/>
        <v>3.7499999999999996</v>
      </c>
      <c r="K642" s="52">
        <f t="shared" si="335"/>
        <v>2548.8530161427357</v>
      </c>
    </row>
    <row r="643" spans="1:11">
      <c r="A643" s="48">
        <v>43013</v>
      </c>
      <c r="B643" s="23" t="s">
        <v>233</v>
      </c>
      <c r="C643" s="49">
        <f t="shared" si="333"/>
        <v>956.93779904306223</v>
      </c>
      <c r="D643" s="23" t="s">
        <v>3</v>
      </c>
      <c r="E643" s="50">
        <v>209</v>
      </c>
      <c r="F643" s="50">
        <v>211.4</v>
      </c>
      <c r="G643" s="50"/>
      <c r="H643" s="51">
        <f>(F643-E643)*C643</f>
        <v>2296.650717703355</v>
      </c>
      <c r="I643" s="51"/>
      <c r="J643" s="52">
        <f t="shared" si="334"/>
        <v>2.4000000000000057</v>
      </c>
      <c r="K643" s="52">
        <f t="shared" si="335"/>
        <v>2296.650717703355</v>
      </c>
    </row>
    <row r="644" spans="1:11">
      <c r="A644" s="48">
        <v>43012</v>
      </c>
      <c r="B644" s="23" t="s">
        <v>220</v>
      </c>
      <c r="C644" s="49">
        <f t="shared" si="333"/>
        <v>1876.172607879925</v>
      </c>
      <c r="D644" s="23" t="s">
        <v>3</v>
      </c>
      <c r="E644" s="50">
        <v>106.6</v>
      </c>
      <c r="F644" s="50">
        <v>108.5</v>
      </c>
      <c r="G644" s="50"/>
      <c r="H644" s="51">
        <f>(F644-E644)*C644</f>
        <v>3564.7279549718683</v>
      </c>
      <c r="I644" s="51"/>
      <c r="J644" s="52">
        <f t="shared" si="334"/>
        <v>1.9000000000000057</v>
      </c>
      <c r="K644" s="52">
        <f t="shared" si="335"/>
        <v>3564.7279549718683</v>
      </c>
    </row>
    <row r="645" spans="1:11">
      <c r="A645" s="48">
        <v>43012</v>
      </c>
      <c r="B645" s="23" t="s">
        <v>586</v>
      </c>
      <c r="C645" s="49">
        <f t="shared" ref="C645:C652" si="336">200000/E645</f>
        <v>613.49693251533745</v>
      </c>
      <c r="D645" s="23" t="s">
        <v>3</v>
      </c>
      <c r="E645" s="50">
        <v>326</v>
      </c>
      <c r="F645" s="50">
        <v>329.7</v>
      </c>
      <c r="G645" s="50"/>
      <c r="H645" s="51">
        <f t="shared" ref="H645:H652" si="337">(F645-E645)*C645</f>
        <v>2269.9386503067417</v>
      </c>
      <c r="I645" s="51"/>
      <c r="J645" s="52">
        <f t="shared" ref="J645:J652" si="338">(I645+H645)/C645</f>
        <v>3.6999999999999886</v>
      </c>
      <c r="K645" s="52">
        <f t="shared" ref="K645:K652" si="339">J645*C645</f>
        <v>2269.9386503067417</v>
      </c>
    </row>
    <row r="646" spans="1:11">
      <c r="A646" s="48">
        <v>43012</v>
      </c>
      <c r="B646" s="23" t="s">
        <v>358</v>
      </c>
      <c r="C646" s="49">
        <f t="shared" si="336"/>
        <v>316.45569620253167</v>
      </c>
      <c r="D646" s="23" t="s">
        <v>3</v>
      </c>
      <c r="E646" s="50">
        <v>632</v>
      </c>
      <c r="F646" s="50">
        <v>627</v>
      </c>
      <c r="G646" s="50"/>
      <c r="H646" s="51">
        <f t="shared" si="337"/>
        <v>-1582.2784810126584</v>
      </c>
      <c r="I646" s="51"/>
      <c r="J646" s="52">
        <f t="shared" si="338"/>
        <v>-5</v>
      </c>
      <c r="K646" s="52">
        <f t="shared" si="339"/>
        <v>-1582.2784810126584</v>
      </c>
    </row>
    <row r="647" spans="1:11">
      <c r="A647" s="48">
        <v>43012</v>
      </c>
      <c r="B647" s="23" t="s">
        <v>585</v>
      </c>
      <c r="C647" s="49">
        <f t="shared" si="336"/>
        <v>261.95153896529143</v>
      </c>
      <c r="D647" s="23" t="s">
        <v>3</v>
      </c>
      <c r="E647" s="50">
        <v>763.5</v>
      </c>
      <c r="F647" s="50">
        <v>800</v>
      </c>
      <c r="G647" s="50"/>
      <c r="H647" s="51">
        <f t="shared" si="337"/>
        <v>9561.2311722331378</v>
      </c>
      <c r="I647" s="51"/>
      <c r="J647" s="52">
        <f t="shared" si="338"/>
        <v>36.5</v>
      </c>
      <c r="K647" s="52">
        <f t="shared" si="339"/>
        <v>9561.2311722331378</v>
      </c>
    </row>
    <row r="648" spans="1:11">
      <c r="A648" s="48">
        <v>43012</v>
      </c>
      <c r="B648" s="23" t="s">
        <v>584</v>
      </c>
      <c r="C648" s="49">
        <f t="shared" si="336"/>
        <v>569.80056980056975</v>
      </c>
      <c r="D648" s="23" t="s">
        <v>3</v>
      </c>
      <c r="E648" s="50">
        <v>351</v>
      </c>
      <c r="F648" s="50">
        <v>354.5</v>
      </c>
      <c r="G648" s="50"/>
      <c r="H648" s="51">
        <f t="shared" si="337"/>
        <v>1994.301994301994</v>
      </c>
      <c r="I648" s="51"/>
      <c r="J648" s="52">
        <f t="shared" si="338"/>
        <v>3.5</v>
      </c>
      <c r="K648" s="52">
        <f t="shared" si="339"/>
        <v>1994.301994301994</v>
      </c>
    </row>
    <row r="649" spans="1:11">
      <c r="A649" s="48">
        <v>43012</v>
      </c>
      <c r="B649" s="23" t="s">
        <v>583</v>
      </c>
      <c r="C649" s="49">
        <f t="shared" si="336"/>
        <v>2173.913043478261</v>
      </c>
      <c r="D649" s="23" t="s">
        <v>3</v>
      </c>
      <c r="E649" s="50">
        <v>92</v>
      </c>
      <c r="F649" s="50">
        <v>93.35</v>
      </c>
      <c r="G649" s="50"/>
      <c r="H649" s="51">
        <f t="shared" si="337"/>
        <v>2934.7826086956402</v>
      </c>
      <c r="I649" s="51"/>
      <c r="J649" s="52">
        <f t="shared" si="338"/>
        <v>1.3499999999999943</v>
      </c>
      <c r="K649" s="52">
        <f t="shared" si="339"/>
        <v>2934.7826086956402</v>
      </c>
    </row>
    <row r="650" spans="1:11">
      <c r="A650" s="48">
        <v>43011</v>
      </c>
      <c r="B650" s="23" t="s">
        <v>582</v>
      </c>
      <c r="C650" s="49">
        <f t="shared" si="336"/>
        <v>1632.6530612244899</v>
      </c>
      <c r="D650" s="23" t="s">
        <v>3</v>
      </c>
      <c r="E650" s="50">
        <v>122.5</v>
      </c>
      <c r="F650" s="50">
        <v>124.3</v>
      </c>
      <c r="G650" s="50"/>
      <c r="H650" s="51">
        <f t="shared" si="337"/>
        <v>2938.7755102040769</v>
      </c>
      <c r="I650" s="51"/>
      <c r="J650" s="52">
        <f t="shared" si="338"/>
        <v>1.7999999999999969</v>
      </c>
      <c r="K650" s="52">
        <f t="shared" si="339"/>
        <v>2938.7755102040769</v>
      </c>
    </row>
    <row r="651" spans="1:11">
      <c r="A651" s="48">
        <v>43011</v>
      </c>
      <c r="B651" s="23" t="s">
        <v>562</v>
      </c>
      <c r="C651" s="49">
        <f t="shared" si="336"/>
        <v>854.70085470085473</v>
      </c>
      <c r="D651" s="23" t="s">
        <v>3</v>
      </c>
      <c r="E651" s="50">
        <v>234</v>
      </c>
      <c r="F651" s="50">
        <v>232</v>
      </c>
      <c r="G651" s="50"/>
      <c r="H651" s="51">
        <f t="shared" si="337"/>
        <v>-1709.4017094017095</v>
      </c>
      <c r="I651" s="51"/>
      <c r="J651" s="52">
        <f t="shared" si="338"/>
        <v>-2</v>
      </c>
      <c r="K651" s="52">
        <f t="shared" si="339"/>
        <v>-1709.4017094017095</v>
      </c>
    </row>
    <row r="652" spans="1:11">
      <c r="A652" s="48">
        <v>43007</v>
      </c>
      <c r="B652" s="23" t="s">
        <v>525</v>
      </c>
      <c r="C652" s="49">
        <f t="shared" si="336"/>
        <v>860.21505376344089</v>
      </c>
      <c r="D652" s="23" t="s">
        <v>3</v>
      </c>
      <c r="E652" s="50">
        <v>232.5</v>
      </c>
      <c r="F652" s="50">
        <v>235.45</v>
      </c>
      <c r="G652" s="50"/>
      <c r="H652" s="51">
        <f t="shared" si="337"/>
        <v>2537.6344086021409</v>
      </c>
      <c r="I652" s="51"/>
      <c r="J652" s="52">
        <f t="shared" si="338"/>
        <v>2.9499999999999886</v>
      </c>
      <c r="K652" s="52">
        <f t="shared" si="339"/>
        <v>2537.6344086021409</v>
      </c>
    </row>
    <row r="653" spans="1:11">
      <c r="A653" s="48">
        <v>43007</v>
      </c>
      <c r="B653" s="23" t="s">
        <v>554</v>
      </c>
      <c r="C653" s="49">
        <f t="shared" ref="C653:C660" si="340">200000/E653</f>
        <v>574.71264367816093</v>
      </c>
      <c r="D653" s="23" t="s">
        <v>3</v>
      </c>
      <c r="E653" s="50">
        <v>348</v>
      </c>
      <c r="F653" s="50">
        <v>345</v>
      </c>
      <c r="G653" s="50"/>
      <c r="H653" s="51">
        <f t="shared" ref="H653:H665" si="341">(F653-E653)*C653</f>
        <v>-1724.1379310344828</v>
      </c>
      <c r="I653" s="51"/>
      <c r="J653" s="52">
        <f t="shared" ref="J653:J663" si="342">(I653+H653)/C653</f>
        <v>-3</v>
      </c>
      <c r="K653" s="51">
        <v>-1724.14</v>
      </c>
    </row>
    <row r="654" spans="1:11">
      <c r="A654" s="48">
        <v>43007</v>
      </c>
      <c r="B654" s="23" t="s">
        <v>64</v>
      </c>
      <c r="C654" s="49">
        <f t="shared" si="340"/>
        <v>680.27210884353747</v>
      </c>
      <c r="D654" s="23" t="s">
        <v>3</v>
      </c>
      <c r="E654" s="50">
        <v>294</v>
      </c>
      <c r="F654" s="50">
        <v>292</v>
      </c>
      <c r="G654" s="50"/>
      <c r="H654" s="51">
        <f t="shared" si="341"/>
        <v>-1360.5442176870749</v>
      </c>
      <c r="I654" s="51"/>
      <c r="J654" s="52">
        <f t="shared" si="342"/>
        <v>-2</v>
      </c>
      <c r="K654" s="51">
        <v>-1360.54</v>
      </c>
    </row>
    <row r="655" spans="1:11">
      <c r="A655" s="48">
        <v>43007</v>
      </c>
      <c r="B655" s="23" t="s">
        <v>581</v>
      </c>
      <c r="C655" s="49">
        <f t="shared" si="340"/>
        <v>343.34763948497852</v>
      </c>
      <c r="D655" s="23" t="s">
        <v>3</v>
      </c>
      <c r="E655" s="50">
        <v>582.5</v>
      </c>
      <c r="F655" s="50">
        <v>592</v>
      </c>
      <c r="G655" s="50"/>
      <c r="H655" s="51">
        <f t="shared" si="341"/>
        <v>3261.802575107296</v>
      </c>
      <c r="I655" s="51"/>
      <c r="J655" s="52">
        <f t="shared" si="342"/>
        <v>9.5</v>
      </c>
      <c r="K655" s="51">
        <v>3261.8</v>
      </c>
    </row>
    <row r="656" spans="1:11">
      <c r="A656" s="48">
        <v>43006</v>
      </c>
      <c r="B656" s="23" t="s">
        <v>580</v>
      </c>
      <c r="C656" s="49">
        <f t="shared" si="340"/>
        <v>1538.4615384615386</v>
      </c>
      <c r="D656" s="23" t="s">
        <v>7</v>
      </c>
      <c r="E656" s="50">
        <v>130</v>
      </c>
      <c r="F656" s="50">
        <v>127.85</v>
      </c>
      <c r="G656" s="50"/>
      <c r="H656" s="51">
        <v>3307</v>
      </c>
      <c r="I656" s="51"/>
      <c r="J656" s="52">
        <f>(I656+H656)/C656</f>
        <v>2.1495500000000001</v>
      </c>
      <c r="K656" s="52">
        <f>J656*C656</f>
        <v>3307.0000000000005</v>
      </c>
    </row>
    <row r="657" spans="1:11">
      <c r="A657" s="48">
        <v>43006</v>
      </c>
      <c r="B657" s="23" t="s">
        <v>562</v>
      </c>
      <c r="C657" s="49">
        <f t="shared" si="340"/>
        <v>879.12087912087907</v>
      </c>
      <c r="D657" s="23" t="s">
        <v>3</v>
      </c>
      <c r="E657" s="50">
        <v>227.5</v>
      </c>
      <c r="F657" s="50">
        <v>230</v>
      </c>
      <c r="G657" s="50"/>
      <c r="H657" s="51">
        <f t="shared" si="341"/>
        <v>2197.8021978021975</v>
      </c>
      <c r="I657" s="51"/>
      <c r="J657" s="52">
        <f t="shared" si="342"/>
        <v>2.5</v>
      </c>
      <c r="K657" s="52">
        <f>J657*C657</f>
        <v>2197.8021978021975</v>
      </c>
    </row>
    <row r="658" spans="1:11">
      <c r="A658" s="48">
        <v>43006</v>
      </c>
      <c r="B658" s="23" t="s">
        <v>579</v>
      </c>
      <c r="C658" s="49">
        <f t="shared" si="340"/>
        <v>394.0886699507389</v>
      </c>
      <c r="D658" s="23" t="s">
        <v>7</v>
      </c>
      <c r="E658" s="50">
        <v>507.5</v>
      </c>
      <c r="F658" s="50">
        <v>512</v>
      </c>
      <c r="G658" s="50"/>
      <c r="H658" s="51">
        <v>-2167</v>
      </c>
      <c r="I658" s="51"/>
      <c r="J658" s="52">
        <f t="shared" si="342"/>
        <v>-5.4987624999999998</v>
      </c>
      <c r="K658" s="52">
        <v>-2167</v>
      </c>
    </row>
    <row r="659" spans="1:11">
      <c r="A659" s="48">
        <v>43006</v>
      </c>
      <c r="B659" s="23" t="s">
        <v>461</v>
      </c>
      <c r="C659" s="49">
        <f t="shared" si="340"/>
        <v>622.08398133748051</v>
      </c>
      <c r="D659" s="23" t="s">
        <v>7</v>
      </c>
      <c r="E659" s="50">
        <v>321.5</v>
      </c>
      <c r="F659" s="50">
        <v>317</v>
      </c>
      <c r="G659" s="50"/>
      <c r="H659" s="51">
        <v>2799.38</v>
      </c>
      <c r="I659" s="51"/>
      <c r="J659" s="52">
        <f t="shared" si="342"/>
        <v>4.500003350000001</v>
      </c>
      <c r="K659" s="52">
        <v>2799.38</v>
      </c>
    </row>
    <row r="660" spans="1:11">
      <c r="A660" s="48">
        <v>43005</v>
      </c>
      <c r="B660" s="23" t="s">
        <v>558</v>
      </c>
      <c r="C660" s="49">
        <f t="shared" si="340"/>
        <v>719.42446043165467</v>
      </c>
      <c r="D660" s="23" t="s">
        <v>3</v>
      </c>
      <c r="E660" s="50">
        <v>278</v>
      </c>
      <c r="F660" s="50">
        <v>275</v>
      </c>
      <c r="G660" s="50"/>
      <c r="H660" s="51">
        <f>(F660-E660)*C660</f>
        <v>-2158.2733812949641</v>
      </c>
      <c r="I660" s="51"/>
      <c r="J660" s="52">
        <f t="shared" si="342"/>
        <v>-3</v>
      </c>
      <c r="K660" s="52">
        <f>J660*C660</f>
        <v>-2158.2733812949641</v>
      </c>
    </row>
    <row r="661" spans="1:11">
      <c r="A661" s="48">
        <v>43005</v>
      </c>
      <c r="B661" s="23" t="s">
        <v>578</v>
      </c>
      <c r="C661" s="49">
        <f t="shared" ref="C661:C666" si="343">200000/E661</f>
        <v>398.40637450199205</v>
      </c>
      <c r="D661" s="23" t="s">
        <v>3</v>
      </c>
      <c r="E661" s="50">
        <v>502</v>
      </c>
      <c r="F661" s="50">
        <v>507.95</v>
      </c>
      <c r="G661" s="50"/>
      <c r="H661" s="51">
        <f t="shared" si="341"/>
        <v>2370.517928286848</v>
      </c>
      <c r="I661" s="51"/>
      <c r="J661" s="52">
        <f t="shared" si="342"/>
        <v>5.9499999999999886</v>
      </c>
      <c r="K661" s="52">
        <f>J661*C661</f>
        <v>2370.517928286848</v>
      </c>
    </row>
    <row r="662" spans="1:11">
      <c r="A662" s="48">
        <v>43005</v>
      </c>
      <c r="B662" s="23" t="s">
        <v>523</v>
      </c>
      <c r="C662" s="49">
        <f t="shared" si="343"/>
        <v>1279.1813239526703</v>
      </c>
      <c r="D662" s="23" t="s">
        <v>3</v>
      </c>
      <c r="E662" s="50">
        <v>156.35</v>
      </c>
      <c r="F662" s="50">
        <v>154.4</v>
      </c>
      <c r="G662" s="50"/>
      <c r="H662" s="51">
        <f t="shared" si="341"/>
        <v>-2494.4035817076924</v>
      </c>
      <c r="I662" s="51"/>
      <c r="J662" s="52">
        <f t="shared" si="342"/>
        <v>-1.9499999999999886</v>
      </c>
      <c r="K662" s="52">
        <f>J662*C662</f>
        <v>-2494.4035817076924</v>
      </c>
    </row>
    <row r="663" spans="1:11">
      <c r="A663" s="48">
        <v>43004</v>
      </c>
      <c r="B663" s="23" t="s">
        <v>31</v>
      </c>
      <c r="C663" s="49">
        <f t="shared" si="343"/>
        <v>1666.6666666666667</v>
      </c>
      <c r="D663" s="23" t="s">
        <v>3</v>
      </c>
      <c r="E663" s="50">
        <v>120</v>
      </c>
      <c r="F663" s="50">
        <v>121.8</v>
      </c>
      <c r="G663" s="50"/>
      <c r="H663" s="51">
        <f t="shared" si="341"/>
        <v>2999.9999999999955</v>
      </c>
      <c r="I663" s="51"/>
      <c r="J663" s="52">
        <f t="shared" si="342"/>
        <v>1.7999999999999972</v>
      </c>
      <c r="K663" s="52">
        <f>J663*C663</f>
        <v>2999.9999999999955</v>
      </c>
    </row>
    <row r="664" spans="1:11">
      <c r="A664" s="48">
        <v>43004</v>
      </c>
      <c r="B664" s="23" t="s">
        <v>509</v>
      </c>
      <c r="C664" s="49">
        <f t="shared" si="343"/>
        <v>481.92771084337352</v>
      </c>
      <c r="D664" s="23" t="s">
        <v>3</v>
      </c>
      <c r="E664" s="50">
        <v>415</v>
      </c>
      <c r="F664" s="50">
        <v>420</v>
      </c>
      <c r="G664" s="50"/>
      <c r="H664" s="51">
        <f t="shared" si="341"/>
        <v>2409.6385542168678</v>
      </c>
      <c r="I664" s="51"/>
      <c r="J664" s="52">
        <f t="shared" ref="J664:J672" si="344">(I664+H664)/C664</f>
        <v>5</v>
      </c>
      <c r="K664" s="52">
        <f t="shared" ref="K664:K673" si="345">J664*C664</f>
        <v>2409.6385542168678</v>
      </c>
    </row>
    <row r="665" spans="1:11">
      <c r="A665" s="48">
        <v>43004</v>
      </c>
      <c r="B665" s="23" t="s">
        <v>188</v>
      </c>
      <c r="C665" s="49">
        <f t="shared" si="343"/>
        <v>1058.2010582010582</v>
      </c>
      <c r="D665" s="23" t="s">
        <v>3</v>
      </c>
      <c r="E665" s="50">
        <v>189</v>
      </c>
      <c r="F665" s="50">
        <v>191</v>
      </c>
      <c r="G665" s="50">
        <v>193.5</v>
      </c>
      <c r="H665" s="51">
        <f t="shared" si="341"/>
        <v>2116.4021164021165</v>
      </c>
      <c r="I665" s="28">
        <f>(G665-F665)*C665</f>
        <v>2645.5026455026455</v>
      </c>
      <c r="J665" s="52">
        <f t="shared" si="344"/>
        <v>4.4999999999999991</v>
      </c>
      <c r="K665" s="52">
        <f t="shared" si="345"/>
        <v>4761.9047619047615</v>
      </c>
    </row>
    <row r="666" spans="1:11">
      <c r="A666" s="48">
        <v>43003</v>
      </c>
      <c r="B666" s="23" t="s">
        <v>577</v>
      </c>
      <c r="C666" s="49">
        <f t="shared" si="343"/>
        <v>1250</v>
      </c>
      <c r="D666" s="23" t="s">
        <v>7</v>
      </c>
      <c r="E666" s="50">
        <v>160</v>
      </c>
      <c r="F666" s="50">
        <v>156</v>
      </c>
      <c r="G666" s="50"/>
      <c r="H666" s="51">
        <v>5000</v>
      </c>
      <c r="I666" s="51"/>
      <c r="J666" s="52">
        <f>(I666+H666)/C666</f>
        <v>4</v>
      </c>
      <c r="K666" s="52">
        <v>5000</v>
      </c>
    </row>
    <row r="667" spans="1:11">
      <c r="A667" s="48">
        <v>43003</v>
      </c>
      <c r="B667" s="23" t="s">
        <v>576</v>
      </c>
      <c r="C667" s="49">
        <f t="shared" ref="C667:C672" si="346">200000/E667</f>
        <v>212.7659574468085</v>
      </c>
      <c r="D667" s="23" t="s">
        <v>7</v>
      </c>
      <c r="E667" s="50">
        <v>940</v>
      </c>
      <c r="F667" s="50">
        <v>933</v>
      </c>
      <c r="G667" s="50"/>
      <c r="H667" s="51">
        <v>1489.36</v>
      </c>
      <c r="I667" s="51"/>
      <c r="J667" s="52">
        <f t="shared" si="344"/>
        <v>6.9999919999999998</v>
      </c>
      <c r="K667" s="52">
        <f t="shared" si="345"/>
        <v>1489.36</v>
      </c>
    </row>
    <row r="668" spans="1:11">
      <c r="A668" s="48">
        <v>43003</v>
      </c>
      <c r="B668" s="23" t="s">
        <v>44</v>
      </c>
      <c r="C668" s="49">
        <f t="shared" si="346"/>
        <v>1470.5882352941176</v>
      </c>
      <c r="D668" s="23" t="s">
        <v>7</v>
      </c>
      <c r="E668" s="50">
        <v>136</v>
      </c>
      <c r="F668" s="50">
        <v>134</v>
      </c>
      <c r="G668" s="50"/>
      <c r="H668" s="51">
        <v>2941.18</v>
      </c>
      <c r="I668" s="51"/>
      <c r="J668" s="52">
        <f t="shared" si="344"/>
        <v>2.0000024000000001</v>
      </c>
      <c r="K668" s="52">
        <f t="shared" si="345"/>
        <v>2941.18</v>
      </c>
    </row>
    <row r="669" spans="1:11">
      <c r="A669" s="48">
        <v>43003</v>
      </c>
      <c r="B669" s="23" t="s">
        <v>165</v>
      </c>
      <c r="C669" s="49">
        <f t="shared" si="346"/>
        <v>724.63768115942025</v>
      </c>
      <c r="D669" s="23" t="s">
        <v>7</v>
      </c>
      <c r="E669" s="50">
        <v>276</v>
      </c>
      <c r="F669" s="50">
        <v>273</v>
      </c>
      <c r="G669" s="50"/>
      <c r="H669" s="51">
        <v>2173.91</v>
      </c>
      <c r="I669" s="51"/>
      <c r="J669" s="52">
        <f t="shared" si="344"/>
        <v>2.9999957999999998</v>
      </c>
      <c r="K669" s="52">
        <f t="shared" si="345"/>
        <v>2173.91</v>
      </c>
    </row>
    <row r="670" spans="1:11">
      <c r="A670" s="48">
        <v>43000</v>
      </c>
      <c r="B670" s="23" t="s">
        <v>278</v>
      </c>
      <c r="C670" s="49">
        <f t="shared" si="346"/>
        <v>382.04393505253103</v>
      </c>
      <c r="D670" s="23" t="s">
        <v>7</v>
      </c>
      <c r="E670" s="50">
        <v>523.5</v>
      </c>
      <c r="F670" s="50">
        <v>520.25</v>
      </c>
      <c r="G670" s="50">
        <v>515.25</v>
      </c>
      <c r="H670" s="51">
        <v>1241.6400000000001</v>
      </c>
      <c r="I670" s="51">
        <v>1910</v>
      </c>
      <c r="J670" s="52">
        <f t="shared" si="344"/>
        <v>8.2494177000000004</v>
      </c>
      <c r="K670" s="52">
        <f t="shared" si="345"/>
        <v>3151.64</v>
      </c>
    </row>
    <row r="671" spans="1:11">
      <c r="A671" s="48">
        <v>43000</v>
      </c>
      <c r="B671" s="23" t="s">
        <v>487</v>
      </c>
      <c r="C671" s="49">
        <f t="shared" si="346"/>
        <v>227.01475595913735</v>
      </c>
      <c r="D671" s="23" t="s">
        <v>3</v>
      </c>
      <c r="E671" s="50">
        <v>881</v>
      </c>
      <c r="F671" s="50">
        <v>886.4</v>
      </c>
      <c r="G671" s="50"/>
      <c r="H671" s="51">
        <f>(F671-E671)*C671</f>
        <v>1225.8796821793364</v>
      </c>
      <c r="I671" s="51"/>
      <c r="J671" s="52">
        <f t="shared" si="344"/>
        <v>5.3999999999999773</v>
      </c>
      <c r="K671" s="52">
        <f t="shared" si="345"/>
        <v>1225.8796821793364</v>
      </c>
    </row>
    <row r="672" spans="1:11">
      <c r="A672" s="48">
        <v>42999</v>
      </c>
      <c r="B672" s="23" t="s">
        <v>575</v>
      </c>
      <c r="C672" s="49">
        <f t="shared" si="346"/>
        <v>361.6636528028933</v>
      </c>
      <c r="D672" s="23" t="s">
        <v>3</v>
      </c>
      <c r="E672" s="50">
        <v>553</v>
      </c>
      <c r="F672" s="50">
        <v>557.79999999999995</v>
      </c>
      <c r="G672" s="50"/>
      <c r="H672" s="51">
        <f>(F672-E672)*C672</f>
        <v>1735.9855334538713</v>
      </c>
      <c r="I672" s="51"/>
      <c r="J672" s="52">
        <f t="shared" si="344"/>
        <v>4.7999999999999545</v>
      </c>
      <c r="K672" s="52">
        <f t="shared" si="345"/>
        <v>1735.9855334538713</v>
      </c>
    </row>
    <row r="673" spans="1:11">
      <c r="A673" s="48">
        <v>42999</v>
      </c>
      <c r="B673" s="23" t="s">
        <v>574</v>
      </c>
      <c r="C673" s="49">
        <f t="shared" ref="C673:C682" si="347">200000/E673</f>
        <v>1250</v>
      </c>
      <c r="D673" s="23" t="s">
        <v>3</v>
      </c>
      <c r="E673" s="50">
        <v>160</v>
      </c>
      <c r="F673" s="50">
        <v>166</v>
      </c>
      <c r="G673" s="50"/>
      <c r="H673" s="51">
        <f>(F673-E673)*C673</f>
        <v>7500</v>
      </c>
      <c r="I673" s="51"/>
      <c r="J673" s="52">
        <f t="shared" ref="J673:J682" si="348">(I673+H673)/C673</f>
        <v>6</v>
      </c>
      <c r="K673" s="52">
        <f t="shared" si="345"/>
        <v>7500</v>
      </c>
    </row>
    <row r="674" spans="1:11">
      <c r="A674" s="48">
        <v>42999</v>
      </c>
      <c r="B674" s="23" t="s">
        <v>244</v>
      </c>
      <c r="C674" s="49">
        <f t="shared" si="347"/>
        <v>447.92833146696529</v>
      </c>
      <c r="D674" s="23" t="s">
        <v>7</v>
      </c>
      <c r="E674" s="50">
        <v>446.5</v>
      </c>
      <c r="F674" s="50">
        <v>441.6</v>
      </c>
      <c r="G674" s="50"/>
      <c r="H674" s="51">
        <v>2195.1999999999998</v>
      </c>
      <c r="I674" s="51"/>
      <c r="J674" s="52">
        <f t="shared" si="348"/>
        <v>4.9007839999999998</v>
      </c>
      <c r="K674" s="52">
        <v>2195.1999999999998</v>
      </c>
    </row>
    <row r="675" spans="1:11">
      <c r="A675" s="48">
        <v>42999</v>
      </c>
      <c r="B675" s="23" t="s">
        <v>518</v>
      </c>
      <c r="C675" s="49">
        <f t="shared" si="347"/>
        <v>543.47826086956525</v>
      </c>
      <c r="D675" s="23" t="s">
        <v>7</v>
      </c>
      <c r="E675" s="50">
        <v>368</v>
      </c>
      <c r="F675" s="50">
        <v>360</v>
      </c>
      <c r="G675" s="50"/>
      <c r="H675" s="51">
        <v>4344</v>
      </c>
      <c r="I675" s="51"/>
      <c r="J675" s="52">
        <f t="shared" si="348"/>
        <v>7.9929599999999992</v>
      </c>
      <c r="K675" s="52">
        <v>4344</v>
      </c>
    </row>
    <row r="676" spans="1:11">
      <c r="A676" s="48">
        <v>42998</v>
      </c>
      <c r="B676" s="23" t="s">
        <v>31</v>
      </c>
      <c r="C676" s="49">
        <f t="shared" si="347"/>
        <v>1632.6530612244899</v>
      </c>
      <c r="D676" s="23" t="s">
        <v>3</v>
      </c>
      <c r="E676" s="50">
        <v>122.5</v>
      </c>
      <c r="F676" s="50">
        <v>124.3</v>
      </c>
      <c r="G676" s="50"/>
      <c r="H676" s="51">
        <f t="shared" ref="H676:H682" si="349">(F676-E676)*C676</f>
        <v>2938.7755102040769</v>
      </c>
      <c r="I676" s="51"/>
      <c r="J676" s="52">
        <f t="shared" si="348"/>
        <v>1.7999999999999969</v>
      </c>
      <c r="K676" s="52">
        <f t="shared" ref="K676:K682" si="350">J676*C676</f>
        <v>2938.7755102040769</v>
      </c>
    </row>
    <row r="677" spans="1:11">
      <c r="A677" s="48">
        <v>42998</v>
      </c>
      <c r="B677" s="23" t="s">
        <v>573</v>
      </c>
      <c r="C677" s="49">
        <f t="shared" si="347"/>
        <v>123.72409526755335</v>
      </c>
      <c r="D677" s="23" t="s">
        <v>3</v>
      </c>
      <c r="E677" s="50">
        <v>1616.5</v>
      </c>
      <c r="F677" s="50">
        <v>1600</v>
      </c>
      <c r="G677" s="50"/>
      <c r="H677" s="51">
        <f t="shared" si="349"/>
        <v>-2041.4475719146303</v>
      </c>
      <c r="I677" s="51"/>
      <c r="J677" s="52">
        <f t="shared" si="348"/>
        <v>-16.5</v>
      </c>
      <c r="K677" s="52">
        <f t="shared" si="350"/>
        <v>-2041.4475719146303</v>
      </c>
    </row>
    <row r="678" spans="1:11">
      <c r="A678" s="48">
        <v>42998</v>
      </c>
      <c r="B678" s="23" t="s">
        <v>572</v>
      </c>
      <c r="C678" s="49">
        <f t="shared" si="347"/>
        <v>386.84719535783364</v>
      </c>
      <c r="D678" s="23" t="s">
        <v>3</v>
      </c>
      <c r="E678" s="50">
        <v>517</v>
      </c>
      <c r="F678" s="50">
        <v>522</v>
      </c>
      <c r="G678" s="50"/>
      <c r="H678" s="51">
        <f t="shared" si="349"/>
        <v>1934.2359767891683</v>
      </c>
      <c r="I678" s="51"/>
      <c r="J678" s="52">
        <f t="shared" si="348"/>
        <v>5</v>
      </c>
      <c r="K678" s="52">
        <f t="shared" si="350"/>
        <v>1934.2359767891683</v>
      </c>
    </row>
    <row r="679" spans="1:11">
      <c r="A679" s="48">
        <v>42998</v>
      </c>
      <c r="B679" s="23" t="s">
        <v>571</v>
      </c>
      <c r="C679" s="49">
        <f t="shared" si="347"/>
        <v>1351.3513513513512</v>
      </c>
      <c r="D679" s="23" t="s">
        <v>3</v>
      </c>
      <c r="E679" s="50">
        <v>148</v>
      </c>
      <c r="F679" s="50">
        <v>152</v>
      </c>
      <c r="G679" s="50"/>
      <c r="H679" s="51">
        <f t="shared" si="349"/>
        <v>5405.405405405405</v>
      </c>
      <c r="I679" s="51"/>
      <c r="J679" s="52">
        <f t="shared" si="348"/>
        <v>4</v>
      </c>
      <c r="K679" s="52">
        <f t="shared" si="350"/>
        <v>5405.405405405405</v>
      </c>
    </row>
    <row r="680" spans="1:11">
      <c r="A680" s="48">
        <v>42997</v>
      </c>
      <c r="B680" s="23" t="s">
        <v>165</v>
      </c>
      <c r="C680" s="49">
        <f t="shared" si="347"/>
        <v>664.45182724252493</v>
      </c>
      <c r="D680" s="23" t="s">
        <v>3</v>
      </c>
      <c r="E680" s="50">
        <v>301</v>
      </c>
      <c r="F680" s="50">
        <v>307.89999999999998</v>
      </c>
      <c r="G680" s="50"/>
      <c r="H680" s="51">
        <f t="shared" si="349"/>
        <v>4584.7176079734072</v>
      </c>
      <c r="I680" s="51"/>
      <c r="J680" s="52">
        <f t="shared" si="348"/>
        <v>6.8999999999999782</v>
      </c>
      <c r="K680" s="52">
        <f t="shared" si="350"/>
        <v>4584.7176079734072</v>
      </c>
    </row>
    <row r="681" spans="1:11">
      <c r="A681" s="48">
        <v>42997</v>
      </c>
      <c r="B681" s="23" t="s">
        <v>494</v>
      </c>
      <c r="C681" s="49">
        <f t="shared" si="347"/>
        <v>1197.6047904191616</v>
      </c>
      <c r="D681" s="23" t="s">
        <v>3</v>
      </c>
      <c r="E681" s="50">
        <v>167</v>
      </c>
      <c r="F681" s="50">
        <v>171</v>
      </c>
      <c r="G681" s="50"/>
      <c r="H681" s="51">
        <f t="shared" si="349"/>
        <v>4790.4191616766466</v>
      </c>
      <c r="I681" s="51"/>
      <c r="J681" s="52">
        <f t="shared" si="348"/>
        <v>4</v>
      </c>
      <c r="K681" s="52">
        <f t="shared" si="350"/>
        <v>4790.4191616766466</v>
      </c>
    </row>
    <row r="682" spans="1:11">
      <c r="A682" s="48">
        <v>42996</v>
      </c>
      <c r="B682" s="23" t="s">
        <v>554</v>
      </c>
      <c r="C682" s="49">
        <f t="shared" si="347"/>
        <v>549.45054945054949</v>
      </c>
      <c r="D682" s="23" t="s">
        <v>3</v>
      </c>
      <c r="E682" s="50">
        <v>364</v>
      </c>
      <c r="F682" s="50">
        <v>368</v>
      </c>
      <c r="G682" s="50"/>
      <c r="H682" s="51">
        <f t="shared" si="349"/>
        <v>2197.802197802198</v>
      </c>
      <c r="I682" s="51"/>
      <c r="J682" s="52">
        <f t="shared" si="348"/>
        <v>4</v>
      </c>
      <c r="K682" s="52">
        <f t="shared" si="350"/>
        <v>2197.802197802198</v>
      </c>
    </row>
    <row r="683" spans="1:11">
      <c r="A683" s="48">
        <v>42996</v>
      </c>
      <c r="B683" s="23" t="s">
        <v>280</v>
      </c>
      <c r="C683" s="49">
        <f t="shared" ref="C683:C687" si="351">200000/E683</f>
        <v>423.50449973530971</v>
      </c>
      <c r="D683" s="23" t="s">
        <v>3</v>
      </c>
      <c r="E683" s="50">
        <v>472.25</v>
      </c>
      <c r="F683" s="50">
        <v>476.5</v>
      </c>
      <c r="G683" s="50"/>
      <c r="H683" s="51">
        <f t="shared" ref="H683:H687" si="352">(F683-E683)*C683</f>
        <v>1799.8941238750663</v>
      </c>
      <c r="I683" s="51"/>
      <c r="J683" s="52">
        <f t="shared" ref="J683:J687" si="353">(I683+H683)/C683</f>
        <v>4.25</v>
      </c>
      <c r="K683" s="52">
        <f t="shared" ref="K683:K687" si="354">J683*C683</f>
        <v>1799.8941238750663</v>
      </c>
    </row>
    <row r="684" spans="1:11">
      <c r="A684" s="48">
        <v>42996</v>
      </c>
      <c r="B684" s="23" t="s">
        <v>196</v>
      </c>
      <c r="C684" s="49">
        <f t="shared" si="351"/>
        <v>1346.8013468013469</v>
      </c>
      <c r="D684" s="23" t="s">
        <v>3</v>
      </c>
      <c r="E684" s="50">
        <v>148.5</v>
      </c>
      <c r="F684" s="50">
        <v>153</v>
      </c>
      <c r="G684" s="50"/>
      <c r="H684" s="51">
        <f t="shared" si="352"/>
        <v>6060.606060606061</v>
      </c>
      <c r="I684" s="51"/>
      <c r="J684" s="52">
        <f t="shared" si="353"/>
        <v>4.5</v>
      </c>
      <c r="K684" s="52">
        <f t="shared" si="354"/>
        <v>6060.606060606061</v>
      </c>
    </row>
    <row r="685" spans="1:11">
      <c r="A685" s="48">
        <v>42996</v>
      </c>
      <c r="B685" s="23" t="s">
        <v>192</v>
      </c>
      <c r="C685" s="49">
        <f t="shared" si="351"/>
        <v>150.03750937734435</v>
      </c>
      <c r="D685" s="23" t="s">
        <v>3</v>
      </c>
      <c r="E685" s="50">
        <v>1333</v>
      </c>
      <c r="F685" s="50">
        <v>1344</v>
      </c>
      <c r="G685" s="50"/>
      <c r="H685" s="51">
        <f t="shared" si="352"/>
        <v>1650.4126031507878</v>
      </c>
      <c r="I685" s="51"/>
      <c r="J685" s="52">
        <f t="shared" si="353"/>
        <v>11</v>
      </c>
      <c r="K685" s="52">
        <f t="shared" si="354"/>
        <v>1650.4126031507878</v>
      </c>
    </row>
    <row r="686" spans="1:11">
      <c r="A686" s="48">
        <v>42996</v>
      </c>
      <c r="B686" s="23" t="s">
        <v>51</v>
      </c>
      <c r="C686" s="49">
        <f t="shared" si="351"/>
        <v>521.37643378519283</v>
      </c>
      <c r="D686" s="23" t="s">
        <v>3</v>
      </c>
      <c r="E686" s="50">
        <v>383.6</v>
      </c>
      <c r="F686" s="50">
        <v>388</v>
      </c>
      <c r="G686" s="50"/>
      <c r="H686" s="51">
        <f t="shared" si="352"/>
        <v>2294.0563086548368</v>
      </c>
      <c r="I686" s="51"/>
      <c r="J686" s="52">
        <f t="shared" si="353"/>
        <v>4.3999999999999773</v>
      </c>
      <c r="K686" s="52">
        <f t="shared" si="354"/>
        <v>2294.0563086548368</v>
      </c>
    </row>
    <row r="687" spans="1:11">
      <c r="A687" s="48">
        <v>42993</v>
      </c>
      <c r="B687" s="23" t="s">
        <v>177</v>
      </c>
      <c r="C687" s="49">
        <f t="shared" si="351"/>
        <v>638.9776357827476</v>
      </c>
      <c r="D687" s="23" t="s">
        <v>3</v>
      </c>
      <c r="E687" s="50">
        <v>313</v>
      </c>
      <c r="F687" s="50">
        <v>315.89999999999998</v>
      </c>
      <c r="G687" s="50"/>
      <c r="H687" s="51">
        <f t="shared" si="352"/>
        <v>1853.0351437699535</v>
      </c>
      <c r="I687" s="51"/>
      <c r="J687" s="52">
        <f t="shared" si="353"/>
        <v>2.8999999999999773</v>
      </c>
      <c r="K687" s="52">
        <f t="shared" si="354"/>
        <v>1853.0351437699535</v>
      </c>
    </row>
    <row r="688" spans="1:11">
      <c r="A688" s="25">
        <v>42993</v>
      </c>
      <c r="B688" s="16" t="s">
        <v>563</v>
      </c>
      <c r="C688" s="26">
        <f t="shared" ref="C688:C696" si="355">200000/E688</f>
        <v>701.75438596491233</v>
      </c>
      <c r="D688" s="16" t="s">
        <v>3</v>
      </c>
      <c r="E688" s="27">
        <v>285</v>
      </c>
      <c r="F688" s="27">
        <v>288</v>
      </c>
      <c r="G688" s="27"/>
      <c r="H688" s="28">
        <f t="shared" ref="H688:H696" si="356">(F688-E688)*C688</f>
        <v>2105.2631578947371</v>
      </c>
      <c r="I688" s="28"/>
      <c r="J688" s="29">
        <f t="shared" ref="J688:J696" si="357">(I688+H688)/C688</f>
        <v>3</v>
      </c>
      <c r="K688" s="29">
        <f t="shared" ref="K688:K696" si="358">J688*C688</f>
        <v>2105.2631578947371</v>
      </c>
    </row>
    <row r="689" spans="1:11">
      <c r="A689" s="25">
        <v>42993</v>
      </c>
      <c r="B689" s="16" t="s">
        <v>562</v>
      </c>
      <c r="C689" s="26">
        <f t="shared" si="355"/>
        <v>1033.59173126615</v>
      </c>
      <c r="D689" s="16" t="s">
        <v>3</v>
      </c>
      <c r="E689" s="27">
        <v>193.5</v>
      </c>
      <c r="F689" s="27">
        <v>197</v>
      </c>
      <c r="G689" s="27"/>
      <c r="H689" s="28">
        <f t="shared" si="356"/>
        <v>3617.5710594315251</v>
      </c>
      <c r="I689" s="28"/>
      <c r="J689" s="29">
        <f t="shared" si="357"/>
        <v>3.5</v>
      </c>
      <c r="K689" s="29">
        <f t="shared" si="358"/>
        <v>3617.5710594315251</v>
      </c>
    </row>
    <row r="690" spans="1:11">
      <c r="A690" s="25">
        <v>42993</v>
      </c>
      <c r="B690" s="16" t="s">
        <v>184</v>
      </c>
      <c r="C690" s="26">
        <f t="shared" si="355"/>
        <v>754.71698113207549</v>
      </c>
      <c r="D690" s="16" t="s">
        <v>3</v>
      </c>
      <c r="E690" s="27">
        <v>265</v>
      </c>
      <c r="F690" s="27">
        <v>267</v>
      </c>
      <c r="G690" s="27"/>
      <c r="H690" s="28">
        <f t="shared" si="356"/>
        <v>1509.433962264151</v>
      </c>
      <c r="I690" s="28"/>
      <c r="J690" s="29">
        <f t="shared" si="357"/>
        <v>2</v>
      </c>
      <c r="K690" s="29">
        <f t="shared" si="358"/>
        <v>1509.433962264151</v>
      </c>
    </row>
    <row r="691" spans="1:11">
      <c r="A691" s="25">
        <v>42992</v>
      </c>
      <c r="B691" s="16" t="s">
        <v>89</v>
      </c>
      <c r="C691" s="26">
        <f t="shared" si="355"/>
        <v>716.84587813620067</v>
      </c>
      <c r="D691" s="16" t="s">
        <v>3</v>
      </c>
      <c r="E691" s="27">
        <v>279</v>
      </c>
      <c r="F691" s="27">
        <v>281.89999999999998</v>
      </c>
      <c r="G691" s="27"/>
      <c r="H691" s="28">
        <f t="shared" si="356"/>
        <v>2078.8530465949657</v>
      </c>
      <c r="I691" s="28"/>
      <c r="J691" s="29">
        <f t="shared" si="357"/>
        <v>2.8999999999999773</v>
      </c>
      <c r="K691" s="29">
        <f t="shared" si="358"/>
        <v>2078.8530465949657</v>
      </c>
    </row>
    <row r="692" spans="1:11">
      <c r="A692" s="25">
        <v>42992</v>
      </c>
      <c r="B692" s="16" t="s">
        <v>345</v>
      </c>
      <c r="C692" s="26">
        <f t="shared" si="355"/>
        <v>1269.8412698412699</v>
      </c>
      <c r="D692" s="16" t="s">
        <v>3</v>
      </c>
      <c r="E692" s="27">
        <v>157.5</v>
      </c>
      <c r="F692" s="27">
        <v>155.5</v>
      </c>
      <c r="G692" s="27"/>
      <c r="H692" s="28">
        <f t="shared" si="356"/>
        <v>-2539.6825396825398</v>
      </c>
      <c r="I692" s="28"/>
      <c r="J692" s="29">
        <f t="shared" si="357"/>
        <v>-2</v>
      </c>
      <c r="K692" s="29">
        <f t="shared" si="358"/>
        <v>-2539.6825396825398</v>
      </c>
    </row>
    <row r="693" spans="1:11">
      <c r="A693" s="25">
        <v>42992</v>
      </c>
      <c r="B693" s="16" t="s">
        <v>530</v>
      </c>
      <c r="C693" s="26">
        <f t="shared" si="355"/>
        <v>514.13881748071981</v>
      </c>
      <c r="D693" s="16" t="s">
        <v>3</v>
      </c>
      <c r="E693" s="27">
        <v>389</v>
      </c>
      <c r="F693" s="27">
        <v>395</v>
      </c>
      <c r="G693" s="27"/>
      <c r="H693" s="28">
        <f t="shared" si="356"/>
        <v>3084.8329048843189</v>
      </c>
      <c r="I693" s="28"/>
      <c r="J693" s="29">
        <f t="shared" si="357"/>
        <v>6</v>
      </c>
      <c r="K693" s="29">
        <f t="shared" si="358"/>
        <v>3084.8329048843189</v>
      </c>
    </row>
    <row r="694" spans="1:11">
      <c r="A694" s="25">
        <v>42992</v>
      </c>
      <c r="B694" s="16" t="s">
        <v>425</v>
      </c>
      <c r="C694" s="26">
        <f t="shared" si="355"/>
        <v>221.72949002217294</v>
      </c>
      <c r="D694" s="16" t="s">
        <v>3</v>
      </c>
      <c r="E694" s="27">
        <v>902</v>
      </c>
      <c r="F694" s="27">
        <v>913</v>
      </c>
      <c r="G694" s="27"/>
      <c r="H694" s="28">
        <f t="shared" si="356"/>
        <v>2439.0243902439024</v>
      </c>
      <c r="I694" s="28"/>
      <c r="J694" s="29">
        <f t="shared" si="357"/>
        <v>11</v>
      </c>
      <c r="K694" s="29">
        <f t="shared" si="358"/>
        <v>2439.0243902439024</v>
      </c>
    </row>
    <row r="695" spans="1:11">
      <c r="A695" s="25">
        <v>42992</v>
      </c>
      <c r="B695" s="16" t="s">
        <v>46</v>
      </c>
      <c r="C695" s="26">
        <f t="shared" si="355"/>
        <v>405.67951318458415</v>
      </c>
      <c r="D695" s="16" t="s">
        <v>3</v>
      </c>
      <c r="E695" s="27">
        <v>493</v>
      </c>
      <c r="F695" s="27">
        <v>499</v>
      </c>
      <c r="G695" s="27"/>
      <c r="H695" s="28">
        <f t="shared" si="356"/>
        <v>2434.0770791075047</v>
      </c>
      <c r="I695" s="28"/>
      <c r="J695" s="29">
        <f t="shared" si="357"/>
        <v>5.9999999999999991</v>
      </c>
      <c r="K695" s="29">
        <f t="shared" si="358"/>
        <v>2434.0770791075047</v>
      </c>
    </row>
    <row r="696" spans="1:11">
      <c r="A696" s="25">
        <v>42991</v>
      </c>
      <c r="B696" s="16" t="s">
        <v>197</v>
      </c>
      <c r="C696" s="26">
        <f t="shared" si="355"/>
        <v>1818.1818181818182</v>
      </c>
      <c r="D696" s="16" t="s">
        <v>3</v>
      </c>
      <c r="E696" s="27">
        <v>110</v>
      </c>
      <c r="F696" s="27">
        <v>111.8</v>
      </c>
      <c r="G696" s="27"/>
      <c r="H696" s="28">
        <f t="shared" si="356"/>
        <v>3272.7272727272675</v>
      </c>
      <c r="I696" s="28"/>
      <c r="J696" s="29">
        <f t="shared" si="357"/>
        <v>1.7999999999999972</v>
      </c>
      <c r="K696" s="29">
        <f t="shared" si="358"/>
        <v>3272.7272727272675</v>
      </c>
    </row>
    <row r="697" spans="1:11">
      <c r="A697" s="25">
        <v>42991</v>
      </c>
      <c r="B697" s="16" t="s">
        <v>558</v>
      </c>
      <c r="C697" s="26">
        <f t="shared" ref="C697:C709" si="359">200000/E697</f>
        <v>769.23076923076928</v>
      </c>
      <c r="D697" s="16" t="s">
        <v>3</v>
      </c>
      <c r="E697" s="27">
        <v>260</v>
      </c>
      <c r="F697" s="27">
        <v>263</v>
      </c>
      <c r="G697" s="27"/>
      <c r="H697" s="28">
        <f t="shared" ref="H697:H709" si="360">(F697-E697)*C697</f>
        <v>2307.6923076923076</v>
      </c>
      <c r="I697" s="28"/>
      <c r="J697" s="29">
        <f t="shared" ref="J697:J709" si="361">(I697+H697)/C697</f>
        <v>2.9999999999999996</v>
      </c>
      <c r="K697" s="29">
        <f t="shared" ref="K697:K709" si="362">J697*C697</f>
        <v>2307.6923076923076</v>
      </c>
    </row>
    <row r="698" spans="1:11">
      <c r="A698" s="25">
        <v>42991</v>
      </c>
      <c r="B698" s="16" t="s">
        <v>561</v>
      </c>
      <c r="C698" s="26">
        <f t="shared" si="359"/>
        <v>221.72949002217294</v>
      </c>
      <c r="D698" s="16" t="s">
        <v>3</v>
      </c>
      <c r="E698" s="27">
        <v>902</v>
      </c>
      <c r="F698" s="27">
        <v>912</v>
      </c>
      <c r="G698" s="27"/>
      <c r="H698" s="28">
        <f t="shared" si="360"/>
        <v>2217.2949002217292</v>
      </c>
      <c r="I698" s="28"/>
      <c r="J698" s="29">
        <f t="shared" si="361"/>
        <v>10</v>
      </c>
      <c r="K698" s="29">
        <f t="shared" si="362"/>
        <v>2217.2949002217292</v>
      </c>
    </row>
    <row r="699" spans="1:11">
      <c r="A699" s="25">
        <v>42991</v>
      </c>
      <c r="B699" s="16" t="s">
        <v>81</v>
      </c>
      <c r="C699" s="26">
        <f t="shared" si="359"/>
        <v>1169.5906432748538</v>
      </c>
      <c r="D699" s="16" t="s">
        <v>3</v>
      </c>
      <c r="E699" s="27">
        <v>171</v>
      </c>
      <c r="F699" s="27">
        <v>173.4</v>
      </c>
      <c r="G699" s="27"/>
      <c r="H699" s="28">
        <f t="shared" si="360"/>
        <v>2807.0175438596557</v>
      </c>
      <c r="I699" s="28"/>
      <c r="J699" s="29">
        <f t="shared" si="361"/>
        <v>2.4000000000000057</v>
      </c>
      <c r="K699" s="29">
        <f t="shared" si="362"/>
        <v>2807.0175438596557</v>
      </c>
    </row>
    <row r="700" spans="1:11">
      <c r="A700" s="25">
        <v>42990</v>
      </c>
      <c r="B700" s="16" t="s">
        <v>560</v>
      </c>
      <c r="C700" s="26">
        <f t="shared" si="359"/>
        <v>171.67381974248926</v>
      </c>
      <c r="D700" s="16" t="s">
        <v>3</v>
      </c>
      <c r="E700" s="27">
        <v>1165</v>
      </c>
      <c r="F700" s="27">
        <v>1173.5</v>
      </c>
      <c r="G700" s="27"/>
      <c r="H700" s="28">
        <f t="shared" si="360"/>
        <v>1459.2274678111587</v>
      </c>
      <c r="I700" s="28"/>
      <c r="J700" s="29">
        <f t="shared" si="361"/>
        <v>8.5</v>
      </c>
      <c r="K700" s="29">
        <f t="shared" si="362"/>
        <v>1459.2274678111587</v>
      </c>
    </row>
    <row r="701" spans="1:11">
      <c r="A701" s="25">
        <v>42990</v>
      </c>
      <c r="B701" s="16" t="s">
        <v>438</v>
      </c>
      <c r="C701" s="26">
        <f t="shared" si="359"/>
        <v>1438.8489208633093</v>
      </c>
      <c r="D701" s="16" t="s">
        <v>3</v>
      </c>
      <c r="E701" s="27">
        <v>139</v>
      </c>
      <c r="F701" s="27">
        <v>141</v>
      </c>
      <c r="G701" s="27"/>
      <c r="H701" s="28">
        <f t="shared" si="360"/>
        <v>2877.6978417266187</v>
      </c>
      <c r="I701" s="28"/>
      <c r="J701" s="29">
        <f t="shared" si="361"/>
        <v>2</v>
      </c>
      <c r="K701" s="29">
        <f t="shared" si="362"/>
        <v>2877.6978417266187</v>
      </c>
    </row>
    <row r="702" spans="1:11">
      <c r="A702" s="25">
        <v>42990</v>
      </c>
      <c r="B702" s="16" t="s">
        <v>306</v>
      </c>
      <c r="C702" s="26">
        <f t="shared" si="359"/>
        <v>881.05726872246692</v>
      </c>
      <c r="D702" s="16" t="s">
        <v>3</v>
      </c>
      <c r="E702" s="27">
        <v>227</v>
      </c>
      <c r="F702" s="27">
        <v>231</v>
      </c>
      <c r="G702" s="27">
        <v>233.5</v>
      </c>
      <c r="H702" s="28">
        <f t="shared" si="360"/>
        <v>3524.2290748898677</v>
      </c>
      <c r="I702" s="28">
        <f>(G702-F702)*C702</f>
        <v>2202.6431718061672</v>
      </c>
      <c r="J702" s="29">
        <f t="shared" si="361"/>
        <v>6.5</v>
      </c>
      <c r="K702" s="29">
        <f t="shared" si="362"/>
        <v>5726.8722466960353</v>
      </c>
    </row>
    <row r="703" spans="1:11">
      <c r="A703" s="25">
        <v>42990</v>
      </c>
      <c r="B703" s="16" t="s">
        <v>197</v>
      </c>
      <c r="C703" s="26">
        <f t="shared" si="359"/>
        <v>1762.1145374449338</v>
      </c>
      <c r="D703" s="16" t="s">
        <v>3</v>
      </c>
      <c r="E703" s="27">
        <v>113.5</v>
      </c>
      <c r="F703" s="27">
        <v>115.4</v>
      </c>
      <c r="G703" s="27"/>
      <c r="H703" s="28">
        <f t="shared" si="360"/>
        <v>3348.0176211453845</v>
      </c>
      <c r="I703" s="28"/>
      <c r="J703" s="29">
        <f t="shared" si="361"/>
        <v>1.9000000000000059</v>
      </c>
      <c r="K703" s="29">
        <f t="shared" si="362"/>
        <v>3348.0176211453845</v>
      </c>
    </row>
    <row r="704" spans="1:11">
      <c r="A704" s="25">
        <v>42990</v>
      </c>
      <c r="B704" s="16" t="s">
        <v>559</v>
      </c>
      <c r="C704" s="26">
        <f t="shared" si="359"/>
        <v>1122.0196353436186</v>
      </c>
      <c r="D704" s="16" t="s">
        <v>3</v>
      </c>
      <c r="E704" s="27">
        <v>178.25</v>
      </c>
      <c r="F704" s="27">
        <v>176</v>
      </c>
      <c r="G704" s="27"/>
      <c r="H704" s="28">
        <f t="shared" si="360"/>
        <v>-2524.5441795231418</v>
      </c>
      <c r="I704" s="28"/>
      <c r="J704" s="29">
        <f t="shared" si="361"/>
        <v>-2.25</v>
      </c>
      <c r="K704" s="29">
        <f t="shared" si="362"/>
        <v>-2524.5441795231418</v>
      </c>
    </row>
    <row r="705" spans="1:11">
      <c r="A705" s="25">
        <v>42989</v>
      </c>
      <c r="B705" s="16" t="s">
        <v>72</v>
      </c>
      <c r="C705" s="26">
        <f t="shared" si="359"/>
        <v>645.16129032258061</v>
      </c>
      <c r="D705" s="16" t="s">
        <v>3</v>
      </c>
      <c r="E705" s="27">
        <v>310</v>
      </c>
      <c r="F705" s="27">
        <v>307</v>
      </c>
      <c r="G705" s="27"/>
      <c r="H705" s="28">
        <f t="shared" si="360"/>
        <v>-1935.483870967742</v>
      </c>
      <c r="I705" s="28"/>
      <c r="J705" s="29">
        <f t="shared" si="361"/>
        <v>-3</v>
      </c>
      <c r="K705" s="29">
        <f t="shared" si="362"/>
        <v>-1935.483870967742</v>
      </c>
    </row>
    <row r="706" spans="1:11">
      <c r="A706" s="25">
        <v>42989</v>
      </c>
      <c r="B706" s="16" t="s">
        <v>558</v>
      </c>
      <c r="C706" s="26">
        <f t="shared" si="359"/>
        <v>917.43119266055044</v>
      </c>
      <c r="D706" s="16" t="s">
        <v>3</v>
      </c>
      <c r="E706" s="27">
        <v>218</v>
      </c>
      <c r="F706" s="27">
        <v>222</v>
      </c>
      <c r="G706" s="27"/>
      <c r="H706" s="28">
        <f t="shared" si="360"/>
        <v>3669.7247706422017</v>
      </c>
      <c r="I706" s="28"/>
      <c r="J706" s="29">
        <f t="shared" si="361"/>
        <v>4</v>
      </c>
      <c r="K706" s="29">
        <f t="shared" si="362"/>
        <v>3669.7247706422017</v>
      </c>
    </row>
    <row r="707" spans="1:11">
      <c r="A707" s="25">
        <v>42989</v>
      </c>
      <c r="B707" s="16" t="s">
        <v>332</v>
      </c>
      <c r="C707" s="26">
        <f t="shared" si="359"/>
        <v>284.49502133712662</v>
      </c>
      <c r="D707" s="16" t="s">
        <v>3</v>
      </c>
      <c r="E707" s="27">
        <v>703</v>
      </c>
      <c r="F707" s="27">
        <v>709.8</v>
      </c>
      <c r="G707" s="27"/>
      <c r="H707" s="28">
        <f t="shared" si="360"/>
        <v>1934.5661450924481</v>
      </c>
      <c r="I707" s="28"/>
      <c r="J707" s="29">
        <f t="shared" si="361"/>
        <v>6.7999999999999545</v>
      </c>
      <c r="K707" s="29">
        <f t="shared" si="362"/>
        <v>1934.5661450924481</v>
      </c>
    </row>
    <row r="708" spans="1:11">
      <c r="A708" s="25">
        <v>42989</v>
      </c>
      <c r="B708" s="16" t="s">
        <v>189</v>
      </c>
      <c r="C708" s="26">
        <f t="shared" si="359"/>
        <v>467.83625730994152</v>
      </c>
      <c r="D708" s="16" t="s">
        <v>3</v>
      </c>
      <c r="E708" s="27">
        <v>427.5</v>
      </c>
      <c r="F708" s="27">
        <v>432</v>
      </c>
      <c r="G708" s="27"/>
      <c r="H708" s="28">
        <f t="shared" si="360"/>
        <v>2105.2631578947367</v>
      </c>
      <c r="I708" s="28"/>
      <c r="J708" s="29">
        <f t="shared" si="361"/>
        <v>4.5</v>
      </c>
      <c r="K708" s="29">
        <f t="shared" si="362"/>
        <v>2105.2631578947367</v>
      </c>
    </row>
    <row r="709" spans="1:11">
      <c r="A709" s="25">
        <v>42986</v>
      </c>
      <c r="B709" s="16" t="s">
        <v>8</v>
      </c>
      <c r="C709" s="26">
        <f t="shared" si="359"/>
        <v>751.87969924812035</v>
      </c>
      <c r="D709" s="16" t="s">
        <v>3</v>
      </c>
      <c r="E709" s="27">
        <v>266</v>
      </c>
      <c r="F709" s="27">
        <v>269</v>
      </c>
      <c r="G709" s="27"/>
      <c r="H709" s="28">
        <f t="shared" si="360"/>
        <v>2255.6390977443612</v>
      </c>
      <c r="I709" s="28"/>
      <c r="J709" s="29">
        <f t="shared" si="361"/>
        <v>3</v>
      </c>
      <c r="K709" s="29">
        <f t="shared" si="362"/>
        <v>2255.6390977443612</v>
      </c>
    </row>
    <row r="710" spans="1:11">
      <c r="A710" s="25">
        <v>42986</v>
      </c>
      <c r="B710" s="16" t="s">
        <v>557</v>
      </c>
      <c r="C710" s="26">
        <f t="shared" ref="C710:C738" si="363">200000/E710</f>
        <v>2071.4655618850338</v>
      </c>
      <c r="D710" s="16" t="s">
        <v>3</v>
      </c>
      <c r="E710" s="27">
        <v>96.55</v>
      </c>
      <c r="F710" s="27">
        <v>98</v>
      </c>
      <c r="G710" s="27"/>
      <c r="H710" s="28">
        <f t="shared" ref="H710:H738" si="364">(F710-E710)*C710</f>
        <v>3003.625064733305</v>
      </c>
      <c r="I710" s="28"/>
      <c r="J710" s="29">
        <f t="shared" ref="J710:J738" si="365">(I710+H710)/C710</f>
        <v>1.4500000000000028</v>
      </c>
      <c r="K710" s="29">
        <f t="shared" ref="K710:K738" si="366">J710*C710</f>
        <v>3003.625064733305</v>
      </c>
    </row>
    <row r="711" spans="1:11">
      <c r="A711" s="25">
        <v>42986</v>
      </c>
      <c r="B711" s="16" t="s">
        <v>556</v>
      </c>
      <c r="C711" s="26">
        <f t="shared" si="363"/>
        <v>6578.9473684210525</v>
      </c>
      <c r="D711" s="16" t="s">
        <v>3</v>
      </c>
      <c r="E711" s="27">
        <v>30.4</v>
      </c>
      <c r="F711" s="27">
        <v>31.4</v>
      </c>
      <c r="G711" s="27"/>
      <c r="H711" s="28">
        <f t="shared" si="364"/>
        <v>6578.9473684210525</v>
      </c>
      <c r="I711" s="28"/>
      <c r="J711" s="29">
        <f t="shared" si="365"/>
        <v>1</v>
      </c>
      <c r="K711" s="29">
        <f t="shared" si="366"/>
        <v>6578.9473684210525</v>
      </c>
    </row>
    <row r="712" spans="1:11">
      <c r="A712" s="25">
        <v>42986</v>
      </c>
      <c r="B712" s="16" t="s">
        <v>357</v>
      </c>
      <c r="C712" s="26">
        <f t="shared" si="363"/>
        <v>1038.9610389610389</v>
      </c>
      <c r="D712" s="16" t="s">
        <v>3</v>
      </c>
      <c r="E712" s="27">
        <v>192.5</v>
      </c>
      <c r="F712" s="27">
        <v>195.5</v>
      </c>
      <c r="G712" s="27"/>
      <c r="H712" s="28">
        <f t="shared" si="364"/>
        <v>3116.8831168831166</v>
      </c>
      <c r="I712" s="28"/>
      <c r="J712" s="29">
        <f t="shared" si="365"/>
        <v>3</v>
      </c>
      <c r="K712" s="29">
        <f t="shared" si="366"/>
        <v>3116.8831168831166</v>
      </c>
    </row>
    <row r="713" spans="1:11">
      <c r="A713" s="25">
        <v>42986</v>
      </c>
      <c r="B713" s="16" t="s">
        <v>177</v>
      </c>
      <c r="C713" s="26">
        <f t="shared" si="363"/>
        <v>629.72292191435758</v>
      </c>
      <c r="D713" s="16" t="s">
        <v>3</v>
      </c>
      <c r="E713" s="27">
        <v>317.60000000000002</v>
      </c>
      <c r="F713" s="27">
        <v>320.8</v>
      </c>
      <c r="G713" s="27"/>
      <c r="H713" s="28">
        <f t="shared" si="364"/>
        <v>2015.1133501259371</v>
      </c>
      <c r="I713" s="28"/>
      <c r="J713" s="29">
        <f t="shared" si="365"/>
        <v>3.1999999999999886</v>
      </c>
      <c r="K713" s="29">
        <f t="shared" si="366"/>
        <v>2015.1133501259371</v>
      </c>
    </row>
    <row r="714" spans="1:11">
      <c r="A714" s="25">
        <v>42986</v>
      </c>
      <c r="B714" s="16" t="s">
        <v>70</v>
      </c>
      <c r="C714" s="26">
        <f t="shared" si="363"/>
        <v>126.34238787113077</v>
      </c>
      <c r="D714" s="16" t="s">
        <v>3</v>
      </c>
      <c r="E714" s="27">
        <v>1583</v>
      </c>
      <c r="F714" s="27">
        <v>1597</v>
      </c>
      <c r="G714" s="27"/>
      <c r="H714" s="28">
        <f t="shared" si="364"/>
        <v>1768.7934301958308</v>
      </c>
      <c r="I714" s="28"/>
      <c r="J714" s="29">
        <f t="shared" si="365"/>
        <v>14</v>
      </c>
      <c r="K714" s="29">
        <f t="shared" si="366"/>
        <v>1768.7934301958308</v>
      </c>
    </row>
    <row r="715" spans="1:11">
      <c r="A715" s="25">
        <v>42985</v>
      </c>
      <c r="B715" s="16" t="s">
        <v>555</v>
      </c>
      <c r="C715" s="26">
        <f t="shared" si="363"/>
        <v>1801.8018018018017</v>
      </c>
      <c r="D715" s="16" t="s">
        <v>3</v>
      </c>
      <c r="E715" s="27">
        <v>111</v>
      </c>
      <c r="F715" s="27">
        <v>109.8</v>
      </c>
      <c r="G715" s="27"/>
      <c r="H715" s="28">
        <f t="shared" si="364"/>
        <v>-2162.1621621621671</v>
      </c>
      <c r="I715" s="28"/>
      <c r="J715" s="29">
        <f t="shared" si="365"/>
        <v>-1.2000000000000028</v>
      </c>
      <c r="K715" s="29">
        <f t="shared" si="366"/>
        <v>-2162.1621621621671</v>
      </c>
    </row>
    <row r="716" spans="1:11">
      <c r="A716" s="25">
        <v>42985</v>
      </c>
      <c r="B716" s="16" t="s">
        <v>516</v>
      </c>
      <c r="C716" s="26">
        <f t="shared" si="363"/>
        <v>1273.8853503184714</v>
      </c>
      <c r="D716" s="16" t="s">
        <v>3</v>
      </c>
      <c r="E716" s="27">
        <v>157</v>
      </c>
      <c r="F716" s="27">
        <v>164.5</v>
      </c>
      <c r="G716" s="27"/>
      <c r="H716" s="28">
        <f t="shared" si="364"/>
        <v>9554.1401273885349</v>
      </c>
      <c r="I716" s="28"/>
      <c r="J716" s="29">
        <f t="shared" si="365"/>
        <v>7.4999999999999991</v>
      </c>
      <c r="K716" s="29">
        <f t="shared" si="366"/>
        <v>9554.1401273885349</v>
      </c>
    </row>
    <row r="717" spans="1:11">
      <c r="A717" s="25">
        <v>42985</v>
      </c>
      <c r="B717" s="16" t="s">
        <v>554</v>
      </c>
      <c r="C717" s="26">
        <f t="shared" si="363"/>
        <v>573.06590257879657</v>
      </c>
      <c r="D717" s="16" t="s">
        <v>3</v>
      </c>
      <c r="E717" s="27">
        <v>349</v>
      </c>
      <c r="F717" s="27">
        <v>356.55</v>
      </c>
      <c r="G717" s="27"/>
      <c r="H717" s="28">
        <f t="shared" si="364"/>
        <v>4326.6475644699203</v>
      </c>
      <c r="I717" s="28"/>
      <c r="J717" s="29">
        <f t="shared" si="365"/>
        <v>7.5500000000000105</v>
      </c>
      <c r="K717" s="29">
        <f t="shared" si="366"/>
        <v>4326.6475644699203</v>
      </c>
    </row>
    <row r="718" spans="1:11">
      <c r="A718" s="25">
        <v>42984</v>
      </c>
      <c r="B718" s="16" t="s">
        <v>188</v>
      </c>
      <c r="C718" s="26">
        <f t="shared" si="363"/>
        <v>975.60975609756099</v>
      </c>
      <c r="D718" s="16" t="s">
        <v>3</v>
      </c>
      <c r="E718" s="27">
        <v>205</v>
      </c>
      <c r="F718" s="27">
        <v>208</v>
      </c>
      <c r="G718" s="27"/>
      <c r="H718" s="28">
        <f t="shared" si="364"/>
        <v>2926.8292682926831</v>
      </c>
      <c r="I718" s="28"/>
      <c r="J718" s="29">
        <f t="shared" si="365"/>
        <v>3</v>
      </c>
      <c r="K718" s="29">
        <f t="shared" si="366"/>
        <v>2926.8292682926831</v>
      </c>
    </row>
    <row r="719" spans="1:11">
      <c r="A719" s="25">
        <v>42984</v>
      </c>
      <c r="B719" s="16" t="s">
        <v>242</v>
      </c>
      <c r="C719" s="26">
        <f t="shared" si="363"/>
        <v>371.05751391465679</v>
      </c>
      <c r="D719" s="16" t="s">
        <v>3</v>
      </c>
      <c r="E719" s="27">
        <v>539</v>
      </c>
      <c r="F719" s="27">
        <v>545</v>
      </c>
      <c r="G719" s="27"/>
      <c r="H719" s="28">
        <f t="shared" si="364"/>
        <v>2226.3450834879409</v>
      </c>
      <c r="I719" s="28"/>
      <c r="J719" s="29">
        <f t="shared" si="365"/>
        <v>6</v>
      </c>
      <c r="K719" s="29">
        <f t="shared" si="366"/>
        <v>2226.3450834879409</v>
      </c>
    </row>
    <row r="720" spans="1:11">
      <c r="A720" s="25">
        <v>42984</v>
      </c>
      <c r="B720" s="16" t="s">
        <v>509</v>
      </c>
      <c r="C720" s="26">
        <f t="shared" si="363"/>
        <v>512.82051282051282</v>
      </c>
      <c r="D720" s="16" t="s">
        <v>3</v>
      </c>
      <c r="E720" s="27">
        <v>390</v>
      </c>
      <c r="F720" s="27">
        <v>394</v>
      </c>
      <c r="G720" s="27">
        <v>400</v>
      </c>
      <c r="H720" s="28">
        <f t="shared" si="364"/>
        <v>2051.2820512820513</v>
      </c>
      <c r="I720" s="28">
        <f>(G720-F720)*C720</f>
        <v>3076.9230769230771</v>
      </c>
      <c r="J720" s="29">
        <f t="shared" si="365"/>
        <v>10.000000000000002</v>
      </c>
      <c r="K720" s="29">
        <f t="shared" si="366"/>
        <v>5128.2051282051289</v>
      </c>
    </row>
    <row r="721" spans="1:11">
      <c r="A721" s="25">
        <v>42984</v>
      </c>
      <c r="B721" s="16" t="s">
        <v>280</v>
      </c>
      <c r="C721" s="26">
        <f t="shared" si="363"/>
        <v>442.47787610619469</v>
      </c>
      <c r="D721" s="16" t="s">
        <v>3</v>
      </c>
      <c r="E721" s="27">
        <v>452</v>
      </c>
      <c r="F721" s="27">
        <v>456</v>
      </c>
      <c r="G721" s="27">
        <v>460</v>
      </c>
      <c r="H721" s="28">
        <f t="shared" si="364"/>
        <v>1769.9115044247787</v>
      </c>
      <c r="I721" s="28">
        <f>(G721-F721)*C721</f>
        <v>1769.9115044247787</v>
      </c>
      <c r="J721" s="29">
        <f t="shared" si="365"/>
        <v>8</v>
      </c>
      <c r="K721" s="29">
        <f t="shared" si="366"/>
        <v>3539.8230088495575</v>
      </c>
    </row>
    <row r="722" spans="1:11">
      <c r="A722" s="25">
        <v>42983</v>
      </c>
      <c r="B722" s="16" t="s">
        <v>506</v>
      </c>
      <c r="C722" s="26">
        <f t="shared" si="363"/>
        <v>1556.4202334630349</v>
      </c>
      <c r="D722" s="16" t="s">
        <v>3</v>
      </c>
      <c r="E722" s="27">
        <v>128.5</v>
      </c>
      <c r="F722" s="27">
        <v>131</v>
      </c>
      <c r="G722" s="27"/>
      <c r="H722" s="28">
        <f t="shared" si="364"/>
        <v>3891.0505836575876</v>
      </c>
      <c r="I722" s="28"/>
      <c r="J722" s="29">
        <f t="shared" si="365"/>
        <v>2.5</v>
      </c>
      <c r="K722" s="29">
        <f t="shared" si="366"/>
        <v>3891.0505836575876</v>
      </c>
    </row>
    <row r="723" spans="1:11">
      <c r="A723" s="25">
        <v>42983</v>
      </c>
      <c r="B723" s="16" t="s">
        <v>383</v>
      </c>
      <c r="C723" s="26">
        <f t="shared" si="363"/>
        <v>1128.3497884344147</v>
      </c>
      <c r="D723" s="16" t="s">
        <v>3</v>
      </c>
      <c r="E723" s="27">
        <v>177.25</v>
      </c>
      <c r="F723" s="27">
        <v>183</v>
      </c>
      <c r="G723" s="27"/>
      <c r="H723" s="28">
        <f t="shared" si="364"/>
        <v>6488.0112834978845</v>
      </c>
      <c r="I723" s="28"/>
      <c r="J723" s="29">
        <f t="shared" si="365"/>
        <v>5.75</v>
      </c>
      <c r="K723" s="29">
        <f t="shared" si="366"/>
        <v>6488.0112834978845</v>
      </c>
    </row>
    <row r="724" spans="1:11">
      <c r="A724" s="25">
        <v>42983</v>
      </c>
      <c r="B724" s="16" t="s">
        <v>518</v>
      </c>
      <c r="C724" s="26">
        <f t="shared" si="363"/>
        <v>751.87969924812035</v>
      </c>
      <c r="D724" s="16" t="s">
        <v>3</v>
      </c>
      <c r="E724" s="27">
        <v>266</v>
      </c>
      <c r="F724" s="27">
        <v>268.5</v>
      </c>
      <c r="G724" s="27"/>
      <c r="H724" s="28">
        <f t="shared" si="364"/>
        <v>1879.6992481203008</v>
      </c>
      <c r="I724" s="28"/>
      <c r="J724" s="29">
        <f t="shared" si="365"/>
        <v>2.5</v>
      </c>
      <c r="K724" s="29">
        <f t="shared" si="366"/>
        <v>1879.6992481203008</v>
      </c>
    </row>
    <row r="725" spans="1:11">
      <c r="A725" s="25">
        <v>42983</v>
      </c>
      <c r="B725" s="16" t="s">
        <v>46</v>
      </c>
      <c r="C725" s="26">
        <f t="shared" si="363"/>
        <v>412.37113402061857</v>
      </c>
      <c r="D725" s="16" t="s">
        <v>3</v>
      </c>
      <c r="E725" s="27">
        <v>485</v>
      </c>
      <c r="F725" s="27">
        <v>492</v>
      </c>
      <c r="G725" s="27"/>
      <c r="H725" s="28">
        <f t="shared" si="364"/>
        <v>2886.5979381443299</v>
      </c>
      <c r="I725" s="28"/>
      <c r="J725" s="29">
        <f t="shared" si="365"/>
        <v>7</v>
      </c>
      <c r="K725" s="29">
        <f t="shared" si="366"/>
        <v>2886.5979381443299</v>
      </c>
    </row>
    <row r="726" spans="1:11">
      <c r="A726" s="25">
        <v>42982</v>
      </c>
      <c r="B726" s="16" t="s">
        <v>505</v>
      </c>
      <c r="C726" s="26">
        <f t="shared" si="363"/>
        <v>291.12081513828241</v>
      </c>
      <c r="D726" s="16" t="s">
        <v>3</v>
      </c>
      <c r="E726" s="27">
        <v>687</v>
      </c>
      <c r="F726" s="27">
        <v>693</v>
      </c>
      <c r="G726" s="27"/>
      <c r="H726" s="28">
        <f t="shared" si="364"/>
        <v>1746.7248908296945</v>
      </c>
      <c r="I726" s="28"/>
      <c r="J726" s="29">
        <f t="shared" si="365"/>
        <v>6</v>
      </c>
      <c r="K726" s="29">
        <f t="shared" si="366"/>
        <v>1746.7248908296945</v>
      </c>
    </row>
    <row r="727" spans="1:11">
      <c r="A727" s="25">
        <v>42982</v>
      </c>
      <c r="B727" s="16" t="s">
        <v>548</v>
      </c>
      <c r="C727" s="26">
        <f t="shared" si="363"/>
        <v>371.74721189591077</v>
      </c>
      <c r="D727" s="16" t="s">
        <v>3</v>
      </c>
      <c r="E727" s="27">
        <v>538</v>
      </c>
      <c r="F727" s="27">
        <v>544</v>
      </c>
      <c r="G727" s="27"/>
      <c r="H727" s="28">
        <f t="shared" si="364"/>
        <v>2230.4832713754645</v>
      </c>
      <c r="I727" s="28"/>
      <c r="J727" s="29">
        <f t="shared" si="365"/>
        <v>6</v>
      </c>
      <c r="K727" s="29">
        <f t="shared" si="366"/>
        <v>2230.4832713754645</v>
      </c>
    </row>
    <row r="728" spans="1:11">
      <c r="A728" s="25">
        <v>42982</v>
      </c>
      <c r="B728" s="16" t="s">
        <v>146</v>
      </c>
      <c r="C728" s="26">
        <f t="shared" si="363"/>
        <v>1219.5121951219512</v>
      </c>
      <c r="D728" s="16" t="s">
        <v>3</v>
      </c>
      <c r="E728" s="27">
        <v>164</v>
      </c>
      <c r="F728" s="27">
        <v>170</v>
      </c>
      <c r="G728" s="27"/>
      <c r="H728" s="28">
        <f t="shared" si="364"/>
        <v>7317.0731707317073</v>
      </c>
      <c r="I728" s="28"/>
      <c r="J728" s="29">
        <f t="shared" si="365"/>
        <v>6</v>
      </c>
      <c r="K728" s="29">
        <f t="shared" si="366"/>
        <v>7317.0731707317073</v>
      </c>
    </row>
    <row r="729" spans="1:11">
      <c r="A729" s="25">
        <v>42982</v>
      </c>
      <c r="B729" s="16" t="s">
        <v>530</v>
      </c>
      <c r="C729" s="26">
        <f t="shared" si="363"/>
        <v>520.83333333333337</v>
      </c>
      <c r="D729" s="16" t="s">
        <v>3</v>
      </c>
      <c r="E729" s="27">
        <v>384</v>
      </c>
      <c r="F729" s="27">
        <v>390</v>
      </c>
      <c r="G729" s="27"/>
      <c r="H729" s="28">
        <f t="shared" si="364"/>
        <v>3125</v>
      </c>
      <c r="I729" s="28"/>
      <c r="J729" s="29">
        <f t="shared" si="365"/>
        <v>6</v>
      </c>
      <c r="K729" s="29">
        <f t="shared" si="366"/>
        <v>3125</v>
      </c>
    </row>
    <row r="730" spans="1:11">
      <c r="A730" s="25">
        <v>42979</v>
      </c>
      <c r="B730" s="16" t="s">
        <v>352</v>
      </c>
      <c r="C730" s="26">
        <f t="shared" si="363"/>
        <v>160</v>
      </c>
      <c r="D730" s="16" t="s">
        <v>3</v>
      </c>
      <c r="E730" s="27">
        <v>1250</v>
      </c>
      <c r="F730" s="27">
        <v>1265</v>
      </c>
      <c r="G730" s="27">
        <v>1300</v>
      </c>
      <c r="H730" s="28">
        <f t="shared" si="364"/>
        <v>2400</v>
      </c>
      <c r="I730" s="28">
        <f>(G730-F730)*C730</f>
        <v>5600</v>
      </c>
      <c r="J730" s="29">
        <f t="shared" si="365"/>
        <v>50</v>
      </c>
      <c r="K730" s="29">
        <f t="shared" si="366"/>
        <v>8000</v>
      </c>
    </row>
    <row r="731" spans="1:11">
      <c r="A731" s="25">
        <v>42978</v>
      </c>
      <c r="B731" s="16" t="s">
        <v>553</v>
      </c>
      <c r="C731" s="26">
        <f t="shared" si="363"/>
        <v>877.19298245614038</v>
      </c>
      <c r="D731" s="16" t="s">
        <v>3</v>
      </c>
      <c r="E731" s="27">
        <v>228</v>
      </c>
      <c r="F731" s="27">
        <v>231</v>
      </c>
      <c r="G731" s="27"/>
      <c r="H731" s="28">
        <f t="shared" si="364"/>
        <v>2631.5789473684213</v>
      </c>
      <c r="I731" s="28"/>
      <c r="J731" s="29">
        <f t="shared" si="365"/>
        <v>3</v>
      </c>
      <c r="K731" s="29">
        <f t="shared" si="366"/>
        <v>2631.5789473684213</v>
      </c>
    </row>
    <row r="732" spans="1:11">
      <c r="A732" s="25">
        <v>42978</v>
      </c>
      <c r="B732" s="16" t="s">
        <v>352</v>
      </c>
      <c r="C732" s="26">
        <f t="shared" si="363"/>
        <v>160</v>
      </c>
      <c r="D732" s="16" t="s">
        <v>3</v>
      </c>
      <c r="E732" s="27">
        <v>1250</v>
      </c>
      <c r="F732" s="27">
        <v>1265</v>
      </c>
      <c r="G732" s="27"/>
      <c r="H732" s="28">
        <f t="shared" si="364"/>
        <v>2400</v>
      </c>
      <c r="I732" s="28"/>
      <c r="J732" s="29">
        <f t="shared" si="365"/>
        <v>15</v>
      </c>
      <c r="K732" s="29">
        <f t="shared" si="366"/>
        <v>2400</v>
      </c>
    </row>
    <row r="733" spans="1:11">
      <c r="A733" s="25">
        <v>42977</v>
      </c>
      <c r="B733" s="16" t="s">
        <v>552</v>
      </c>
      <c r="C733" s="26">
        <f t="shared" si="363"/>
        <v>1960.7843137254902</v>
      </c>
      <c r="D733" s="16" t="s">
        <v>3</v>
      </c>
      <c r="E733" s="27">
        <v>102</v>
      </c>
      <c r="F733" s="27">
        <v>103.5</v>
      </c>
      <c r="G733" s="27"/>
      <c r="H733" s="28">
        <f t="shared" si="364"/>
        <v>2941.1764705882351</v>
      </c>
      <c r="I733" s="28"/>
      <c r="J733" s="29">
        <f t="shared" si="365"/>
        <v>1.5</v>
      </c>
      <c r="K733" s="29">
        <f t="shared" si="366"/>
        <v>2941.1764705882351</v>
      </c>
    </row>
    <row r="734" spans="1:11">
      <c r="A734" s="25">
        <v>42977</v>
      </c>
      <c r="B734" s="16" t="s">
        <v>551</v>
      </c>
      <c r="C734" s="26">
        <f t="shared" si="363"/>
        <v>1904.7619047619048</v>
      </c>
      <c r="D734" s="16" t="s">
        <v>3</v>
      </c>
      <c r="E734" s="27">
        <v>105</v>
      </c>
      <c r="F734" s="27">
        <v>107.5</v>
      </c>
      <c r="G734" s="27"/>
      <c r="H734" s="28">
        <f t="shared" si="364"/>
        <v>4761.9047619047624</v>
      </c>
      <c r="I734" s="28"/>
      <c r="J734" s="29">
        <f t="shared" si="365"/>
        <v>2.5</v>
      </c>
      <c r="K734" s="29">
        <f t="shared" si="366"/>
        <v>4761.9047619047624</v>
      </c>
    </row>
    <row r="735" spans="1:11">
      <c r="A735" s="25">
        <v>42977</v>
      </c>
      <c r="B735" s="16" t="s">
        <v>550</v>
      </c>
      <c r="C735" s="26">
        <f t="shared" si="363"/>
        <v>452.48868778280541</v>
      </c>
      <c r="D735" s="16" t="s">
        <v>3</v>
      </c>
      <c r="E735" s="27">
        <v>442</v>
      </c>
      <c r="F735" s="27">
        <v>448</v>
      </c>
      <c r="G735" s="27"/>
      <c r="H735" s="28">
        <f t="shared" si="364"/>
        <v>2714.9321266968327</v>
      </c>
      <c r="I735" s="28"/>
      <c r="J735" s="29">
        <f t="shared" si="365"/>
        <v>6.0000000000000009</v>
      </c>
      <c r="K735" s="29">
        <f t="shared" si="366"/>
        <v>2714.9321266968327</v>
      </c>
    </row>
    <row r="736" spans="1:11">
      <c r="A736" s="25">
        <v>42976</v>
      </c>
      <c r="B736" s="16" t="s">
        <v>524</v>
      </c>
      <c r="C736" s="26">
        <f t="shared" si="363"/>
        <v>4319.6544276457889</v>
      </c>
      <c r="D736" s="16" t="s">
        <v>3</v>
      </c>
      <c r="E736" s="27">
        <v>46.3</v>
      </c>
      <c r="F736" s="27">
        <v>47.2</v>
      </c>
      <c r="G736" s="27"/>
      <c r="H736" s="28">
        <f t="shared" si="364"/>
        <v>3887.6889848812348</v>
      </c>
      <c r="I736" s="28"/>
      <c r="J736" s="29">
        <f t="shared" si="365"/>
        <v>0.90000000000000568</v>
      </c>
      <c r="K736" s="29">
        <f t="shared" si="366"/>
        <v>3887.6889848812348</v>
      </c>
    </row>
    <row r="737" spans="1:11">
      <c r="A737" s="25">
        <v>42976</v>
      </c>
      <c r="B737" s="16" t="s">
        <v>549</v>
      </c>
      <c r="C737" s="26">
        <f t="shared" si="363"/>
        <v>228.57142857142858</v>
      </c>
      <c r="D737" s="16" t="s">
        <v>3</v>
      </c>
      <c r="E737" s="27">
        <v>875</v>
      </c>
      <c r="F737" s="27">
        <v>885</v>
      </c>
      <c r="G737" s="27">
        <v>895</v>
      </c>
      <c r="H737" s="28">
        <f t="shared" si="364"/>
        <v>2285.7142857142858</v>
      </c>
      <c r="I737" s="28">
        <v>2285.71</v>
      </c>
      <c r="J737" s="29">
        <f t="shared" si="365"/>
        <v>19.999981249999998</v>
      </c>
      <c r="K737" s="29">
        <f t="shared" si="366"/>
        <v>4571.4242857142854</v>
      </c>
    </row>
    <row r="738" spans="1:11">
      <c r="A738" s="25">
        <v>42975</v>
      </c>
      <c r="B738" s="16" t="s">
        <v>506</v>
      </c>
      <c r="C738" s="26">
        <f t="shared" si="363"/>
        <v>1892.1475875118258</v>
      </c>
      <c r="D738" s="16" t="s">
        <v>3</v>
      </c>
      <c r="E738" s="27">
        <v>105.7</v>
      </c>
      <c r="F738" s="27">
        <v>107</v>
      </c>
      <c r="G738" s="27">
        <v>109</v>
      </c>
      <c r="H738" s="28">
        <f t="shared" si="364"/>
        <v>2459.7918637653684</v>
      </c>
      <c r="I738" s="28">
        <v>3784</v>
      </c>
      <c r="J738" s="29">
        <f t="shared" si="365"/>
        <v>3.2998439999999976</v>
      </c>
      <c r="K738" s="29">
        <f t="shared" si="366"/>
        <v>6243.7918637653684</v>
      </c>
    </row>
    <row r="739" spans="1:11">
      <c r="A739" s="25">
        <v>42975</v>
      </c>
      <c r="B739" s="16" t="s">
        <v>140</v>
      </c>
      <c r="C739" s="26">
        <f t="shared" ref="C739:C748" si="367">200000/E739</f>
        <v>914.49474165523554</v>
      </c>
      <c r="D739" s="16" t="s">
        <v>3</v>
      </c>
      <c r="E739" s="27">
        <v>218.7</v>
      </c>
      <c r="F739" s="27">
        <v>222</v>
      </c>
      <c r="G739" s="27">
        <v>225</v>
      </c>
      <c r="H739" s="28">
        <f t="shared" ref="H739:H746" si="368">(F739-E739)*C739</f>
        <v>3017.8326474622877</v>
      </c>
      <c r="I739" s="28">
        <v>2742</v>
      </c>
      <c r="J739" s="29">
        <f t="shared" ref="J739:J748" si="369">(I739+H739)/C739</f>
        <v>6.2983770000000119</v>
      </c>
      <c r="K739" s="29">
        <f t="shared" ref="K739:K748" si="370">J739*C739</f>
        <v>5759.8326474622882</v>
      </c>
    </row>
    <row r="740" spans="1:11">
      <c r="A740" s="25">
        <v>42975</v>
      </c>
      <c r="B740" s="16" t="s">
        <v>197</v>
      </c>
      <c r="C740" s="26">
        <f t="shared" si="367"/>
        <v>2541.2960609911052</v>
      </c>
      <c r="D740" s="16" t="s">
        <v>3</v>
      </c>
      <c r="E740" s="27">
        <v>78.7</v>
      </c>
      <c r="F740" s="27">
        <v>79.8</v>
      </c>
      <c r="G740" s="27"/>
      <c r="H740" s="28">
        <f t="shared" si="368"/>
        <v>2795.4256670902014</v>
      </c>
      <c r="I740" s="28"/>
      <c r="J740" s="29">
        <f t="shared" si="369"/>
        <v>1.0999999999999943</v>
      </c>
      <c r="K740" s="29">
        <f t="shared" si="370"/>
        <v>2795.4256670902014</v>
      </c>
    </row>
    <row r="741" spans="1:11">
      <c r="A741" s="25">
        <v>42971</v>
      </c>
      <c r="B741" s="16" t="s">
        <v>445</v>
      </c>
      <c r="C741" s="26">
        <f t="shared" si="367"/>
        <v>469.48356807511738</v>
      </c>
      <c r="D741" s="16" t="s">
        <v>3</v>
      </c>
      <c r="E741" s="27">
        <v>426</v>
      </c>
      <c r="F741" s="27">
        <v>432</v>
      </c>
      <c r="G741" s="27">
        <v>437</v>
      </c>
      <c r="H741" s="28">
        <f t="shared" si="368"/>
        <v>2816.9014084507044</v>
      </c>
      <c r="I741" s="28">
        <v>2345</v>
      </c>
      <c r="J741" s="29">
        <f t="shared" si="369"/>
        <v>10.99485</v>
      </c>
      <c r="K741" s="29">
        <f t="shared" si="370"/>
        <v>5161.9014084507044</v>
      </c>
    </row>
    <row r="742" spans="1:11">
      <c r="A742" s="25">
        <v>42971</v>
      </c>
      <c r="B742" s="16" t="s">
        <v>548</v>
      </c>
      <c r="C742" s="26">
        <f t="shared" si="367"/>
        <v>385.35645472061657</v>
      </c>
      <c r="D742" s="16" t="s">
        <v>3</v>
      </c>
      <c r="E742" s="27">
        <v>519</v>
      </c>
      <c r="F742" s="27">
        <v>525</v>
      </c>
      <c r="G742" s="27"/>
      <c r="H742" s="28">
        <f t="shared" si="368"/>
        <v>2312.1387283236995</v>
      </c>
      <c r="I742" s="28"/>
      <c r="J742" s="29">
        <f t="shared" si="369"/>
        <v>6</v>
      </c>
      <c r="K742" s="29">
        <f t="shared" si="370"/>
        <v>2312.1387283236995</v>
      </c>
    </row>
    <row r="743" spans="1:11">
      <c r="A743" s="25">
        <v>42971</v>
      </c>
      <c r="B743" s="16" t="s">
        <v>277</v>
      </c>
      <c r="C743" s="26">
        <f t="shared" si="367"/>
        <v>298.50746268656718</v>
      </c>
      <c r="D743" s="16" t="s">
        <v>3</v>
      </c>
      <c r="E743" s="27">
        <v>670</v>
      </c>
      <c r="F743" s="27">
        <v>675.45</v>
      </c>
      <c r="G743" s="27"/>
      <c r="H743" s="28">
        <f t="shared" si="368"/>
        <v>1626.8656716418047</v>
      </c>
      <c r="I743" s="28"/>
      <c r="J743" s="29">
        <f t="shared" si="369"/>
        <v>5.4500000000000455</v>
      </c>
      <c r="K743" s="29">
        <f t="shared" si="370"/>
        <v>1626.8656716418047</v>
      </c>
    </row>
    <row r="744" spans="1:11">
      <c r="A744" s="25">
        <v>42970</v>
      </c>
      <c r="B744" s="16" t="s">
        <v>346</v>
      </c>
      <c r="C744" s="26">
        <f t="shared" si="367"/>
        <v>1384.083044982699</v>
      </c>
      <c r="D744" s="16" t="s">
        <v>3</v>
      </c>
      <c r="E744" s="27">
        <v>144.5</v>
      </c>
      <c r="F744" s="27">
        <v>146.5</v>
      </c>
      <c r="G744" s="27"/>
      <c r="H744" s="28">
        <f t="shared" si="368"/>
        <v>2768.166089965398</v>
      </c>
      <c r="I744" s="28"/>
      <c r="J744" s="29">
        <f t="shared" si="369"/>
        <v>2</v>
      </c>
      <c r="K744" s="29">
        <f t="shared" si="370"/>
        <v>2768.166089965398</v>
      </c>
    </row>
    <row r="745" spans="1:11">
      <c r="A745" s="25">
        <v>42970</v>
      </c>
      <c r="B745" s="16" t="s">
        <v>233</v>
      </c>
      <c r="C745" s="26">
        <f t="shared" si="367"/>
        <v>1111.1111111111111</v>
      </c>
      <c r="D745" s="16" t="s">
        <v>3</v>
      </c>
      <c r="E745" s="27">
        <v>180</v>
      </c>
      <c r="F745" s="27">
        <v>182</v>
      </c>
      <c r="G745" s="27"/>
      <c r="H745" s="28">
        <f t="shared" si="368"/>
        <v>2222.2222222222222</v>
      </c>
      <c r="I745" s="28"/>
      <c r="J745" s="29">
        <f t="shared" si="369"/>
        <v>2</v>
      </c>
      <c r="K745" s="29">
        <f t="shared" si="370"/>
        <v>2222.2222222222222</v>
      </c>
    </row>
    <row r="746" spans="1:11">
      <c r="A746" s="25">
        <v>42970</v>
      </c>
      <c r="B746" s="16" t="s">
        <v>547</v>
      </c>
      <c r="C746" s="26">
        <f t="shared" si="367"/>
        <v>254.12960609911056</v>
      </c>
      <c r="D746" s="16" t="s">
        <v>3</v>
      </c>
      <c r="E746" s="27">
        <v>787</v>
      </c>
      <c r="F746" s="27">
        <v>795</v>
      </c>
      <c r="G746" s="27"/>
      <c r="H746" s="28">
        <f t="shared" si="368"/>
        <v>2033.0368487928845</v>
      </c>
      <c r="I746" s="28"/>
      <c r="J746" s="29">
        <f t="shared" si="369"/>
        <v>8</v>
      </c>
      <c r="K746" s="29">
        <f t="shared" si="370"/>
        <v>2033.0368487928845</v>
      </c>
    </row>
    <row r="747" spans="1:11">
      <c r="A747" s="25">
        <v>42970</v>
      </c>
      <c r="B747" s="16" t="s">
        <v>236</v>
      </c>
      <c r="C747" s="26">
        <f t="shared" si="367"/>
        <v>238.0952380952381</v>
      </c>
      <c r="D747" s="16" t="s">
        <v>3</v>
      </c>
      <c r="E747" s="27">
        <v>840</v>
      </c>
      <c r="F747" s="27">
        <v>833</v>
      </c>
      <c r="G747" s="27">
        <v>820</v>
      </c>
      <c r="H747" s="28">
        <v>1666.67</v>
      </c>
      <c r="I747" s="28">
        <v>3095.24</v>
      </c>
      <c r="J747" s="29">
        <f t="shared" si="369"/>
        <v>20.000021999999998</v>
      </c>
      <c r="K747" s="29">
        <f t="shared" si="370"/>
        <v>4761.91</v>
      </c>
    </row>
    <row r="748" spans="1:11">
      <c r="A748" s="25">
        <v>42969</v>
      </c>
      <c r="B748" s="16" t="s">
        <v>69</v>
      </c>
      <c r="C748" s="26">
        <f t="shared" si="367"/>
        <v>539.08355795148248</v>
      </c>
      <c r="D748" s="16" t="s">
        <v>3</v>
      </c>
      <c r="E748" s="27">
        <v>371</v>
      </c>
      <c r="F748" s="27">
        <v>374.5</v>
      </c>
      <c r="G748" s="27"/>
      <c r="H748" s="28">
        <f>(F748-E748)*C748</f>
        <v>1886.7924528301887</v>
      </c>
      <c r="I748" s="28"/>
      <c r="J748" s="29">
        <f t="shared" si="369"/>
        <v>3.5</v>
      </c>
      <c r="K748" s="29">
        <f t="shared" si="370"/>
        <v>1886.7924528301887</v>
      </c>
    </row>
    <row r="749" spans="1:11">
      <c r="A749" s="25">
        <v>42969</v>
      </c>
      <c r="B749" s="16" t="s">
        <v>525</v>
      </c>
      <c r="C749" s="26">
        <f t="shared" ref="C749:C756" si="371">200000/E749</f>
        <v>1466.2756598240469</v>
      </c>
      <c r="D749" s="16" t="s">
        <v>7</v>
      </c>
      <c r="E749" s="27">
        <v>136.4</v>
      </c>
      <c r="F749" s="27">
        <v>138.5</v>
      </c>
      <c r="G749" s="27"/>
      <c r="H749" s="28">
        <v>-3079.18</v>
      </c>
      <c r="I749" s="28"/>
      <c r="J749" s="29">
        <f t="shared" ref="J749:J756" si="372">(I749+H749)/C749</f>
        <v>-2.1000007599999999</v>
      </c>
      <c r="K749" s="29">
        <f t="shared" ref="K749:K756" si="373">J749*C749</f>
        <v>-3079.18</v>
      </c>
    </row>
    <row r="750" spans="1:11">
      <c r="A750" s="25">
        <v>42969</v>
      </c>
      <c r="B750" s="16" t="s">
        <v>403</v>
      </c>
      <c r="C750" s="26">
        <f t="shared" si="371"/>
        <v>136.98630136986301</v>
      </c>
      <c r="D750" s="16" t="s">
        <v>7</v>
      </c>
      <c r="E750" s="27">
        <v>1460</v>
      </c>
      <c r="F750" s="27">
        <v>1448.5</v>
      </c>
      <c r="G750" s="27"/>
      <c r="H750" s="28">
        <v>1575.34</v>
      </c>
      <c r="I750" s="28"/>
      <c r="J750" s="29">
        <f t="shared" si="372"/>
        <v>11.499981999999999</v>
      </c>
      <c r="K750" s="29">
        <f t="shared" si="373"/>
        <v>1575.34</v>
      </c>
    </row>
    <row r="751" spans="1:11">
      <c r="A751" s="25">
        <v>42969</v>
      </c>
      <c r="B751" s="16" t="s">
        <v>516</v>
      </c>
      <c r="C751" s="26">
        <f t="shared" si="371"/>
        <v>1342.2818791946308</v>
      </c>
      <c r="D751" s="16" t="s">
        <v>3</v>
      </c>
      <c r="E751" s="27">
        <v>149</v>
      </c>
      <c r="F751" s="27">
        <v>151.5</v>
      </c>
      <c r="G751" s="27"/>
      <c r="H751" s="28">
        <f t="shared" ref="H751:H752" si="374">(F751-E751)*C751</f>
        <v>3355.7046979865772</v>
      </c>
      <c r="I751" s="28"/>
      <c r="J751" s="29">
        <f t="shared" si="372"/>
        <v>2.5</v>
      </c>
      <c r="K751" s="29">
        <f t="shared" si="373"/>
        <v>3355.7046979865772</v>
      </c>
    </row>
    <row r="752" spans="1:11">
      <c r="A752" s="25">
        <v>42968</v>
      </c>
      <c r="B752" s="16" t="s">
        <v>233</v>
      </c>
      <c r="C752" s="26">
        <f t="shared" si="371"/>
        <v>1142.8571428571429</v>
      </c>
      <c r="D752" s="16" t="s">
        <v>3</v>
      </c>
      <c r="E752" s="27">
        <v>175</v>
      </c>
      <c r="F752" s="27">
        <v>177</v>
      </c>
      <c r="G752" s="27">
        <v>179</v>
      </c>
      <c r="H752" s="28">
        <f t="shared" si="374"/>
        <v>2285.7142857142858</v>
      </c>
      <c r="I752" s="28">
        <f>(G752-F752)*C752</f>
        <v>2285.7142857142858</v>
      </c>
      <c r="J752" s="29">
        <f t="shared" si="372"/>
        <v>4</v>
      </c>
      <c r="K752" s="29">
        <f t="shared" si="373"/>
        <v>4571.4285714285716</v>
      </c>
    </row>
    <row r="753" spans="1:11">
      <c r="A753" s="25">
        <v>42968</v>
      </c>
      <c r="B753" s="16" t="s">
        <v>430</v>
      </c>
      <c r="C753" s="26">
        <f t="shared" si="371"/>
        <v>211.64021164021165</v>
      </c>
      <c r="D753" s="16" t="s">
        <v>3</v>
      </c>
      <c r="E753" s="27">
        <v>945</v>
      </c>
      <c r="F753" s="27">
        <v>935</v>
      </c>
      <c r="G753" s="27"/>
      <c r="H753" s="28">
        <f>(F753-E753)*C753</f>
        <v>-2116.4021164021165</v>
      </c>
      <c r="I753" s="28"/>
      <c r="J753" s="29">
        <f t="shared" si="372"/>
        <v>-10</v>
      </c>
      <c r="K753" s="29">
        <f t="shared" si="373"/>
        <v>-2116.4021164021165</v>
      </c>
    </row>
    <row r="754" spans="1:11">
      <c r="A754" s="25">
        <v>42968</v>
      </c>
      <c r="B754" s="16" t="s">
        <v>140</v>
      </c>
      <c r="C754" s="26">
        <f t="shared" si="371"/>
        <v>992.55583126550869</v>
      </c>
      <c r="D754" s="16" t="s">
        <v>3</v>
      </c>
      <c r="E754" s="27">
        <v>201.5</v>
      </c>
      <c r="F754" s="27">
        <v>204</v>
      </c>
      <c r="G754" s="27"/>
      <c r="H754" s="28">
        <f>(F754-E754)*C754</f>
        <v>2481.3895781637716</v>
      </c>
      <c r="I754" s="28"/>
      <c r="J754" s="29">
        <f t="shared" si="372"/>
        <v>2.5</v>
      </c>
      <c r="K754" s="29">
        <f t="shared" si="373"/>
        <v>2481.3895781637716</v>
      </c>
    </row>
    <row r="755" spans="1:11">
      <c r="A755" s="25">
        <v>42968</v>
      </c>
      <c r="B755" s="16" t="s">
        <v>49</v>
      </c>
      <c r="C755" s="26">
        <f t="shared" si="371"/>
        <v>1904.7619047619048</v>
      </c>
      <c r="D755" s="16" t="s">
        <v>3</v>
      </c>
      <c r="E755" s="27">
        <v>105</v>
      </c>
      <c r="F755" s="27">
        <v>106.8</v>
      </c>
      <c r="G755" s="27"/>
      <c r="H755" s="28">
        <f>(F755-E755)*C755</f>
        <v>3428.5714285714234</v>
      </c>
      <c r="I755" s="28"/>
      <c r="J755" s="29">
        <f t="shared" si="372"/>
        <v>1.7999999999999972</v>
      </c>
      <c r="K755" s="29">
        <f t="shared" si="373"/>
        <v>3428.5714285714234</v>
      </c>
    </row>
    <row r="756" spans="1:11">
      <c r="A756" s="25">
        <v>42965</v>
      </c>
      <c r="B756" s="16" t="s">
        <v>106</v>
      </c>
      <c r="C756" s="26">
        <f t="shared" si="371"/>
        <v>244.49877750611248</v>
      </c>
      <c r="D756" s="16" t="s">
        <v>3</v>
      </c>
      <c r="E756" s="27">
        <v>818</v>
      </c>
      <c r="F756" s="27">
        <v>824</v>
      </c>
      <c r="G756" s="27"/>
      <c r="H756" s="28">
        <f>(F756-E756)*C756</f>
        <v>1466.9926650366749</v>
      </c>
      <c r="I756" s="28"/>
      <c r="J756" s="29">
        <f t="shared" si="372"/>
        <v>6</v>
      </c>
      <c r="K756" s="29">
        <f t="shared" si="373"/>
        <v>1466.9926650366749</v>
      </c>
    </row>
    <row r="757" spans="1:11">
      <c r="A757" s="25">
        <v>42965</v>
      </c>
      <c r="B757" s="16" t="s">
        <v>546</v>
      </c>
      <c r="C757" s="26">
        <f t="shared" ref="C757:C769" si="375">200000/E757</f>
        <v>2430.1336573511544</v>
      </c>
      <c r="D757" s="16" t="s">
        <v>3</v>
      </c>
      <c r="E757" s="27">
        <v>82.3</v>
      </c>
      <c r="F757" s="27">
        <v>81</v>
      </c>
      <c r="G757" s="27"/>
      <c r="H757" s="28">
        <f t="shared" ref="H757:H764" si="376">(F757-E757)*C757</f>
        <v>-3159.1737545564938</v>
      </c>
      <c r="I757" s="28"/>
      <c r="J757" s="29">
        <f t="shared" ref="J757:J769" si="377">(I757+H757)/C757</f>
        <v>-1.2999999999999972</v>
      </c>
      <c r="K757" s="29">
        <f t="shared" ref="K757:K767" si="378">J757*C757</f>
        <v>-3159.1737545564938</v>
      </c>
    </row>
    <row r="758" spans="1:11">
      <c r="A758" s="25">
        <v>42965</v>
      </c>
      <c r="B758" s="16" t="s">
        <v>545</v>
      </c>
      <c r="C758" s="26">
        <f t="shared" si="375"/>
        <v>505.88086505627922</v>
      </c>
      <c r="D758" s="16" t="s">
        <v>3</v>
      </c>
      <c r="E758" s="27">
        <v>395.35</v>
      </c>
      <c r="F758" s="27">
        <v>399</v>
      </c>
      <c r="G758" s="27">
        <v>404</v>
      </c>
      <c r="H758" s="28">
        <f t="shared" si="376"/>
        <v>1846.4651574554077</v>
      </c>
      <c r="I758" s="28">
        <f>(G758-F758)*C758</f>
        <v>2529.4043252813963</v>
      </c>
      <c r="J758" s="29">
        <f t="shared" si="377"/>
        <v>8.6499999999999773</v>
      </c>
      <c r="K758" s="29">
        <f t="shared" si="378"/>
        <v>4375.8694827368035</v>
      </c>
    </row>
    <row r="759" spans="1:11">
      <c r="A759" s="25">
        <v>42964</v>
      </c>
      <c r="B759" s="16" t="s">
        <v>222</v>
      </c>
      <c r="C759" s="26">
        <f t="shared" si="375"/>
        <v>174.67248908296943</v>
      </c>
      <c r="D759" s="16" t="s">
        <v>3</v>
      </c>
      <c r="E759" s="27">
        <v>1145</v>
      </c>
      <c r="F759" s="27">
        <v>1155</v>
      </c>
      <c r="G759" s="27">
        <v>1175</v>
      </c>
      <c r="H759" s="28">
        <f t="shared" si="376"/>
        <v>1746.7248908296942</v>
      </c>
      <c r="I759" s="28">
        <f>(G759-F759)*C759</f>
        <v>3493.4497816593885</v>
      </c>
      <c r="J759" s="29">
        <f t="shared" si="377"/>
        <v>29.999999999999996</v>
      </c>
      <c r="K759" s="29">
        <f t="shared" si="378"/>
        <v>5240.1746724890827</v>
      </c>
    </row>
    <row r="760" spans="1:11">
      <c r="A760" s="25">
        <v>42964</v>
      </c>
      <c r="B760" s="16" t="s">
        <v>544</v>
      </c>
      <c r="C760" s="26">
        <f t="shared" si="375"/>
        <v>3727.8657968313141</v>
      </c>
      <c r="D760" s="16" t="s">
        <v>3</v>
      </c>
      <c r="E760" s="27">
        <v>53.65</v>
      </c>
      <c r="F760" s="27">
        <v>53</v>
      </c>
      <c r="G760" s="27"/>
      <c r="H760" s="28">
        <f t="shared" si="376"/>
        <v>-2423.1127679403489</v>
      </c>
      <c r="I760" s="28"/>
      <c r="J760" s="29">
        <f t="shared" si="377"/>
        <v>-0.64999999999999858</v>
      </c>
      <c r="K760" s="29">
        <f t="shared" si="378"/>
        <v>-2423.1127679403489</v>
      </c>
    </row>
    <row r="761" spans="1:11">
      <c r="A761" s="25">
        <v>42964</v>
      </c>
      <c r="B761" s="16" t="s">
        <v>391</v>
      </c>
      <c r="C761" s="26">
        <f t="shared" si="375"/>
        <v>488.99755501222495</v>
      </c>
      <c r="D761" s="16" t="s">
        <v>3</v>
      </c>
      <c r="E761" s="27">
        <v>409</v>
      </c>
      <c r="F761" s="27">
        <v>413.9</v>
      </c>
      <c r="G761" s="27">
        <v>420</v>
      </c>
      <c r="H761" s="28">
        <f t="shared" si="376"/>
        <v>2396.0880195598911</v>
      </c>
      <c r="I761" s="28">
        <f>(G761-F761)*C761</f>
        <v>2982.8850855745832</v>
      </c>
      <c r="J761" s="29">
        <f t="shared" si="377"/>
        <v>11</v>
      </c>
      <c r="K761" s="29">
        <f t="shared" si="378"/>
        <v>5378.9731051344743</v>
      </c>
    </row>
    <row r="762" spans="1:11">
      <c r="A762" s="25">
        <v>42963</v>
      </c>
      <c r="B762" s="16" t="s">
        <v>543</v>
      </c>
      <c r="C762" s="26">
        <f t="shared" si="375"/>
        <v>402.81973816717021</v>
      </c>
      <c r="D762" s="16" t="s">
        <v>3</v>
      </c>
      <c r="E762" s="27">
        <v>496.5</v>
      </c>
      <c r="F762" s="27">
        <v>492</v>
      </c>
      <c r="G762" s="27"/>
      <c r="H762" s="28">
        <f t="shared" si="376"/>
        <v>-1812.688821752266</v>
      </c>
      <c r="I762" s="28"/>
      <c r="J762" s="29">
        <f t="shared" si="377"/>
        <v>-4.5</v>
      </c>
      <c r="K762" s="29">
        <f t="shared" si="378"/>
        <v>-1812.688821752266</v>
      </c>
    </row>
    <row r="763" spans="1:11">
      <c r="A763" s="25">
        <v>42963</v>
      </c>
      <c r="B763" s="16" t="s">
        <v>542</v>
      </c>
      <c r="C763" s="26">
        <f t="shared" si="375"/>
        <v>3333.3333333333335</v>
      </c>
      <c r="D763" s="16" t="s">
        <v>3</v>
      </c>
      <c r="E763" s="27">
        <v>60</v>
      </c>
      <c r="F763" s="27">
        <v>60.8</v>
      </c>
      <c r="G763" s="27"/>
      <c r="H763" s="28">
        <f t="shared" si="376"/>
        <v>2666.6666666666574</v>
      </c>
      <c r="I763" s="28"/>
      <c r="J763" s="29">
        <f t="shared" si="377"/>
        <v>0.79999999999999716</v>
      </c>
      <c r="K763" s="29">
        <f t="shared" si="378"/>
        <v>2666.6666666666574</v>
      </c>
    </row>
    <row r="764" spans="1:11">
      <c r="A764" s="25">
        <v>42961</v>
      </c>
      <c r="B764" s="16" t="s">
        <v>343</v>
      </c>
      <c r="C764" s="26">
        <f t="shared" si="375"/>
        <v>1712.3287671232877</v>
      </c>
      <c r="D764" s="16" t="s">
        <v>3</v>
      </c>
      <c r="E764" s="27">
        <v>116.8</v>
      </c>
      <c r="F764" s="27">
        <v>119</v>
      </c>
      <c r="G764" s="27"/>
      <c r="H764" s="28">
        <f t="shared" si="376"/>
        <v>3767.1232876712379</v>
      </c>
      <c r="I764" s="28"/>
      <c r="J764" s="29">
        <f t="shared" si="377"/>
        <v>2.2000000000000028</v>
      </c>
      <c r="K764" s="29">
        <f t="shared" si="378"/>
        <v>3767.1232876712379</v>
      </c>
    </row>
    <row r="765" spans="1:11">
      <c r="A765" s="25">
        <v>42961</v>
      </c>
      <c r="B765" s="16" t="s">
        <v>527</v>
      </c>
      <c r="C765" s="26">
        <f t="shared" si="375"/>
        <v>138.4083044982699</v>
      </c>
      <c r="D765" s="16" t="s">
        <v>7</v>
      </c>
      <c r="E765" s="27">
        <v>1445</v>
      </c>
      <c r="F765" s="27">
        <v>1425</v>
      </c>
      <c r="G765" s="27"/>
      <c r="H765" s="28">
        <v>2768.17</v>
      </c>
      <c r="I765" s="28"/>
      <c r="J765" s="29">
        <f t="shared" si="377"/>
        <v>20.00002825</v>
      </c>
      <c r="K765" s="29">
        <f t="shared" si="378"/>
        <v>2768.17</v>
      </c>
    </row>
    <row r="766" spans="1:11">
      <c r="A766" s="25">
        <v>42961</v>
      </c>
      <c r="B766" s="16" t="s">
        <v>490</v>
      </c>
      <c r="C766" s="26">
        <f t="shared" si="375"/>
        <v>439.56043956043953</v>
      </c>
      <c r="D766" s="16" t="s">
        <v>3</v>
      </c>
      <c r="E766" s="27">
        <v>455</v>
      </c>
      <c r="F766" s="27">
        <v>459.1</v>
      </c>
      <c r="G766" s="27">
        <v>465</v>
      </c>
      <c r="H766" s="28">
        <f>(F766-E766)*C766</f>
        <v>1802.1978021978121</v>
      </c>
      <c r="I766" s="28">
        <f>(G766-F766)*C766</f>
        <v>2593.4065934065834</v>
      </c>
      <c r="J766" s="29">
        <f t="shared" si="377"/>
        <v>10.000000000000002</v>
      </c>
      <c r="K766" s="29">
        <f t="shared" si="378"/>
        <v>4395.6043956043959</v>
      </c>
    </row>
    <row r="767" spans="1:11">
      <c r="A767" s="25">
        <v>42958</v>
      </c>
      <c r="B767" s="16" t="s">
        <v>541</v>
      </c>
      <c r="C767" s="26">
        <f t="shared" si="375"/>
        <v>114.61318051575931</v>
      </c>
      <c r="D767" s="16" t="s">
        <v>3</v>
      </c>
      <c r="E767" s="27">
        <v>1745</v>
      </c>
      <c r="F767" s="27">
        <v>1757</v>
      </c>
      <c r="G767" s="27"/>
      <c r="H767" s="28">
        <f>(F767-E767)*C767</f>
        <v>1375.3581661891117</v>
      </c>
      <c r="I767" s="28"/>
      <c r="J767" s="29">
        <f t="shared" si="377"/>
        <v>12</v>
      </c>
      <c r="K767" s="29">
        <f t="shared" si="378"/>
        <v>1375.3581661891117</v>
      </c>
    </row>
    <row r="768" spans="1:11">
      <c r="A768" s="25">
        <v>42958</v>
      </c>
      <c r="B768" s="16" t="s">
        <v>540</v>
      </c>
      <c r="C768" s="26">
        <f t="shared" si="375"/>
        <v>207.25388601036269</v>
      </c>
      <c r="D768" s="16" t="s">
        <v>7</v>
      </c>
      <c r="E768" s="27">
        <v>965</v>
      </c>
      <c r="F768" s="27">
        <v>955</v>
      </c>
      <c r="G768" s="27"/>
      <c r="H768" s="28">
        <v>2072.54</v>
      </c>
      <c r="I768" s="28"/>
      <c r="J768" s="29">
        <f t="shared" si="377"/>
        <v>10.0000055</v>
      </c>
      <c r="K768" s="28">
        <v>2072.54</v>
      </c>
    </row>
    <row r="769" spans="1:11">
      <c r="A769" s="25">
        <v>42957</v>
      </c>
      <c r="B769" s="16" t="s">
        <v>378</v>
      </c>
      <c r="C769" s="26">
        <f t="shared" si="375"/>
        <v>266.66666666666669</v>
      </c>
      <c r="D769" s="16" t="s">
        <v>7</v>
      </c>
      <c r="E769" s="27">
        <v>750</v>
      </c>
      <c r="F769" s="27">
        <v>742</v>
      </c>
      <c r="G769" s="27"/>
      <c r="H769" s="28">
        <v>2136</v>
      </c>
      <c r="I769" s="28"/>
      <c r="J769" s="29">
        <f t="shared" si="377"/>
        <v>8.01</v>
      </c>
      <c r="K769" s="29">
        <v>2136</v>
      </c>
    </row>
    <row r="770" spans="1:11">
      <c r="A770" s="25">
        <v>42957</v>
      </c>
      <c r="B770" s="16" t="s">
        <v>268</v>
      </c>
      <c r="C770" s="26">
        <f t="shared" ref="C770:C775" si="379">200000/E770</f>
        <v>305.3435114503817</v>
      </c>
      <c r="D770" s="16" t="s">
        <v>3</v>
      </c>
      <c r="E770" s="27">
        <v>655</v>
      </c>
      <c r="F770" s="27">
        <v>649</v>
      </c>
      <c r="G770" s="27"/>
      <c r="H770" s="28">
        <f>(F770-E770)*C770</f>
        <v>-1832.0610687022902</v>
      </c>
      <c r="I770" s="28"/>
      <c r="J770" s="29">
        <f t="shared" ref="J770:J775" si="380">(I770+H770)/C770</f>
        <v>-6</v>
      </c>
      <c r="K770" s="29">
        <f t="shared" ref="K770:K775" si="381">J770*C770</f>
        <v>-1832.0610687022902</v>
      </c>
    </row>
    <row r="771" spans="1:11">
      <c r="A771" s="25">
        <v>42957</v>
      </c>
      <c r="B771" s="16" t="s">
        <v>539</v>
      </c>
      <c r="C771" s="26">
        <f t="shared" si="379"/>
        <v>135.77732518669382</v>
      </c>
      <c r="D771" s="16" t="s">
        <v>7</v>
      </c>
      <c r="E771" s="27">
        <v>1473</v>
      </c>
      <c r="F771" s="27">
        <v>1488</v>
      </c>
      <c r="G771" s="27"/>
      <c r="H771" s="28">
        <v>-2036.66</v>
      </c>
      <c r="I771" s="28"/>
      <c r="J771" s="29">
        <f t="shared" si="380"/>
        <v>-15.000000900000002</v>
      </c>
      <c r="K771" s="29">
        <f t="shared" si="381"/>
        <v>-2036.66</v>
      </c>
    </row>
    <row r="772" spans="1:11">
      <c r="A772" s="25">
        <v>42957</v>
      </c>
      <c r="B772" s="16" t="s">
        <v>242</v>
      </c>
      <c r="C772" s="26">
        <f t="shared" si="379"/>
        <v>414.07867494824018</v>
      </c>
      <c r="D772" s="16" t="s">
        <v>7</v>
      </c>
      <c r="E772" s="27">
        <v>483</v>
      </c>
      <c r="F772" s="27">
        <v>478.1</v>
      </c>
      <c r="G772" s="27"/>
      <c r="H772" s="28">
        <v>2028.6</v>
      </c>
      <c r="I772" s="28"/>
      <c r="J772" s="29">
        <f t="shared" si="380"/>
        <v>4.8990689999999999</v>
      </c>
      <c r="K772" s="29">
        <f t="shared" si="381"/>
        <v>2028.6</v>
      </c>
    </row>
    <row r="773" spans="1:11">
      <c r="A773" s="25">
        <v>42956</v>
      </c>
      <c r="B773" s="16" t="s">
        <v>538</v>
      </c>
      <c r="C773" s="26">
        <f t="shared" si="379"/>
        <v>387.59689922480618</v>
      </c>
      <c r="D773" s="16" t="s">
        <v>3</v>
      </c>
      <c r="E773" s="27">
        <v>516</v>
      </c>
      <c r="F773" s="27">
        <v>521</v>
      </c>
      <c r="G773" s="27"/>
      <c r="H773" s="28">
        <v>1940</v>
      </c>
      <c r="I773" s="28"/>
      <c r="J773" s="29">
        <f t="shared" si="380"/>
        <v>5.0052000000000003</v>
      </c>
      <c r="K773" s="29">
        <f t="shared" si="381"/>
        <v>1940</v>
      </c>
    </row>
    <row r="774" spans="1:11">
      <c r="A774" s="25">
        <v>42956</v>
      </c>
      <c r="B774" s="16" t="s">
        <v>177</v>
      </c>
      <c r="C774" s="26">
        <f t="shared" si="379"/>
        <v>926.78405931417979</v>
      </c>
      <c r="D774" s="16" t="s">
        <v>3</v>
      </c>
      <c r="E774" s="27">
        <v>215.8</v>
      </c>
      <c r="F774" s="27">
        <v>218.5</v>
      </c>
      <c r="G774" s="27">
        <v>221</v>
      </c>
      <c r="H774" s="28">
        <f>(F774-E774)*C774</f>
        <v>2502.316960148275</v>
      </c>
      <c r="I774" s="28">
        <v>2317.5</v>
      </c>
      <c r="J774" s="29">
        <f t="shared" si="380"/>
        <v>5.2005824999999888</v>
      </c>
      <c r="K774" s="29">
        <f t="shared" si="381"/>
        <v>4819.816960148275</v>
      </c>
    </row>
    <row r="775" spans="1:11">
      <c r="A775" s="25">
        <v>42955</v>
      </c>
      <c r="B775" s="16" t="s">
        <v>537</v>
      </c>
      <c r="C775" s="26">
        <f t="shared" si="379"/>
        <v>1762.1145374449338</v>
      </c>
      <c r="D775" s="16" t="s">
        <v>3</v>
      </c>
      <c r="E775" s="27">
        <v>113.5</v>
      </c>
      <c r="F775" s="27">
        <v>114.35</v>
      </c>
      <c r="G775" s="27"/>
      <c r="H775" s="28">
        <f>(F775-E775)*C775</f>
        <v>1497.7973568281836</v>
      </c>
      <c r="I775" s="28"/>
      <c r="J775" s="29">
        <f t="shared" si="380"/>
        <v>0.8499999999999942</v>
      </c>
      <c r="K775" s="29">
        <f t="shared" si="381"/>
        <v>1497.7973568281836</v>
      </c>
    </row>
    <row r="776" spans="1:11">
      <c r="A776" s="25">
        <v>42955</v>
      </c>
      <c r="B776" s="16" t="s">
        <v>536</v>
      </c>
      <c r="C776" s="26">
        <f t="shared" ref="C776:C780" si="382">200000/E776</f>
        <v>655.30799475753611</v>
      </c>
      <c r="D776" s="16" t="s">
        <v>7</v>
      </c>
      <c r="E776" s="27">
        <v>305.2</v>
      </c>
      <c r="F776" s="27">
        <v>302.8</v>
      </c>
      <c r="G776" s="27"/>
      <c r="H776" s="28">
        <v>1572.74</v>
      </c>
      <c r="I776" s="28"/>
      <c r="J776" s="29">
        <f t="shared" ref="J776:J780" si="383">(I776+H776)/C776</f>
        <v>2.4000012399999999</v>
      </c>
      <c r="K776" s="29">
        <f t="shared" ref="K776:K780" si="384">J776*C776</f>
        <v>1572.74</v>
      </c>
    </row>
    <row r="777" spans="1:11">
      <c r="A777" s="25">
        <v>42955</v>
      </c>
      <c r="B777" s="16" t="s">
        <v>103</v>
      </c>
      <c r="C777" s="26">
        <f t="shared" si="382"/>
        <v>322.21685194135654</v>
      </c>
      <c r="D777" s="16" t="s">
        <v>3</v>
      </c>
      <c r="E777" s="27">
        <v>620.70000000000005</v>
      </c>
      <c r="F777" s="27">
        <v>625.5</v>
      </c>
      <c r="G777" s="27"/>
      <c r="H777" s="28">
        <f>(F777-E777)*C777</f>
        <v>1546.6408893184966</v>
      </c>
      <c r="I777" s="28"/>
      <c r="J777" s="29">
        <f t="shared" si="383"/>
        <v>4.7999999999999545</v>
      </c>
      <c r="K777" s="29">
        <f t="shared" si="384"/>
        <v>1546.6408893184966</v>
      </c>
    </row>
    <row r="778" spans="1:11">
      <c r="A778" s="25">
        <v>42954</v>
      </c>
      <c r="B778" s="16" t="s">
        <v>51</v>
      </c>
      <c r="C778" s="26">
        <f t="shared" si="382"/>
        <v>492.30769230769232</v>
      </c>
      <c r="D778" s="16" t="s">
        <v>3</v>
      </c>
      <c r="E778" s="27">
        <v>406.25</v>
      </c>
      <c r="F778" s="27">
        <v>411</v>
      </c>
      <c r="G778" s="27"/>
      <c r="H778" s="28">
        <f>(F778-E778)*C778</f>
        <v>2338.4615384615386</v>
      </c>
      <c r="I778" s="28"/>
      <c r="J778" s="29">
        <f t="shared" si="383"/>
        <v>4.75</v>
      </c>
      <c r="K778" s="29">
        <f t="shared" si="384"/>
        <v>2338.4615384615386</v>
      </c>
    </row>
    <row r="779" spans="1:11">
      <c r="A779" s="25">
        <v>42954</v>
      </c>
      <c r="B779" s="16" t="s">
        <v>525</v>
      </c>
      <c r="C779" s="26">
        <f t="shared" si="382"/>
        <v>1438.331535418914</v>
      </c>
      <c r="D779" s="16" t="s">
        <v>3</v>
      </c>
      <c r="E779" s="27">
        <v>139.05000000000001</v>
      </c>
      <c r="F779" s="27">
        <v>140.4</v>
      </c>
      <c r="G779" s="27">
        <v>143.5</v>
      </c>
      <c r="H779" s="28">
        <f>(F779-E779)*C779</f>
        <v>1941.7475728155257</v>
      </c>
      <c r="I779" s="28">
        <v>4457</v>
      </c>
      <c r="J779" s="29">
        <f t="shared" si="383"/>
        <v>4.4487292499999951</v>
      </c>
      <c r="K779" s="29">
        <f t="shared" si="384"/>
        <v>6398.7475728155268</v>
      </c>
    </row>
    <row r="780" spans="1:11">
      <c r="A780" s="25">
        <v>42951</v>
      </c>
      <c r="B780" s="16" t="s">
        <v>535</v>
      </c>
      <c r="C780" s="26">
        <f t="shared" si="382"/>
        <v>2285.7142857142858</v>
      </c>
      <c r="D780" s="16" t="s">
        <v>3</v>
      </c>
      <c r="E780" s="27">
        <v>87.5</v>
      </c>
      <c r="F780" s="27">
        <v>88.5</v>
      </c>
      <c r="G780" s="27"/>
      <c r="H780" s="28">
        <f>(F780-E780)*C780</f>
        <v>2285.7142857142858</v>
      </c>
      <c r="I780" s="28"/>
      <c r="J780" s="29">
        <f t="shared" si="383"/>
        <v>1</v>
      </c>
      <c r="K780" s="29">
        <f t="shared" si="384"/>
        <v>2285.7142857142858</v>
      </c>
    </row>
    <row r="781" spans="1:11">
      <c r="A781" s="25">
        <v>42951</v>
      </c>
      <c r="B781" s="16" t="s">
        <v>534</v>
      </c>
      <c r="C781" s="26">
        <f t="shared" ref="C781:C790" si="385">200000/E781</f>
        <v>3286.7707477403451</v>
      </c>
      <c r="D781" s="16" t="s">
        <v>3</v>
      </c>
      <c r="E781" s="27">
        <v>60.85</v>
      </c>
      <c r="F781" s="27">
        <v>62</v>
      </c>
      <c r="G781" s="27"/>
      <c r="H781" s="28">
        <f t="shared" ref="H781:H790" si="386">(F781-E781)*C781</f>
        <v>3779.7863599013922</v>
      </c>
      <c r="I781" s="28"/>
      <c r="J781" s="29">
        <f t="shared" ref="J781:J790" si="387">(I781+H781)/C781</f>
        <v>1.1499999999999986</v>
      </c>
      <c r="K781" s="29">
        <f t="shared" ref="K781:K790" si="388">J781*C781</f>
        <v>3779.7863599013922</v>
      </c>
    </row>
    <row r="782" spans="1:11">
      <c r="A782" s="25">
        <v>42951</v>
      </c>
      <c r="B782" s="16" t="s">
        <v>286</v>
      </c>
      <c r="C782" s="26">
        <f t="shared" si="385"/>
        <v>143.67816091954023</v>
      </c>
      <c r="D782" s="16" t="s">
        <v>3</v>
      </c>
      <c r="E782" s="27">
        <v>1392</v>
      </c>
      <c r="F782" s="27">
        <v>1404</v>
      </c>
      <c r="G782" s="27"/>
      <c r="H782" s="28">
        <f t="shared" si="386"/>
        <v>1724.1379310344828</v>
      </c>
      <c r="I782" s="28"/>
      <c r="J782" s="29">
        <f t="shared" si="387"/>
        <v>12</v>
      </c>
      <c r="K782" s="29">
        <f t="shared" si="388"/>
        <v>1724.1379310344828</v>
      </c>
    </row>
    <row r="783" spans="1:11">
      <c r="A783" s="25">
        <v>42950</v>
      </c>
      <c r="B783" s="16" t="s">
        <v>483</v>
      </c>
      <c r="C783" s="26">
        <f t="shared" si="385"/>
        <v>75.471698113207552</v>
      </c>
      <c r="D783" s="16" t="s">
        <v>3</v>
      </c>
      <c r="E783" s="27">
        <v>2650</v>
      </c>
      <c r="F783" s="27">
        <v>2624</v>
      </c>
      <c r="G783" s="27"/>
      <c r="H783" s="28">
        <f t="shared" si="386"/>
        <v>-1962.2641509433963</v>
      </c>
      <c r="I783" s="28"/>
      <c r="J783" s="29">
        <f t="shared" si="387"/>
        <v>-26</v>
      </c>
      <c r="K783" s="29">
        <f t="shared" si="388"/>
        <v>-1962.2641509433963</v>
      </c>
    </row>
    <row r="784" spans="1:11">
      <c r="A784" s="25">
        <v>42950</v>
      </c>
      <c r="B784" s="16" t="s">
        <v>527</v>
      </c>
      <c r="C784" s="26">
        <f t="shared" si="385"/>
        <v>141.44271570014143</v>
      </c>
      <c r="D784" s="16" t="s">
        <v>3</v>
      </c>
      <c r="E784" s="27">
        <v>1414</v>
      </c>
      <c r="F784" s="27">
        <v>1428.45</v>
      </c>
      <c r="G784" s="27"/>
      <c r="H784" s="28">
        <f t="shared" si="386"/>
        <v>2043.8472418670501</v>
      </c>
      <c r="I784" s="28"/>
      <c r="J784" s="29">
        <f t="shared" si="387"/>
        <v>14.450000000000045</v>
      </c>
      <c r="K784" s="29">
        <f t="shared" si="388"/>
        <v>2043.8472418670501</v>
      </c>
    </row>
    <row r="785" spans="1:11">
      <c r="A785" s="25">
        <v>42949</v>
      </c>
      <c r="B785" s="16" t="s">
        <v>327</v>
      </c>
      <c r="C785" s="26">
        <f t="shared" si="385"/>
        <v>896.86098654708519</v>
      </c>
      <c r="D785" s="16" t="s">
        <v>3</v>
      </c>
      <c r="E785" s="27">
        <v>223</v>
      </c>
      <c r="F785" s="27">
        <v>225.6</v>
      </c>
      <c r="G785" s="27"/>
      <c r="H785" s="28">
        <f t="shared" si="386"/>
        <v>2331.8385650224163</v>
      </c>
      <c r="I785" s="28"/>
      <c r="J785" s="29">
        <f t="shared" si="387"/>
        <v>2.5999999999999943</v>
      </c>
      <c r="K785" s="29">
        <f t="shared" si="388"/>
        <v>2331.8385650224163</v>
      </c>
    </row>
    <row r="786" spans="1:11">
      <c r="A786" s="25">
        <v>42949</v>
      </c>
      <c r="B786" s="16" t="s">
        <v>533</v>
      </c>
      <c r="C786" s="26">
        <f t="shared" si="385"/>
        <v>105.54089709762533</v>
      </c>
      <c r="D786" s="16" t="s">
        <v>3</v>
      </c>
      <c r="E786" s="27">
        <v>1895</v>
      </c>
      <c r="F786" s="27">
        <v>1908</v>
      </c>
      <c r="G786" s="27"/>
      <c r="H786" s="28">
        <f t="shared" si="386"/>
        <v>1372.0316622691294</v>
      </c>
      <c r="I786" s="28"/>
      <c r="J786" s="29">
        <f t="shared" si="387"/>
        <v>13</v>
      </c>
      <c r="K786" s="29">
        <f t="shared" si="388"/>
        <v>1372.0316622691294</v>
      </c>
    </row>
    <row r="787" spans="1:11">
      <c r="A787" s="25">
        <v>42949</v>
      </c>
      <c r="B787" s="16" t="s">
        <v>271</v>
      </c>
      <c r="C787" s="26">
        <f t="shared" si="385"/>
        <v>373.13432835820896</v>
      </c>
      <c r="D787" s="16" t="s">
        <v>3</v>
      </c>
      <c r="E787" s="27">
        <v>536</v>
      </c>
      <c r="F787" s="27">
        <v>541</v>
      </c>
      <c r="G787" s="27">
        <v>550</v>
      </c>
      <c r="H787" s="28">
        <f t="shared" si="386"/>
        <v>1865.6716417910447</v>
      </c>
      <c r="I787" s="28">
        <v>3357</v>
      </c>
      <c r="J787" s="29">
        <f t="shared" si="387"/>
        <v>13.99676</v>
      </c>
      <c r="K787" s="29">
        <f t="shared" si="388"/>
        <v>5222.6716417910447</v>
      </c>
    </row>
    <row r="788" spans="1:11">
      <c r="A788" s="25">
        <v>42948</v>
      </c>
      <c r="B788" s="16" t="s">
        <v>343</v>
      </c>
      <c r="C788" s="26">
        <f t="shared" si="385"/>
        <v>1673.6401673640166</v>
      </c>
      <c r="D788" s="16" t="s">
        <v>3</v>
      </c>
      <c r="E788" s="27">
        <v>119.5</v>
      </c>
      <c r="F788" s="27">
        <v>121</v>
      </c>
      <c r="G788" s="27"/>
      <c r="H788" s="28">
        <f t="shared" si="386"/>
        <v>2510.460251046025</v>
      </c>
      <c r="I788" s="27"/>
      <c r="J788" s="29">
        <f t="shared" si="387"/>
        <v>1.5</v>
      </c>
      <c r="K788" s="29">
        <f t="shared" si="388"/>
        <v>2510.460251046025</v>
      </c>
    </row>
    <row r="789" spans="1:11">
      <c r="A789" s="25">
        <v>42948</v>
      </c>
      <c r="B789" s="16" t="s">
        <v>532</v>
      </c>
      <c r="C789" s="26">
        <f t="shared" si="385"/>
        <v>609.7560975609756</v>
      </c>
      <c r="D789" s="16" t="s">
        <v>3</v>
      </c>
      <c r="E789" s="27">
        <v>328</v>
      </c>
      <c r="F789" s="27">
        <v>331</v>
      </c>
      <c r="G789" s="27"/>
      <c r="H789" s="28">
        <f t="shared" si="386"/>
        <v>1829.2682926829268</v>
      </c>
      <c r="I789" s="28"/>
      <c r="J789" s="29">
        <f t="shared" si="387"/>
        <v>3</v>
      </c>
      <c r="K789" s="29">
        <f t="shared" si="388"/>
        <v>1829.2682926829268</v>
      </c>
    </row>
    <row r="790" spans="1:11">
      <c r="A790" s="25">
        <v>42947</v>
      </c>
      <c r="B790" s="16" t="s">
        <v>531</v>
      </c>
      <c r="C790" s="26">
        <f t="shared" si="385"/>
        <v>2418.379685610641</v>
      </c>
      <c r="D790" s="16" t="s">
        <v>3</v>
      </c>
      <c r="E790" s="27">
        <v>82.7</v>
      </c>
      <c r="F790" s="27">
        <v>84.5</v>
      </c>
      <c r="G790" s="27"/>
      <c r="H790" s="28">
        <f t="shared" si="386"/>
        <v>4353.0834340991469</v>
      </c>
      <c r="I790" s="28"/>
      <c r="J790" s="29">
        <f t="shared" si="387"/>
        <v>1.7999999999999972</v>
      </c>
      <c r="K790" s="29">
        <f t="shared" si="388"/>
        <v>4353.0834340991469</v>
      </c>
    </row>
    <row r="791" spans="1:11">
      <c r="A791" s="25">
        <v>42947</v>
      </c>
      <c r="B791" s="16" t="s">
        <v>129</v>
      </c>
      <c r="C791" s="26">
        <f t="shared" ref="C791:C795" si="389">200000/E791</f>
        <v>593.47181008902078</v>
      </c>
      <c r="D791" s="16" t="s">
        <v>3</v>
      </c>
      <c r="E791" s="27">
        <v>337</v>
      </c>
      <c r="F791" s="27">
        <v>334</v>
      </c>
      <c r="G791" s="27"/>
      <c r="H791" s="28">
        <f t="shared" ref="H791:H795" si="390">(F791-E791)*C791</f>
        <v>-1780.4154302670622</v>
      </c>
      <c r="I791" s="28"/>
      <c r="J791" s="29">
        <f t="shared" ref="J791:J795" si="391">(I791+H791)/C791</f>
        <v>-3</v>
      </c>
      <c r="K791" s="29">
        <f t="shared" ref="K791:K795" si="392">J791*C791</f>
        <v>-1780.4154302670622</v>
      </c>
    </row>
    <row r="792" spans="1:11">
      <c r="A792" s="25">
        <v>42947</v>
      </c>
      <c r="B792" s="16" t="s">
        <v>525</v>
      </c>
      <c r="C792" s="26">
        <f t="shared" si="389"/>
        <v>1421.4641080312724</v>
      </c>
      <c r="D792" s="16" t="s">
        <v>3</v>
      </c>
      <c r="E792" s="27">
        <v>140.69999999999999</v>
      </c>
      <c r="F792" s="27">
        <v>139</v>
      </c>
      <c r="G792" s="27"/>
      <c r="H792" s="28">
        <f t="shared" si="390"/>
        <v>-2416.488983653147</v>
      </c>
      <c r="I792" s="28"/>
      <c r="J792" s="29">
        <f t="shared" si="391"/>
        <v>-1.6999999999999886</v>
      </c>
      <c r="K792" s="29">
        <f t="shared" si="392"/>
        <v>-2416.488983653147</v>
      </c>
    </row>
    <row r="793" spans="1:11">
      <c r="A793" s="25">
        <v>42947</v>
      </c>
      <c r="B793" s="16" t="s">
        <v>374</v>
      </c>
      <c r="C793" s="26">
        <f t="shared" si="389"/>
        <v>1403.5087719298247</v>
      </c>
      <c r="D793" s="16" t="s">
        <v>3</v>
      </c>
      <c r="E793" s="27">
        <v>142.5</v>
      </c>
      <c r="F793" s="27">
        <v>144</v>
      </c>
      <c r="G793" s="27"/>
      <c r="H793" s="28">
        <f t="shared" si="390"/>
        <v>2105.2631578947371</v>
      </c>
      <c r="I793" s="28"/>
      <c r="J793" s="29">
        <f t="shared" si="391"/>
        <v>1.5</v>
      </c>
      <c r="K793" s="29">
        <f t="shared" si="392"/>
        <v>2105.2631578947371</v>
      </c>
    </row>
    <row r="794" spans="1:11">
      <c r="A794" s="25">
        <v>42947</v>
      </c>
      <c r="B794" s="16" t="s">
        <v>518</v>
      </c>
      <c r="C794" s="26">
        <f t="shared" si="389"/>
        <v>1006.5425264217414</v>
      </c>
      <c r="D794" s="16" t="s">
        <v>3</v>
      </c>
      <c r="E794" s="27">
        <v>198.7</v>
      </c>
      <c r="F794" s="27">
        <v>201</v>
      </c>
      <c r="G794" s="27"/>
      <c r="H794" s="28">
        <f t="shared" si="390"/>
        <v>2315.0478107700164</v>
      </c>
      <c r="I794" s="28"/>
      <c r="J794" s="29">
        <f t="shared" si="391"/>
        <v>2.3000000000000114</v>
      </c>
      <c r="K794" s="29">
        <f t="shared" si="392"/>
        <v>2315.0478107700164</v>
      </c>
    </row>
    <row r="795" spans="1:11">
      <c r="A795" s="25">
        <v>42944</v>
      </c>
      <c r="B795" s="16" t="s">
        <v>468</v>
      </c>
      <c r="C795" s="26">
        <f t="shared" si="389"/>
        <v>934.57943925233644</v>
      </c>
      <c r="D795" s="16" t="s">
        <v>3</v>
      </c>
      <c r="E795" s="27">
        <v>214</v>
      </c>
      <c r="F795" s="27">
        <v>216.5</v>
      </c>
      <c r="G795" s="27">
        <v>220.3</v>
      </c>
      <c r="H795" s="28">
        <f t="shared" si="390"/>
        <v>2336.4485981308412</v>
      </c>
      <c r="I795" s="28"/>
      <c r="J795" s="29">
        <f t="shared" si="391"/>
        <v>2.5</v>
      </c>
      <c r="K795" s="29">
        <f t="shared" si="392"/>
        <v>2336.4485981308412</v>
      </c>
    </row>
    <row r="796" spans="1:11">
      <c r="A796" s="25">
        <v>42944</v>
      </c>
      <c r="B796" s="16" t="s">
        <v>530</v>
      </c>
      <c r="C796" s="26">
        <f t="shared" ref="C796:C803" si="393">200000/E796</f>
        <v>666.66666666666663</v>
      </c>
      <c r="D796" s="16" t="s">
        <v>3</v>
      </c>
      <c r="E796" s="27">
        <v>300</v>
      </c>
      <c r="F796" s="27">
        <v>303.89999999999998</v>
      </c>
      <c r="G796" s="27"/>
      <c r="H796" s="28">
        <f t="shared" ref="H796:H806" si="394">(F796-E796)*C796</f>
        <v>2599.9999999999845</v>
      </c>
      <c r="I796" s="27"/>
      <c r="J796" s="29">
        <f t="shared" ref="J796:J803" si="395">(I796+H796)/C796</f>
        <v>3.8999999999999768</v>
      </c>
      <c r="K796" s="29">
        <f t="shared" ref="K796:K806" si="396">J796*C796</f>
        <v>2599.9999999999845</v>
      </c>
    </row>
    <row r="797" spans="1:11">
      <c r="A797" s="25">
        <v>42944</v>
      </c>
      <c r="B797" s="16" t="s">
        <v>529</v>
      </c>
      <c r="C797" s="26">
        <f t="shared" si="393"/>
        <v>143.06151645207439</v>
      </c>
      <c r="D797" s="16" t="s">
        <v>3</v>
      </c>
      <c r="E797" s="27">
        <v>1398</v>
      </c>
      <c r="F797" s="27">
        <v>1412</v>
      </c>
      <c r="G797" s="27"/>
      <c r="H797" s="28">
        <f t="shared" si="394"/>
        <v>2002.8612303290415</v>
      </c>
      <c r="I797" s="28"/>
      <c r="J797" s="29">
        <f t="shared" si="395"/>
        <v>14</v>
      </c>
      <c r="K797" s="29">
        <f t="shared" si="396"/>
        <v>2002.8612303290415</v>
      </c>
    </row>
    <row r="798" spans="1:11">
      <c r="A798" s="25">
        <v>42944</v>
      </c>
      <c r="B798" s="16" t="s">
        <v>276</v>
      </c>
      <c r="C798" s="26">
        <f t="shared" si="393"/>
        <v>448.4304932735426</v>
      </c>
      <c r="D798" s="16" t="s">
        <v>3</v>
      </c>
      <c r="E798" s="27">
        <v>446</v>
      </c>
      <c r="F798" s="27">
        <v>449</v>
      </c>
      <c r="G798" s="27"/>
      <c r="H798" s="28">
        <f t="shared" si="394"/>
        <v>1345.2914798206277</v>
      </c>
      <c r="I798" s="28"/>
      <c r="J798" s="29">
        <f t="shared" si="395"/>
        <v>3</v>
      </c>
      <c r="K798" s="29">
        <f t="shared" si="396"/>
        <v>1345.2914798206277</v>
      </c>
    </row>
    <row r="799" spans="1:11">
      <c r="A799" s="25">
        <v>42943</v>
      </c>
      <c r="B799" s="16" t="s">
        <v>286</v>
      </c>
      <c r="C799" s="26">
        <f t="shared" si="393"/>
        <v>149.25373134328359</v>
      </c>
      <c r="D799" s="16" t="s">
        <v>7</v>
      </c>
      <c r="E799" s="27">
        <v>1340</v>
      </c>
      <c r="F799" s="27">
        <v>1328</v>
      </c>
      <c r="G799" s="27"/>
      <c r="H799" s="28">
        <v>1791.04</v>
      </c>
      <c r="I799" s="28"/>
      <c r="J799" s="29">
        <f t="shared" si="395"/>
        <v>11.999967999999999</v>
      </c>
      <c r="K799" s="29">
        <f>J799*C799</f>
        <v>1791.04</v>
      </c>
    </row>
    <row r="800" spans="1:11">
      <c r="A800" s="25">
        <v>42943</v>
      </c>
      <c r="B800" s="16" t="s">
        <v>520</v>
      </c>
      <c r="C800" s="26">
        <f t="shared" si="393"/>
        <v>661.8133686300464</v>
      </c>
      <c r="D800" s="16" t="s">
        <v>3</v>
      </c>
      <c r="E800" s="27">
        <v>302.2</v>
      </c>
      <c r="F800" s="27">
        <v>305.5</v>
      </c>
      <c r="G800" s="27"/>
      <c r="H800" s="28">
        <f t="shared" si="394"/>
        <v>2183.9841164791605</v>
      </c>
      <c r="I800" s="28">
        <v>4664</v>
      </c>
      <c r="J800" s="29">
        <f t="shared" si="395"/>
        <v>10.34730400000001</v>
      </c>
      <c r="K800" s="29">
        <f t="shared" si="396"/>
        <v>6847.9841164791605</v>
      </c>
    </row>
    <row r="801" spans="1:11">
      <c r="A801" s="25">
        <v>42943</v>
      </c>
      <c r="B801" s="16" t="s">
        <v>473</v>
      </c>
      <c r="C801" s="26">
        <f t="shared" si="393"/>
        <v>2222.2222222222222</v>
      </c>
      <c r="D801" s="16" t="s">
        <v>3</v>
      </c>
      <c r="E801" s="27">
        <v>90</v>
      </c>
      <c r="F801" s="27">
        <v>91.35</v>
      </c>
      <c r="G801" s="27"/>
      <c r="H801" s="28">
        <f t="shared" si="394"/>
        <v>2999.9999999999873</v>
      </c>
      <c r="I801" s="28"/>
      <c r="J801" s="29">
        <f t="shared" si="395"/>
        <v>1.3499999999999943</v>
      </c>
      <c r="K801" s="29">
        <f t="shared" si="396"/>
        <v>2999.9999999999873</v>
      </c>
    </row>
    <row r="802" spans="1:11">
      <c r="A802" s="25">
        <v>42943</v>
      </c>
      <c r="B802" s="16" t="s">
        <v>494</v>
      </c>
      <c r="C802" s="26">
        <f t="shared" si="393"/>
        <v>1111.1111111111111</v>
      </c>
      <c r="D802" s="16" t="s">
        <v>3</v>
      </c>
      <c r="E802" s="27">
        <v>180</v>
      </c>
      <c r="F802" s="27">
        <v>182</v>
      </c>
      <c r="G802" s="27">
        <v>184.5</v>
      </c>
      <c r="H802" s="28">
        <f t="shared" si="394"/>
        <v>2222.2222222222222</v>
      </c>
      <c r="I802" s="28"/>
      <c r="J802" s="29">
        <f t="shared" si="395"/>
        <v>2</v>
      </c>
      <c r="K802" s="29">
        <f t="shared" si="396"/>
        <v>2222.2222222222222</v>
      </c>
    </row>
    <row r="803" spans="1:11">
      <c r="A803" s="25">
        <v>42942</v>
      </c>
      <c r="B803" s="16" t="s">
        <v>528</v>
      </c>
      <c r="C803" s="26">
        <f t="shared" si="393"/>
        <v>1219.5121951219512</v>
      </c>
      <c r="D803" s="16" t="s">
        <v>3</v>
      </c>
      <c r="E803" s="27">
        <v>164</v>
      </c>
      <c r="F803" s="27">
        <v>166.5</v>
      </c>
      <c r="G803" s="27"/>
      <c r="H803" s="28">
        <f t="shared" si="394"/>
        <v>3048.7804878048782</v>
      </c>
      <c r="I803" s="28"/>
      <c r="J803" s="29">
        <f t="shared" si="395"/>
        <v>2.5</v>
      </c>
      <c r="K803" s="29">
        <f t="shared" si="396"/>
        <v>3048.7804878048782</v>
      </c>
    </row>
    <row r="804" spans="1:11">
      <c r="A804" s="25">
        <v>42942</v>
      </c>
      <c r="B804" s="16" t="s">
        <v>44</v>
      </c>
      <c r="C804" s="26">
        <f t="shared" ref="C804:C808" si="397">200000/E804</f>
        <v>1315.7894736842106</v>
      </c>
      <c r="D804" s="16" t="s">
        <v>3</v>
      </c>
      <c r="E804" s="27">
        <v>152</v>
      </c>
      <c r="F804" s="27">
        <v>154.5</v>
      </c>
      <c r="G804" s="27"/>
      <c r="H804" s="28">
        <f t="shared" si="394"/>
        <v>3289.4736842105267</v>
      </c>
      <c r="I804" s="28"/>
      <c r="J804" s="29">
        <f t="shared" ref="J804:J808" si="398">(I804+H804)/C804</f>
        <v>2.5</v>
      </c>
      <c r="K804" s="29">
        <f t="shared" si="396"/>
        <v>3289.4736842105267</v>
      </c>
    </row>
    <row r="805" spans="1:11">
      <c r="A805" s="25">
        <v>42942</v>
      </c>
      <c r="B805" s="16" t="s">
        <v>275</v>
      </c>
      <c r="C805" s="26">
        <f t="shared" si="397"/>
        <v>619.19504643962853</v>
      </c>
      <c r="D805" s="16" t="s">
        <v>3</v>
      </c>
      <c r="E805" s="27">
        <v>323</v>
      </c>
      <c r="F805" s="27">
        <v>326</v>
      </c>
      <c r="G805" s="27"/>
      <c r="H805" s="28">
        <f t="shared" si="394"/>
        <v>1857.5851393188855</v>
      </c>
      <c r="I805" s="28"/>
      <c r="J805" s="29">
        <f t="shared" si="398"/>
        <v>3</v>
      </c>
      <c r="K805" s="29">
        <f t="shared" si="396"/>
        <v>1857.5851393188855</v>
      </c>
    </row>
    <row r="806" spans="1:11">
      <c r="A806" s="25">
        <v>42941</v>
      </c>
      <c r="B806" s="16" t="s">
        <v>121</v>
      </c>
      <c r="C806" s="26">
        <f t="shared" si="397"/>
        <v>1298.7012987012988</v>
      </c>
      <c r="D806" s="16" t="s">
        <v>3</v>
      </c>
      <c r="E806" s="27">
        <v>154</v>
      </c>
      <c r="F806" s="27">
        <v>156</v>
      </c>
      <c r="G806" s="27"/>
      <c r="H806" s="28">
        <f t="shared" si="394"/>
        <v>2597.4025974025976</v>
      </c>
      <c r="I806" s="28"/>
      <c r="J806" s="29">
        <f t="shared" si="398"/>
        <v>2</v>
      </c>
      <c r="K806" s="29">
        <f t="shared" si="396"/>
        <v>2597.4025974025976</v>
      </c>
    </row>
    <row r="807" spans="1:11">
      <c r="A807" s="25">
        <v>42941</v>
      </c>
      <c r="B807" s="16" t="s">
        <v>280</v>
      </c>
      <c r="C807" s="26">
        <f t="shared" si="397"/>
        <v>530.50397877984085</v>
      </c>
      <c r="D807" s="16" t="s">
        <v>7</v>
      </c>
      <c r="E807" s="27">
        <v>377</v>
      </c>
      <c r="F807" s="27">
        <v>372.6</v>
      </c>
      <c r="G807" s="27"/>
      <c r="H807" s="28">
        <v>2334.2199999999998</v>
      </c>
      <c r="I807" s="28"/>
      <c r="J807" s="29">
        <f t="shared" si="398"/>
        <v>4.4000046999999993</v>
      </c>
      <c r="K807" s="29">
        <v>2334.2199999999998</v>
      </c>
    </row>
    <row r="808" spans="1:11">
      <c r="A808" s="25">
        <v>42940</v>
      </c>
      <c r="B808" s="16" t="s">
        <v>527</v>
      </c>
      <c r="C808" s="26">
        <f t="shared" si="397"/>
        <v>153.84615384615384</v>
      </c>
      <c r="D808" s="16" t="s">
        <v>3</v>
      </c>
      <c r="E808" s="27">
        <v>1300</v>
      </c>
      <c r="F808" s="27">
        <v>1312</v>
      </c>
      <c r="G808" s="27"/>
      <c r="H808" s="28">
        <f>(F808-E808)*C808</f>
        <v>1846.1538461538462</v>
      </c>
      <c r="I808" s="28"/>
      <c r="J808" s="29">
        <f t="shared" si="398"/>
        <v>12</v>
      </c>
      <c r="K808" s="29">
        <f>J808*C808</f>
        <v>1846.1538461538462</v>
      </c>
    </row>
    <row r="809" spans="1:11">
      <c r="A809" s="25">
        <v>42940</v>
      </c>
      <c r="B809" s="16" t="s">
        <v>351</v>
      </c>
      <c r="C809" s="26">
        <f t="shared" ref="C809:C814" si="399">200000/E809</f>
        <v>258.06451612903226</v>
      </c>
      <c r="D809" s="16" t="s">
        <v>3</v>
      </c>
      <c r="E809" s="27">
        <v>775</v>
      </c>
      <c r="F809" s="27">
        <v>768</v>
      </c>
      <c r="G809" s="27"/>
      <c r="H809" s="28">
        <f>(F809-E809)*C809</f>
        <v>-1806.4516129032259</v>
      </c>
      <c r="I809" s="28"/>
      <c r="J809" s="29">
        <f t="shared" ref="J809:J814" si="400">(I809+H809)/C809</f>
        <v>-7</v>
      </c>
      <c r="K809" s="29">
        <f t="shared" ref="K809:K814" si="401">J809*C809</f>
        <v>-1806.4516129032259</v>
      </c>
    </row>
    <row r="810" spans="1:11">
      <c r="A810" s="25">
        <v>42940</v>
      </c>
      <c r="B810" s="16" t="s">
        <v>525</v>
      </c>
      <c r="C810" s="26">
        <f t="shared" si="399"/>
        <v>1333.3333333333333</v>
      </c>
      <c r="D810" s="16" t="s">
        <v>3</v>
      </c>
      <c r="E810" s="27">
        <v>150</v>
      </c>
      <c r="F810" s="27">
        <v>151.80000000000001</v>
      </c>
      <c r="G810" s="27"/>
      <c r="H810" s="28">
        <f>(F810-E810)*C810</f>
        <v>2400.000000000015</v>
      </c>
      <c r="I810" s="28"/>
      <c r="J810" s="29">
        <f t="shared" si="400"/>
        <v>1.8000000000000114</v>
      </c>
      <c r="K810" s="29">
        <f t="shared" si="401"/>
        <v>2400.000000000015</v>
      </c>
    </row>
    <row r="811" spans="1:11">
      <c r="A811" s="25">
        <v>42937</v>
      </c>
      <c r="B811" s="16" t="s">
        <v>526</v>
      </c>
      <c r="C811" s="26">
        <f t="shared" si="399"/>
        <v>2352.9411764705883</v>
      </c>
      <c r="D811" s="16" t="s">
        <v>3</v>
      </c>
      <c r="E811" s="27">
        <v>85</v>
      </c>
      <c r="F811" s="27">
        <v>87</v>
      </c>
      <c r="G811" s="27"/>
      <c r="H811" s="28">
        <f>(F811-E811)*C811</f>
        <v>4705.8823529411766</v>
      </c>
      <c r="I811" s="28"/>
      <c r="J811" s="29">
        <f t="shared" si="400"/>
        <v>2</v>
      </c>
      <c r="K811" s="29">
        <f t="shared" si="401"/>
        <v>4705.8823529411766</v>
      </c>
    </row>
    <row r="812" spans="1:11">
      <c r="A812" s="25">
        <v>42937</v>
      </c>
      <c r="B812" s="16" t="s">
        <v>525</v>
      </c>
      <c r="C812" s="26">
        <f t="shared" si="399"/>
        <v>1388.8888888888889</v>
      </c>
      <c r="D812" s="16" t="s">
        <v>3</v>
      </c>
      <c r="E812" s="27">
        <v>144</v>
      </c>
      <c r="F812" s="27">
        <v>146</v>
      </c>
      <c r="G812" s="27"/>
      <c r="H812" s="28">
        <f t="shared" ref="H812:H816" si="402">(F812-E812)*C812</f>
        <v>2777.7777777777778</v>
      </c>
      <c r="I812" s="28"/>
      <c r="J812" s="29">
        <f t="shared" si="400"/>
        <v>2</v>
      </c>
      <c r="K812" s="29">
        <f t="shared" si="401"/>
        <v>2777.7777777777778</v>
      </c>
    </row>
    <row r="813" spans="1:11">
      <c r="A813" s="25">
        <v>42937</v>
      </c>
      <c r="B813" s="16" t="s">
        <v>524</v>
      </c>
      <c r="C813" s="26">
        <f t="shared" si="399"/>
        <v>3992.0159680638722</v>
      </c>
      <c r="D813" s="16" t="s">
        <v>3</v>
      </c>
      <c r="E813" s="27">
        <v>50.1</v>
      </c>
      <c r="F813" s="27">
        <v>50.95</v>
      </c>
      <c r="G813" s="27">
        <v>52.45</v>
      </c>
      <c r="H813" s="28">
        <f t="shared" si="402"/>
        <v>3393.2135728542971</v>
      </c>
      <c r="I813" s="28"/>
      <c r="J813" s="29">
        <f t="shared" si="400"/>
        <v>0.85000000000000142</v>
      </c>
      <c r="K813" s="29">
        <f t="shared" si="401"/>
        <v>3393.2135728542971</v>
      </c>
    </row>
    <row r="814" spans="1:11">
      <c r="A814" s="25">
        <v>42936</v>
      </c>
      <c r="B814" s="16" t="s">
        <v>523</v>
      </c>
      <c r="C814" s="26">
        <f t="shared" si="399"/>
        <v>1941.7475728155339</v>
      </c>
      <c r="D814" s="16" t="s">
        <v>3</v>
      </c>
      <c r="E814" s="27">
        <v>103</v>
      </c>
      <c r="F814" s="27">
        <v>104.9</v>
      </c>
      <c r="G814" s="27"/>
      <c r="H814" s="28">
        <f t="shared" si="402"/>
        <v>3689.3203883495253</v>
      </c>
      <c r="I814" s="28"/>
      <c r="J814" s="29">
        <f t="shared" si="400"/>
        <v>1.9000000000000057</v>
      </c>
      <c r="K814" s="29">
        <f t="shared" si="401"/>
        <v>3689.3203883495253</v>
      </c>
    </row>
    <row r="815" spans="1:11">
      <c r="A815" s="25">
        <v>42936</v>
      </c>
      <c r="B815" s="16" t="s">
        <v>207</v>
      </c>
      <c r="C815" s="26">
        <f t="shared" ref="C815:C820" si="403">200000/E815</f>
        <v>1374.5704467353951</v>
      </c>
      <c r="D815" s="16" t="s">
        <v>3</v>
      </c>
      <c r="E815" s="27">
        <v>145.5</v>
      </c>
      <c r="F815" s="27">
        <v>147.5</v>
      </c>
      <c r="G815" s="27"/>
      <c r="H815" s="28">
        <f t="shared" si="402"/>
        <v>2749.1408934707902</v>
      </c>
      <c r="I815" s="28"/>
      <c r="J815" s="29">
        <f t="shared" ref="J815:J820" si="404">(I815+H815)/C815</f>
        <v>2</v>
      </c>
      <c r="K815" s="29">
        <f t="shared" ref="K815:K820" si="405">J815*C815</f>
        <v>2749.1408934707902</v>
      </c>
    </row>
    <row r="816" spans="1:11">
      <c r="A816" s="25">
        <v>42935</v>
      </c>
      <c r="B816" s="16" t="s">
        <v>433</v>
      </c>
      <c r="C816" s="26">
        <f t="shared" si="403"/>
        <v>2259.8870056497176</v>
      </c>
      <c r="D816" s="16" t="s">
        <v>3</v>
      </c>
      <c r="E816" s="27">
        <v>88.5</v>
      </c>
      <c r="F816" s="27">
        <v>90</v>
      </c>
      <c r="G816" s="27"/>
      <c r="H816" s="28">
        <f t="shared" si="402"/>
        <v>3389.8305084745762</v>
      </c>
      <c r="I816" s="28"/>
      <c r="J816" s="29">
        <f t="shared" si="404"/>
        <v>1.5</v>
      </c>
      <c r="K816" s="29">
        <f t="shared" si="405"/>
        <v>3389.8305084745762</v>
      </c>
    </row>
    <row r="817" spans="1:11">
      <c r="A817" s="25">
        <v>42935</v>
      </c>
      <c r="B817" s="16" t="s">
        <v>477</v>
      </c>
      <c r="C817" s="26">
        <f t="shared" si="403"/>
        <v>1403.5087719298247</v>
      </c>
      <c r="D817" s="16" t="s">
        <v>3</v>
      </c>
      <c r="E817" s="27">
        <v>142.5</v>
      </c>
      <c r="F817" s="27">
        <v>143.5</v>
      </c>
      <c r="G817" s="27"/>
      <c r="H817" s="28">
        <f t="shared" ref="H817:H824" si="406">(F817-E817)*C817</f>
        <v>1403.5087719298247</v>
      </c>
      <c r="I817" s="28"/>
      <c r="J817" s="29">
        <f t="shared" si="404"/>
        <v>1</v>
      </c>
      <c r="K817" s="29">
        <f t="shared" si="405"/>
        <v>1403.5087719298247</v>
      </c>
    </row>
    <row r="818" spans="1:11">
      <c r="A818" s="25">
        <v>42935</v>
      </c>
      <c r="B818" s="16" t="s">
        <v>522</v>
      </c>
      <c r="C818" s="26">
        <f t="shared" si="403"/>
        <v>1773.049645390071</v>
      </c>
      <c r="D818" s="16" t="s">
        <v>3</v>
      </c>
      <c r="E818" s="27">
        <v>112.8</v>
      </c>
      <c r="F818" s="27">
        <v>115.5</v>
      </c>
      <c r="G818" s="27"/>
      <c r="H818" s="28">
        <f t="shared" si="406"/>
        <v>4787.2340425531966</v>
      </c>
      <c r="I818" s="28"/>
      <c r="J818" s="29">
        <f t="shared" si="404"/>
        <v>2.7000000000000028</v>
      </c>
      <c r="K818" s="29">
        <f t="shared" si="405"/>
        <v>4787.2340425531966</v>
      </c>
    </row>
    <row r="819" spans="1:11">
      <c r="A819" s="25">
        <v>42935</v>
      </c>
      <c r="B819" s="16" t="s">
        <v>521</v>
      </c>
      <c r="C819" s="26">
        <f t="shared" si="403"/>
        <v>2424.242424242424</v>
      </c>
      <c r="D819" s="16" t="s">
        <v>3</v>
      </c>
      <c r="E819" s="27">
        <v>82.5</v>
      </c>
      <c r="F819" s="27">
        <v>84.5</v>
      </c>
      <c r="G819" s="27"/>
      <c r="H819" s="28">
        <f t="shared" si="406"/>
        <v>4848.484848484848</v>
      </c>
      <c r="I819" s="28"/>
      <c r="J819" s="29">
        <f t="shared" si="404"/>
        <v>2</v>
      </c>
      <c r="K819" s="29">
        <f t="shared" si="405"/>
        <v>4848.484848484848</v>
      </c>
    </row>
    <row r="820" spans="1:11">
      <c r="A820" s="25">
        <v>42934</v>
      </c>
      <c r="B820" s="16" t="s">
        <v>520</v>
      </c>
      <c r="C820" s="26">
        <f t="shared" si="403"/>
        <v>733.94495412844037</v>
      </c>
      <c r="D820" s="16" t="s">
        <v>3</v>
      </c>
      <c r="E820" s="27">
        <v>272.5</v>
      </c>
      <c r="F820" s="27">
        <v>274.8</v>
      </c>
      <c r="G820" s="27"/>
      <c r="H820" s="28">
        <f t="shared" si="406"/>
        <v>1688.0733944954211</v>
      </c>
      <c r="I820" s="28"/>
      <c r="J820" s="29">
        <f t="shared" si="404"/>
        <v>2.3000000000000114</v>
      </c>
      <c r="K820" s="29">
        <f t="shared" si="405"/>
        <v>1688.0733944954211</v>
      </c>
    </row>
    <row r="821" spans="1:11">
      <c r="A821" s="25">
        <v>42934</v>
      </c>
      <c r="B821" s="16" t="s">
        <v>109</v>
      </c>
      <c r="C821" s="26">
        <f t="shared" ref="C821:C828" si="407">200000/E821</f>
        <v>1298.7012987012988</v>
      </c>
      <c r="D821" s="16" t="s">
        <v>3</v>
      </c>
      <c r="E821" s="27">
        <v>154</v>
      </c>
      <c r="F821" s="27">
        <v>156</v>
      </c>
      <c r="G821" s="27"/>
      <c r="H821" s="28">
        <f t="shared" si="406"/>
        <v>2597.4025974025976</v>
      </c>
      <c r="I821" s="28"/>
      <c r="J821" s="29">
        <f t="shared" ref="J821:J828" si="408">(I821+H821)/C821</f>
        <v>2</v>
      </c>
      <c r="K821" s="29">
        <f t="shared" ref="K821:K828" si="409">J821*C821</f>
        <v>2597.4025974025976</v>
      </c>
    </row>
    <row r="822" spans="1:11">
      <c r="A822" s="25">
        <v>42934</v>
      </c>
      <c r="B822" s="16" t="s">
        <v>519</v>
      </c>
      <c r="C822" s="26">
        <f t="shared" si="407"/>
        <v>7.0546737213403876</v>
      </c>
      <c r="D822" s="16" t="s">
        <v>3</v>
      </c>
      <c r="E822" s="27">
        <v>28350</v>
      </c>
      <c r="F822" s="27">
        <v>28450</v>
      </c>
      <c r="G822" s="27"/>
      <c r="H822" s="28">
        <f t="shared" si="406"/>
        <v>705.46737213403878</v>
      </c>
      <c r="I822" s="28"/>
      <c r="J822" s="29">
        <f t="shared" si="408"/>
        <v>100</v>
      </c>
      <c r="K822" s="29">
        <f t="shared" si="409"/>
        <v>705.46737213403878</v>
      </c>
    </row>
    <row r="823" spans="1:11">
      <c r="A823" s="25">
        <v>42934</v>
      </c>
      <c r="B823" s="16" t="s">
        <v>518</v>
      </c>
      <c r="C823" s="26">
        <f t="shared" si="407"/>
        <v>1142.8571428571429</v>
      </c>
      <c r="D823" s="16" t="s">
        <v>3</v>
      </c>
      <c r="E823" s="27">
        <v>175</v>
      </c>
      <c r="F823" s="27">
        <v>176.95</v>
      </c>
      <c r="G823" s="27"/>
      <c r="H823" s="28">
        <f t="shared" si="406"/>
        <v>2228.5714285714157</v>
      </c>
      <c r="I823" s="28"/>
      <c r="J823" s="29">
        <f t="shared" si="408"/>
        <v>1.9499999999999886</v>
      </c>
      <c r="K823" s="29">
        <f t="shared" si="409"/>
        <v>2228.5714285714157</v>
      </c>
    </row>
    <row r="824" spans="1:11">
      <c r="A824" s="25">
        <v>42933</v>
      </c>
      <c r="B824" s="16" t="s">
        <v>26</v>
      </c>
      <c r="C824" s="26">
        <f t="shared" si="407"/>
        <v>1246.1059190031153</v>
      </c>
      <c r="D824" s="16" t="s">
        <v>3</v>
      </c>
      <c r="E824" s="27">
        <v>160.5</v>
      </c>
      <c r="F824" s="27">
        <v>158.5</v>
      </c>
      <c r="G824" s="27"/>
      <c r="H824" s="28">
        <f t="shared" si="406"/>
        <v>-2492.2118380062307</v>
      </c>
      <c r="I824" s="28"/>
      <c r="J824" s="29">
        <f t="shared" si="408"/>
        <v>-2</v>
      </c>
      <c r="K824" s="29">
        <f t="shared" si="409"/>
        <v>-2492.2118380062307</v>
      </c>
    </row>
    <row r="825" spans="1:11">
      <c r="A825" s="25">
        <v>42933</v>
      </c>
      <c r="B825" s="16" t="s">
        <v>10</v>
      </c>
      <c r="C825" s="26">
        <f t="shared" si="407"/>
        <v>2541.2960609911052</v>
      </c>
      <c r="D825" s="16" t="s">
        <v>7</v>
      </c>
      <c r="E825" s="27">
        <v>78.7</v>
      </c>
      <c r="F825" s="27">
        <v>77.5</v>
      </c>
      <c r="G825" s="27"/>
      <c r="H825" s="28">
        <v>3049.56</v>
      </c>
      <c r="I825" s="28"/>
      <c r="J825" s="29">
        <f t="shared" si="408"/>
        <v>1.2000018600000002</v>
      </c>
      <c r="K825" s="29">
        <f t="shared" si="409"/>
        <v>3049.56</v>
      </c>
    </row>
    <row r="826" spans="1:11">
      <c r="A826" s="25">
        <v>42933</v>
      </c>
      <c r="B826" s="16" t="s">
        <v>515</v>
      </c>
      <c r="C826" s="26">
        <f t="shared" si="407"/>
        <v>5181.3471502590673</v>
      </c>
      <c r="D826" s="16" t="s">
        <v>3</v>
      </c>
      <c r="E826" s="27">
        <v>38.6</v>
      </c>
      <c r="F826" s="27">
        <v>39.299999999999997</v>
      </c>
      <c r="G826" s="27"/>
      <c r="H826" s="28">
        <f t="shared" ref="H826:H841" si="410">(F826-E826)*C826</f>
        <v>3626.9430051813251</v>
      </c>
      <c r="I826" s="28"/>
      <c r="J826" s="29">
        <f t="shared" si="408"/>
        <v>0.69999999999999574</v>
      </c>
      <c r="K826" s="29">
        <f t="shared" si="409"/>
        <v>3626.9430051813251</v>
      </c>
    </row>
    <row r="827" spans="1:11">
      <c r="A827" s="25">
        <v>42933</v>
      </c>
      <c r="B827" s="16" t="s">
        <v>343</v>
      </c>
      <c r="C827" s="26">
        <f t="shared" si="407"/>
        <v>1685.6300042140749</v>
      </c>
      <c r="D827" s="16" t="s">
        <v>3</v>
      </c>
      <c r="E827" s="27">
        <v>118.65</v>
      </c>
      <c r="F827" s="27">
        <v>120.5</v>
      </c>
      <c r="G827" s="27">
        <v>123</v>
      </c>
      <c r="H827" s="28">
        <f t="shared" si="410"/>
        <v>3118.415507796029</v>
      </c>
      <c r="I827" s="28">
        <f>(G827-F827)*C827</f>
        <v>4214.0750105351872</v>
      </c>
      <c r="J827" s="29">
        <f t="shared" si="408"/>
        <v>4.3499999999999943</v>
      </c>
      <c r="K827" s="29">
        <f t="shared" si="409"/>
        <v>7332.4905183312167</v>
      </c>
    </row>
    <row r="828" spans="1:11">
      <c r="A828" s="25">
        <v>42930</v>
      </c>
      <c r="B828" s="16" t="s">
        <v>517</v>
      </c>
      <c r="C828" s="26">
        <f t="shared" si="407"/>
        <v>2052.3345305284761</v>
      </c>
      <c r="D828" s="16" t="s">
        <v>7</v>
      </c>
      <c r="E828" s="27">
        <v>97.45</v>
      </c>
      <c r="F828" s="27">
        <v>98.6</v>
      </c>
      <c r="G828" s="27"/>
      <c r="H828" s="28">
        <v>-2360.1799999999998</v>
      </c>
      <c r="I828" s="28"/>
      <c r="J828" s="29">
        <f t="shared" si="408"/>
        <v>-1.1499977049999999</v>
      </c>
      <c r="K828" s="29">
        <f t="shared" si="409"/>
        <v>-2360.1799999999998</v>
      </c>
    </row>
    <row r="829" spans="1:11">
      <c r="A829" s="25">
        <v>42930</v>
      </c>
      <c r="B829" s="16" t="s">
        <v>377</v>
      </c>
      <c r="C829" s="26">
        <f t="shared" ref="C829:C844" si="411">200000/E829</f>
        <v>175.13134851138355</v>
      </c>
      <c r="D829" s="16" t="s">
        <v>3</v>
      </c>
      <c r="E829" s="27">
        <v>1142</v>
      </c>
      <c r="F829" s="27">
        <v>1159</v>
      </c>
      <c r="G829" s="27"/>
      <c r="H829" s="28">
        <f t="shared" si="410"/>
        <v>2977.2329246935205</v>
      </c>
      <c r="I829" s="28"/>
      <c r="J829" s="29">
        <f t="shared" ref="J829:J844" si="412">(I829+H829)/C829</f>
        <v>17</v>
      </c>
      <c r="K829" s="29">
        <f t="shared" ref="K829:K841" si="413">J829*C829</f>
        <v>2977.2329246935205</v>
      </c>
    </row>
    <row r="830" spans="1:11">
      <c r="A830" s="25">
        <v>42929</v>
      </c>
      <c r="B830" s="16" t="s">
        <v>490</v>
      </c>
      <c r="C830" s="26">
        <f t="shared" si="411"/>
        <v>497.5124378109453</v>
      </c>
      <c r="D830" s="16" t="s">
        <v>3</v>
      </c>
      <c r="E830" s="27">
        <v>402</v>
      </c>
      <c r="F830" s="27">
        <v>406</v>
      </c>
      <c r="G830" s="27"/>
      <c r="H830" s="28">
        <f t="shared" si="410"/>
        <v>1990.0497512437812</v>
      </c>
      <c r="I830" s="28"/>
      <c r="J830" s="29">
        <f t="shared" si="412"/>
        <v>4</v>
      </c>
      <c r="K830" s="29">
        <f t="shared" si="413"/>
        <v>1990.0497512437812</v>
      </c>
    </row>
    <row r="831" spans="1:11">
      <c r="A831" s="25">
        <v>42929</v>
      </c>
      <c r="B831" s="16" t="s">
        <v>456</v>
      </c>
      <c r="C831" s="26">
        <f t="shared" si="411"/>
        <v>2285.7142857142858</v>
      </c>
      <c r="D831" s="16" t="s">
        <v>3</v>
      </c>
      <c r="E831" s="27">
        <v>87.5</v>
      </c>
      <c r="F831" s="27">
        <v>88.6</v>
      </c>
      <c r="G831" s="27"/>
      <c r="H831" s="28">
        <f t="shared" si="410"/>
        <v>2514.2857142857015</v>
      </c>
      <c r="I831" s="28"/>
      <c r="J831" s="29">
        <f t="shared" si="412"/>
        <v>1.0999999999999943</v>
      </c>
      <c r="K831" s="29">
        <f t="shared" si="413"/>
        <v>2514.2857142857015</v>
      </c>
    </row>
    <row r="832" spans="1:11">
      <c r="A832" s="25">
        <v>42929</v>
      </c>
      <c r="B832" s="16" t="s">
        <v>516</v>
      </c>
      <c r="C832" s="26">
        <f t="shared" si="411"/>
        <v>1428.5714285714287</v>
      </c>
      <c r="D832" s="16" t="s">
        <v>3</v>
      </c>
      <c r="E832" s="27">
        <v>140</v>
      </c>
      <c r="F832" s="27">
        <v>141.69999999999999</v>
      </c>
      <c r="G832" s="27"/>
      <c r="H832" s="28">
        <f t="shared" si="410"/>
        <v>2428.5714285714125</v>
      </c>
      <c r="I832" s="28"/>
      <c r="J832" s="29">
        <f t="shared" si="412"/>
        <v>1.6999999999999886</v>
      </c>
      <c r="K832" s="29">
        <f t="shared" si="413"/>
        <v>2428.5714285714125</v>
      </c>
    </row>
    <row r="833" spans="1:11">
      <c r="A833" s="25">
        <v>42928</v>
      </c>
      <c r="B833" s="16" t="s">
        <v>515</v>
      </c>
      <c r="C833" s="26">
        <f t="shared" si="411"/>
        <v>5479.4520547945203</v>
      </c>
      <c r="D833" s="16" t="s">
        <v>3</v>
      </c>
      <c r="E833" s="27">
        <v>36.5</v>
      </c>
      <c r="F833" s="27">
        <v>37.25</v>
      </c>
      <c r="G833" s="27"/>
      <c r="H833" s="28">
        <f t="shared" si="410"/>
        <v>4109.58904109589</v>
      </c>
      <c r="I833" s="28"/>
      <c r="J833" s="29">
        <f t="shared" si="412"/>
        <v>0.75</v>
      </c>
      <c r="K833" s="29">
        <f t="shared" si="413"/>
        <v>4109.58904109589</v>
      </c>
    </row>
    <row r="834" spans="1:11">
      <c r="A834" s="25">
        <v>42928</v>
      </c>
      <c r="B834" s="16" t="s">
        <v>295</v>
      </c>
      <c r="C834" s="26">
        <f t="shared" si="411"/>
        <v>2159.8272138228945</v>
      </c>
      <c r="D834" s="16" t="s">
        <v>3</v>
      </c>
      <c r="E834" s="27">
        <v>92.6</v>
      </c>
      <c r="F834" s="27">
        <v>93.6</v>
      </c>
      <c r="G834" s="27"/>
      <c r="H834" s="28">
        <f t="shared" si="410"/>
        <v>2159.8272138228945</v>
      </c>
      <c r="I834" s="28"/>
      <c r="J834" s="29">
        <f t="shared" si="412"/>
        <v>1</v>
      </c>
      <c r="K834" s="29">
        <f t="shared" si="413"/>
        <v>2159.8272138228945</v>
      </c>
    </row>
    <row r="835" spans="1:11">
      <c r="A835" s="25">
        <v>42928</v>
      </c>
      <c r="B835" s="16" t="s">
        <v>289</v>
      </c>
      <c r="C835" s="26">
        <f t="shared" si="411"/>
        <v>501.88205771643663</v>
      </c>
      <c r="D835" s="16" t="s">
        <v>3</v>
      </c>
      <c r="E835" s="27">
        <v>398.5</v>
      </c>
      <c r="F835" s="27">
        <v>402</v>
      </c>
      <c r="G835" s="27">
        <v>406</v>
      </c>
      <c r="H835" s="28">
        <f t="shared" si="410"/>
        <v>1756.5872020075283</v>
      </c>
      <c r="I835" s="28">
        <f>(G835-F835)*C835</f>
        <v>2007.5282308657465</v>
      </c>
      <c r="J835" s="29">
        <f t="shared" si="412"/>
        <v>7.5</v>
      </c>
      <c r="K835" s="29">
        <f t="shared" si="413"/>
        <v>3764.1154328732746</v>
      </c>
    </row>
    <row r="836" spans="1:11">
      <c r="A836" s="25">
        <v>42927</v>
      </c>
      <c r="B836" s="16" t="s">
        <v>496</v>
      </c>
      <c r="C836" s="26">
        <f t="shared" si="411"/>
        <v>1388.8888888888889</v>
      </c>
      <c r="D836" s="16" t="s">
        <v>3</v>
      </c>
      <c r="E836" s="27">
        <v>144</v>
      </c>
      <c r="F836" s="27">
        <v>146</v>
      </c>
      <c r="G836" s="27"/>
      <c r="H836" s="28">
        <f t="shared" si="410"/>
        <v>2777.7777777777778</v>
      </c>
      <c r="I836" s="28"/>
      <c r="J836" s="29">
        <f t="shared" si="412"/>
        <v>2</v>
      </c>
      <c r="K836" s="29">
        <f t="shared" si="413"/>
        <v>2777.7777777777778</v>
      </c>
    </row>
    <row r="837" spans="1:11">
      <c r="A837" s="25">
        <v>42927</v>
      </c>
      <c r="B837" s="16" t="s">
        <v>414</v>
      </c>
      <c r="C837" s="26">
        <f t="shared" si="411"/>
        <v>2666.6666666666665</v>
      </c>
      <c r="D837" s="16" t="s">
        <v>3</v>
      </c>
      <c r="E837" s="27">
        <v>75</v>
      </c>
      <c r="F837" s="27">
        <v>77.5</v>
      </c>
      <c r="G837" s="27"/>
      <c r="H837" s="28">
        <f t="shared" si="410"/>
        <v>6666.6666666666661</v>
      </c>
      <c r="I837" s="28"/>
      <c r="J837" s="29">
        <f t="shared" si="412"/>
        <v>2.5</v>
      </c>
      <c r="K837" s="29">
        <f t="shared" si="413"/>
        <v>6666.6666666666661</v>
      </c>
    </row>
    <row r="838" spans="1:11">
      <c r="A838" s="25">
        <v>42927</v>
      </c>
      <c r="B838" s="16" t="s">
        <v>487</v>
      </c>
      <c r="C838" s="26">
        <f t="shared" si="411"/>
        <v>233.23615160349854</v>
      </c>
      <c r="D838" s="16" t="s">
        <v>3</v>
      </c>
      <c r="E838" s="27">
        <v>857.5</v>
      </c>
      <c r="F838" s="27">
        <v>865</v>
      </c>
      <c r="G838" s="27"/>
      <c r="H838" s="28">
        <f t="shared" si="410"/>
        <v>1749.2711370262391</v>
      </c>
      <c r="I838" s="28"/>
      <c r="J838" s="29">
        <f t="shared" si="412"/>
        <v>7.5</v>
      </c>
      <c r="K838" s="29">
        <f t="shared" si="413"/>
        <v>1749.2711370262391</v>
      </c>
    </row>
    <row r="839" spans="1:11">
      <c r="A839" s="25">
        <v>42927</v>
      </c>
      <c r="B839" s="16" t="s">
        <v>200</v>
      </c>
      <c r="C839" s="26">
        <f t="shared" si="411"/>
        <v>1346.8013468013469</v>
      </c>
      <c r="D839" s="16" t="s">
        <v>3</v>
      </c>
      <c r="E839" s="27">
        <v>148.5</v>
      </c>
      <c r="F839" s="27">
        <v>150.4</v>
      </c>
      <c r="G839" s="27"/>
      <c r="H839" s="28">
        <f t="shared" si="410"/>
        <v>2558.9225589225666</v>
      </c>
      <c r="I839" s="28"/>
      <c r="J839" s="29">
        <f t="shared" si="412"/>
        <v>1.9000000000000057</v>
      </c>
      <c r="K839" s="29">
        <f t="shared" si="413"/>
        <v>2558.9225589225666</v>
      </c>
    </row>
    <row r="840" spans="1:11">
      <c r="A840" s="25">
        <v>42927</v>
      </c>
      <c r="B840" s="16" t="s">
        <v>447</v>
      </c>
      <c r="C840" s="26">
        <f t="shared" si="411"/>
        <v>1683.5016835016836</v>
      </c>
      <c r="D840" s="16" t="s">
        <v>3</v>
      </c>
      <c r="E840" s="27">
        <v>118.8</v>
      </c>
      <c r="F840" s="27">
        <v>117</v>
      </c>
      <c r="G840" s="27"/>
      <c r="H840" s="28">
        <f t="shared" si="410"/>
        <v>-3030.3030303030255</v>
      </c>
      <c r="I840" s="28"/>
      <c r="J840" s="29">
        <f t="shared" si="412"/>
        <v>-1.7999999999999969</v>
      </c>
      <c r="K840" s="29">
        <f t="shared" si="413"/>
        <v>-3030.3030303030255</v>
      </c>
    </row>
    <row r="841" spans="1:11">
      <c r="A841" s="25">
        <v>42923</v>
      </c>
      <c r="B841" s="16" t="s">
        <v>514</v>
      </c>
      <c r="C841" s="26">
        <f t="shared" si="411"/>
        <v>3448.2758620689656</v>
      </c>
      <c r="D841" s="16" t="s">
        <v>3</v>
      </c>
      <c r="E841" s="27">
        <v>58</v>
      </c>
      <c r="F841" s="27">
        <v>59</v>
      </c>
      <c r="G841" s="27">
        <v>60</v>
      </c>
      <c r="H841" s="28">
        <f t="shared" si="410"/>
        <v>3448.2758620689656</v>
      </c>
      <c r="I841" s="28"/>
      <c r="J841" s="29">
        <f t="shared" si="412"/>
        <v>1</v>
      </c>
      <c r="K841" s="29">
        <f t="shared" si="413"/>
        <v>3448.2758620689656</v>
      </c>
    </row>
    <row r="842" spans="1:11">
      <c r="A842" s="25">
        <v>42923</v>
      </c>
      <c r="B842" s="16" t="s">
        <v>503</v>
      </c>
      <c r="C842" s="26">
        <f t="shared" si="411"/>
        <v>1219.5121951219512</v>
      </c>
      <c r="D842" s="16" t="s">
        <v>3</v>
      </c>
      <c r="E842" s="27">
        <v>164</v>
      </c>
      <c r="F842" s="27">
        <v>162</v>
      </c>
      <c r="G842" s="27"/>
      <c r="H842" s="28">
        <f t="shared" ref="H842:H848" si="414">(F842-E842)*C842</f>
        <v>-2439.0243902439024</v>
      </c>
      <c r="I842" s="28"/>
      <c r="J842" s="29">
        <f t="shared" si="412"/>
        <v>-2</v>
      </c>
      <c r="K842" s="29">
        <f t="shared" ref="K842:K848" si="415">J842*C842</f>
        <v>-2439.0243902439024</v>
      </c>
    </row>
    <row r="843" spans="1:11">
      <c r="A843" s="25">
        <v>42923</v>
      </c>
      <c r="B843" s="16" t="s">
        <v>513</v>
      </c>
      <c r="C843" s="26">
        <f t="shared" si="411"/>
        <v>41.237113402061858</v>
      </c>
      <c r="D843" s="16" t="s">
        <v>3</v>
      </c>
      <c r="E843" s="27">
        <v>4850</v>
      </c>
      <c r="F843" s="27">
        <v>4920</v>
      </c>
      <c r="G843" s="27"/>
      <c r="H843" s="28">
        <f t="shared" si="414"/>
        <v>2886.5979381443299</v>
      </c>
      <c r="I843" s="28"/>
      <c r="J843" s="29">
        <f t="shared" si="412"/>
        <v>70</v>
      </c>
      <c r="K843" s="29">
        <f t="shared" si="415"/>
        <v>2886.5979381443299</v>
      </c>
    </row>
    <row r="844" spans="1:11">
      <c r="A844" s="25">
        <v>42922</v>
      </c>
      <c r="B844" s="16" t="s">
        <v>512</v>
      </c>
      <c r="C844" s="26">
        <f t="shared" si="411"/>
        <v>371.74721189591077</v>
      </c>
      <c r="D844" s="16" t="s">
        <v>3</v>
      </c>
      <c r="E844" s="27">
        <v>538</v>
      </c>
      <c r="F844" s="27">
        <v>543</v>
      </c>
      <c r="G844" s="27"/>
      <c r="H844" s="28">
        <f t="shared" si="414"/>
        <v>1858.7360594795539</v>
      </c>
      <c r="I844" s="28"/>
      <c r="J844" s="29">
        <f t="shared" si="412"/>
        <v>5</v>
      </c>
      <c r="K844" s="29">
        <f t="shared" si="415"/>
        <v>1858.7360594795539</v>
      </c>
    </row>
    <row r="845" spans="1:11">
      <c r="A845" s="25">
        <v>42922</v>
      </c>
      <c r="B845" s="16" t="s">
        <v>338</v>
      </c>
      <c r="C845" s="26">
        <f t="shared" ref="C845:C849" si="416">200000/E845</f>
        <v>982.80098280098275</v>
      </c>
      <c r="D845" s="16" t="s">
        <v>3</v>
      </c>
      <c r="E845" s="27">
        <v>203.5</v>
      </c>
      <c r="F845" s="27">
        <v>206.25</v>
      </c>
      <c r="G845" s="27"/>
      <c r="H845" s="28">
        <f t="shared" si="414"/>
        <v>2702.7027027027025</v>
      </c>
      <c r="I845" s="28"/>
      <c r="J845" s="29">
        <f t="shared" ref="J845:J849" si="417">(I845+H845)/C845</f>
        <v>2.75</v>
      </c>
      <c r="K845" s="29">
        <f t="shared" si="415"/>
        <v>2702.7027027027025</v>
      </c>
    </row>
    <row r="846" spans="1:11">
      <c r="A846" s="25">
        <v>42922</v>
      </c>
      <c r="B846" s="16" t="s">
        <v>511</v>
      </c>
      <c r="C846" s="26">
        <f t="shared" si="416"/>
        <v>2020.2020202020201</v>
      </c>
      <c r="D846" s="16" t="s">
        <v>3</v>
      </c>
      <c r="E846" s="27">
        <v>99</v>
      </c>
      <c r="F846" s="27">
        <v>101</v>
      </c>
      <c r="G846" s="27"/>
      <c r="H846" s="28">
        <f t="shared" si="414"/>
        <v>4040.4040404040402</v>
      </c>
      <c r="I846" s="28"/>
      <c r="J846" s="29">
        <f t="shared" si="417"/>
        <v>2</v>
      </c>
      <c r="K846" s="29">
        <f t="shared" si="415"/>
        <v>4040.4040404040402</v>
      </c>
    </row>
    <row r="847" spans="1:11">
      <c r="A847" s="25">
        <v>42922</v>
      </c>
      <c r="B847" s="16" t="s">
        <v>244</v>
      </c>
      <c r="C847" s="26">
        <f t="shared" si="416"/>
        <v>510.20408163265307</v>
      </c>
      <c r="D847" s="16" t="s">
        <v>3</v>
      </c>
      <c r="E847" s="27">
        <v>392</v>
      </c>
      <c r="F847" s="27">
        <v>396</v>
      </c>
      <c r="G847" s="27">
        <v>400</v>
      </c>
      <c r="H847" s="28">
        <f t="shared" si="414"/>
        <v>2040.8163265306123</v>
      </c>
      <c r="I847" s="28">
        <f>(G847-F847)*C847</f>
        <v>2040.8163265306123</v>
      </c>
      <c r="J847" s="29">
        <f t="shared" si="417"/>
        <v>8</v>
      </c>
      <c r="K847" s="29">
        <f t="shared" si="415"/>
        <v>4081.6326530612246</v>
      </c>
    </row>
    <row r="848" spans="1:11">
      <c r="A848" s="25">
        <v>42921</v>
      </c>
      <c r="B848" s="16" t="s">
        <v>346</v>
      </c>
      <c r="C848" s="26">
        <f t="shared" si="416"/>
        <v>1531.3935681470139</v>
      </c>
      <c r="D848" s="16" t="s">
        <v>3</v>
      </c>
      <c r="E848" s="27">
        <v>130.6</v>
      </c>
      <c r="F848" s="27">
        <v>133</v>
      </c>
      <c r="G848" s="27"/>
      <c r="H848" s="28">
        <f t="shared" si="414"/>
        <v>3675.3445635528419</v>
      </c>
      <c r="I848" s="28"/>
      <c r="J848" s="29">
        <f t="shared" si="417"/>
        <v>2.4000000000000057</v>
      </c>
      <c r="K848" s="29">
        <f t="shared" si="415"/>
        <v>3675.3445635528419</v>
      </c>
    </row>
    <row r="849" spans="1:11">
      <c r="A849" s="25">
        <v>42920</v>
      </c>
      <c r="B849" s="16" t="s">
        <v>242</v>
      </c>
      <c r="C849" s="26">
        <f t="shared" si="416"/>
        <v>355.23978685612786</v>
      </c>
      <c r="D849" s="16" t="s">
        <v>7</v>
      </c>
      <c r="E849" s="27">
        <v>563</v>
      </c>
      <c r="F849" s="27">
        <v>560</v>
      </c>
      <c r="G849" s="27"/>
      <c r="H849" s="28">
        <v>1065.72</v>
      </c>
      <c r="I849" s="28"/>
      <c r="J849" s="29">
        <f t="shared" si="417"/>
        <v>3.0000018000000002</v>
      </c>
      <c r="K849" s="29">
        <v>1065.72</v>
      </c>
    </row>
    <row r="850" spans="1:11">
      <c r="A850" s="25">
        <v>42920</v>
      </c>
      <c r="B850" s="16" t="s">
        <v>72</v>
      </c>
      <c r="C850" s="26">
        <f t="shared" ref="C850:C856" si="418">200000/E850</f>
        <v>695.6521739130435</v>
      </c>
      <c r="D850" s="16" t="s">
        <v>3</v>
      </c>
      <c r="E850" s="27">
        <v>287.5</v>
      </c>
      <c r="F850" s="27">
        <v>290</v>
      </c>
      <c r="G850" s="27"/>
      <c r="H850" s="28">
        <f t="shared" ref="H850:H856" si="419">(F850-E850)*C850</f>
        <v>1739.1304347826087</v>
      </c>
      <c r="I850" s="28"/>
      <c r="J850" s="29">
        <f t="shared" ref="J850:J856" si="420">(I850+H850)/C850</f>
        <v>2.5</v>
      </c>
      <c r="K850" s="29">
        <f t="shared" ref="K850:K856" si="421">J850*C850</f>
        <v>1739.1304347826087</v>
      </c>
    </row>
    <row r="851" spans="1:11">
      <c r="A851" s="25">
        <v>42920</v>
      </c>
      <c r="B851" s="16" t="s">
        <v>510</v>
      </c>
      <c r="C851" s="26">
        <f t="shared" si="418"/>
        <v>122.10012210012211</v>
      </c>
      <c r="D851" s="16" t="s">
        <v>3</v>
      </c>
      <c r="E851" s="27">
        <v>1638</v>
      </c>
      <c r="F851" s="27">
        <v>1652</v>
      </c>
      <c r="G851" s="27"/>
      <c r="H851" s="28">
        <f t="shared" si="419"/>
        <v>1709.4017094017095</v>
      </c>
      <c r="I851" s="28"/>
      <c r="J851" s="29">
        <f t="shared" si="420"/>
        <v>14</v>
      </c>
      <c r="K851" s="29">
        <f t="shared" si="421"/>
        <v>1709.4017094017095</v>
      </c>
    </row>
    <row r="852" spans="1:11">
      <c r="A852" s="25">
        <v>42919</v>
      </c>
      <c r="B852" s="16" t="s">
        <v>509</v>
      </c>
      <c r="C852" s="26">
        <f t="shared" si="418"/>
        <v>787.40157480314963</v>
      </c>
      <c r="D852" s="16" t="s">
        <v>3</v>
      </c>
      <c r="E852" s="27">
        <v>254</v>
      </c>
      <c r="F852" s="27">
        <v>256.60000000000002</v>
      </c>
      <c r="G852" s="27"/>
      <c r="H852" s="28">
        <f t="shared" si="419"/>
        <v>2047.2440944882069</v>
      </c>
      <c r="I852" s="28"/>
      <c r="J852" s="29">
        <f t="shared" si="420"/>
        <v>2.6000000000000227</v>
      </c>
      <c r="K852" s="29">
        <f t="shared" si="421"/>
        <v>2047.2440944882069</v>
      </c>
    </row>
    <row r="853" spans="1:11">
      <c r="A853" s="25">
        <v>42919</v>
      </c>
      <c r="B853" s="16" t="s">
        <v>491</v>
      </c>
      <c r="C853" s="26">
        <f t="shared" si="418"/>
        <v>602.40963855421683</v>
      </c>
      <c r="D853" s="16" t="s">
        <v>3</v>
      </c>
      <c r="E853" s="27">
        <v>332</v>
      </c>
      <c r="F853" s="27">
        <v>336.5</v>
      </c>
      <c r="G853" s="27"/>
      <c r="H853" s="28">
        <f t="shared" si="419"/>
        <v>2710.8433734939758</v>
      </c>
      <c r="I853" s="28"/>
      <c r="J853" s="29">
        <f t="shared" si="420"/>
        <v>4.5</v>
      </c>
      <c r="K853" s="29">
        <f t="shared" si="421"/>
        <v>2710.8433734939758</v>
      </c>
    </row>
    <row r="854" spans="1:11">
      <c r="A854" s="25">
        <v>42919</v>
      </c>
      <c r="B854" s="16" t="s">
        <v>268</v>
      </c>
      <c r="C854" s="26">
        <f t="shared" si="418"/>
        <v>321.02728731942216</v>
      </c>
      <c r="D854" s="16" t="s">
        <v>3</v>
      </c>
      <c r="E854" s="27">
        <v>623</v>
      </c>
      <c r="F854" s="27">
        <v>629</v>
      </c>
      <c r="G854" s="27"/>
      <c r="H854" s="28">
        <f t="shared" si="419"/>
        <v>1926.1637239165329</v>
      </c>
      <c r="I854" s="28"/>
      <c r="J854" s="29">
        <f t="shared" si="420"/>
        <v>6</v>
      </c>
      <c r="K854" s="29">
        <f t="shared" si="421"/>
        <v>1926.1637239165329</v>
      </c>
    </row>
    <row r="855" spans="1:11">
      <c r="A855" s="25">
        <v>42919</v>
      </c>
      <c r="B855" s="16" t="s">
        <v>445</v>
      </c>
      <c r="C855" s="26">
        <f t="shared" si="418"/>
        <v>426.89434364994662</v>
      </c>
      <c r="D855" s="16" t="s">
        <v>3</v>
      </c>
      <c r="E855" s="27">
        <v>468.5</v>
      </c>
      <c r="F855" s="27">
        <v>473</v>
      </c>
      <c r="G855" s="27">
        <v>500</v>
      </c>
      <c r="H855" s="28">
        <f t="shared" si="419"/>
        <v>1921.0245464247598</v>
      </c>
      <c r="I855" s="28">
        <f>(G855-F855)*C855</f>
        <v>11526.147278548558</v>
      </c>
      <c r="J855" s="29">
        <f t="shared" si="420"/>
        <v>31.5</v>
      </c>
      <c r="K855" s="29">
        <f t="shared" si="421"/>
        <v>13447.171824973319</v>
      </c>
    </row>
    <row r="856" spans="1:11">
      <c r="A856" s="25">
        <v>42916</v>
      </c>
      <c r="B856" s="16" t="s">
        <v>508</v>
      </c>
      <c r="C856" s="26">
        <f t="shared" si="418"/>
        <v>658.97858319604609</v>
      </c>
      <c r="D856" s="16" t="s">
        <v>3</v>
      </c>
      <c r="E856" s="27">
        <v>303.5</v>
      </c>
      <c r="F856" s="27">
        <v>307</v>
      </c>
      <c r="G856" s="27">
        <v>312</v>
      </c>
      <c r="H856" s="28">
        <f t="shared" si="419"/>
        <v>2306.4250411861613</v>
      </c>
      <c r="I856" s="28">
        <f>(G856-F856)*C856</f>
        <v>3294.8929159802306</v>
      </c>
      <c r="J856" s="29">
        <f t="shared" si="420"/>
        <v>8.5</v>
      </c>
      <c r="K856" s="29">
        <f t="shared" si="421"/>
        <v>5601.3179571663914</v>
      </c>
    </row>
    <row r="857" spans="1:11">
      <c r="A857" s="25">
        <v>42916</v>
      </c>
      <c r="B857" s="16" t="s">
        <v>505</v>
      </c>
      <c r="C857" s="26">
        <f t="shared" ref="C857:C866" si="422">200000/E857</f>
        <v>571.42857142857144</v>
      </c>
      <c r="D857" s="16" t="s">
        <v>3</v>
      </c>
      <c r="E857" s="27">
        <v>350</v>
      </c>
      <c r="F857" s="27">
        <v>353.3</v>
      </c>
      <c r="G857" s="27"/>
      <c r="H857" s="28">
        <f t="shared" ref="H857:H865" si="423">(F857-E857)*C857</f>
        <v>1885.7142857142924</v>
      </c>
      <c r="I857" s="28"/>
      <c r="J857" s="29">
        <f t="shared" ref="J857:J866" si="424">(I857+H857)/C857</f>
        <v>3.3000000000000114</v>
      </c>
      <c r="K857" s="29">
        <f t="shared" ref="K857:K865" si="425">J857*C857</f>
        <v>1885.7142857142924</v>
      </c>
    </row>
    <row r="858" spans="1:11">
      <c r="A858" s="25">
        <v>42915</v>
      </c>
      <c r="B858" s="16" t="s">
        <v>507</v>
      </c>
      <c r="C858" s="26">
        <f t="shared" si="422"/>
        <v>888.88888888888891</v>
      </c>
      <c r="D858" s="16" t="s">
        <v>3</v>
      </c>
      <c r="E858" s="27">
        <v>225</v>
      </c>
      <c r="F858" s="27">
        <v>228</v>
      </c>
      <c r="G858" s="27"/>
      <c r="H858" s="28">
        <f t="shared" si="423"/>
        <v>2666.666666666667</v>
      </c>
      <c r="I858" s="28"/>
      <c r="J858" s="29">
        <f t="shared" si="424"/>
        <v>3.0000000000000004</v>
      </c>
      <c r="K858" s="29">
        <f t="shared" si="425"/>
        <v>2666.666666666667</v>
      </c>
    </row>
    <row r="859" spans="1:11">
      <c r="A859" s="25">
        <v>42915</v>
      </c>
      <c r="B859" s="16" t="s">
        <v>506</v>
      </c>
      <c r="C859" s="26">
        <f t="shared" si="422"/>
        <v>1996.0079840319361</v>
      </c>
      <c r="D859" s="16" t="s">
        <v>3</v>
      </c>
      <c r="E859" s="27">
        <v>100.2</v>
      </c>
      <c r="F859" s="27">
        <v>102</v>
      </c>
      <c r="G859" s="27"/>
      <c r="H859" s="28">
        <f t="shared" si="423"/>
        <v>3592.8143712574793</v>
      </c>
      <c r="I859" s="28"/>
      <c r="J859" s="29">
        <f t="shared" si="424"/>
        <v>1.7999999999999972</v>
      </c>
      <c r="K859" s="29">
        <f t="shared" si="425"/>
        <v>3592.8143712574793</v>
      </c>
    </row>
    <row r="860" spans="1:11">
      <c r="A860" s="25">
        <v>42914</v>
      </c>
      <c r="B860" s="16" t="s">
        <v>268</v>
      </c>
      <c r="C860" s="26">
        <f t="shared" si="422"/>
        <v>338.9830508474576</v>
      </c>
      <c r="D860" s="16" t="s">
        <v>3</v>
      </c>
      <c r="E860" s="27">
        <v>590</v>
      </c>
      <c r="F860" s="27">
        <v>595</v>
      </c>
      <c r="G860" s="27"/>
      <c r="H860" s="28">
        <f t="shared" si="423"/>
        <v>1694.9152542372881</v>
      </c>
      <c r="I860" s="28"/>
      <c r="J860" s="29">
        <f t="shared" si="424"/>
        <v>5</v>
      </c>
      <c r="K860" s="29">
        <f t="shared" si="425"/>
        <v>1694.9152542372881</v>
      </c>
    </row>
    <row r="861" spans="1:11">
      <c r="A861" s="25">
        <v>42914</v>
      </c>
      <c r="B861" s="16" t="s">
        <v>95</v>
      </c>
      <c r="C861" s="26">
        <f t="shared" si="422"/>
        <v>816.32653061224494</v>
      </c>
      <c r="D861" s="16" t="s">
        <v>3</v>
      </c>
      <c r="E861" s="27">
        <v>245</v>
      </c>
      <c r="F861" s="27">
        <v>248</v>
      </c>
      <c r="G861" s="27"/>
      <c r="H861" s="28">
        <f t="shared" si="423"/>
        <v>2448.9795918367349</v>
      </c>
      <c r="I861" s="28"/>
      <c r="J861" s="29">
        <f t="shared" si="424"/>
        <v>3</v>
      </c>
      <c r="K861" s="29">
        <f t="shared" si="425"/>
        <v>2448.9795918367349</v>
      </c>
    </row>
    <row r="862" spans="1:11">
      <c r="A862" s="25">
        <v>42914</v>
      </c>
      <c r="B862" s="16" t="s">
        <v>402</v>
      </c>
      <c r="C862" s="26">
        <f t="shared" si="422"/>
        <v>1759.0149516270887</v>
      </c>
      <c r="D862" s="16" t="s">
        <v>3</v>
      </c>
      <c r="E862" s="27">
        <v>113.7</v>
      </c>
      <c r="F862" s="27">
        <v>115.5</v>
      </c>
      <c r="G862" s="27">
        <v>117</v>
      </c>
      <c r="H862" s="28">
        <f t="shared" si="423"/>
        <v>3166.2269129287547</v>
      </c>
      <c r="I862" s="28">
        <f>(G862-F862)*C862</f>
        <v>2638.5224274406332</v>
      </c>
      <c r="J862" s="29">
        <f t="shared" si="424"/>
        <v>3.2999999999999972</v>
      </c>
      <c r="K862" s="29">
        <f t="shared" si="425"/>
        <v>5804.7493403693879</v>
      </c>
    </row>
    <row r="863" spans="1:11">
      <c r="A863" s="25">
        <v>42913</v>
      </c>
      <c r="B863" s="16" t="s">
        <v>505</v>
      </c>
      <c r="C863" s="26">
        <f t="shared" si="422"/>
        <v>584.79532163742692</v>
      </c>
      <c r="D863" s="16" t="s">
        <v>3</v>
      </c>
      <c r="E863" s="27">
        <v>342</v>
      </c>
      <c r="F863" s="27">
        <v>345.9</v>
      </c>
      <c r="G863" s="27"/>
      <c r="H863" s="28">
        <f t="shared" si="423"/>
        <v>2280.7017543859515</v>
      </c>
      <c r="I863" s="28"/>
      <c r="J863" s="29">
        <f t="shared" si="424"/>
        <v>3.8999999999999768</v>
      </c>
      <c r="K863" s="29">
        <f t="shared" si="425"/>
        <v>2280.7017543859515</v>
      </c>
    </row>
    <row r="864" spans="1:11">
      <c r="A864" s="25">
        <v>42913</v>
      </c>
      <c r="B864" s="16" t="s">
        <v>504</v>
      </c>
      <c r="C864" s="26">
        <f t="shared" si="422"/>
        <v>2018.1634712411706</v>
      </c>
      <c r="D864" s="16" t="s">
        <v>3</v>
      </c>
      <c r="E864" s="27">
        <v>99.1</v>
      </c>
      <c r="F864" s="27">
        <v>97.5</v>
      </c>
      <c r="G864" s="27"/>
      <c r="H864" s="28">
        <f t="shared" si="423"/>
        <v>-3229.0615539858613</v>
      </c>
      <c r="I864" s="28"/>
      <c r="J864" s="29">
        <f t="shared" si="424"/>
        <v>-1.5999999999999943</v>
      </c>
      <c r="K864" s="29">
        <f t="shared" si="425"/>
        <v>-3229.0615539858613</v>
      </c>
    </row>
    <row r="865" spans="1:11">
      <c r="A865" s="25">
        <v>42913</v>
      </c>
      <c r="B865" s="16" t="s">
        <v>503</v>
      </c>
      <c r="C865" s="26">
        <f t="shared" si="422"/>
        <v>1379.3103448275863</v>
      </c>
      <c r="D865" s="16" t="s">
        <v>3</v>
      </c>
      <c r="E865" s="27">
        <v>145</v>
      </c>
      <c r="F865" s="27">
        <v>147.5</v>
      </c>
      <c r="G865" s="27"/>
      <c r="H865" s="28">
        <f t="shared" si="423"/>
        <v>3448.2758620689656</v>
      </c>
      <c r="I865" s="28"/>
      <c r="J865" s="29">
        <f t="shared" si="424"/>
        <v>2.5</v>
      </c>
      <c r="K865" s="29">
        <f t="shared" si="425"/>
        <v>3448.2758620689656</v>
      </c>
    </row>
    <row r="866" spans="1:11">
      <c r="A866" s="25">
        <v>42909</v>
      </c>
      <c r="B866" s="16" t="s">
        <v>500</v>
      </c>
      <c r="C866" s="26">
        <f t="shared" si="422"/>
        <v>1853.5681186283596</v>
      </c>
      <c r="D866" s="16" t="s">
        <v>3</v>
      </c>
      <c r="E866" s="27">
        <v>107.9</v>
      </c>
      <c r="F866" s="27">
        <v>106.25</v>
      </c>
      <c r="G866" s="27"/>
      <c r="H866" s="28">
        <v>3059</v>
      </c>
      <c r="I866" s="28"/>
      <c r="J866" s="29">
        <f t="shared" si="424"/>
        <v>1.6503304999999999</v>
      </c>
      <c r="K866" s="29">
        <v>3059</v>
      </c>
    </row>
    <row r="867" spans="1:11">
      <c r="A867" s="25">
        <v>42909</v>
      </c>
      <c r="B867" s="16" t="s">
        <v>502</v>
      </c>
      <c r="C867" s="26">
        <f t="shared" ref="C867:C873" si="426">200000/E867</f>
        <v>3508.7719298245615</v>
      </c>
      <c r="D867" s="16" t="s">
        <v>7</v>
      </c>
      <c r="E867" s="27">
        <v>57</v>
      </c>
      <c r="F867" s="27">
        <v>56.2</v>
      </c>
      <c r="G867" s="27"/>
      <c r="H867" s="28">
        <v>2807</v>
      </c>
      <c r="I867" s="28"/>
      <c r="J867" s="29">
        <f t="shared" ref="J867:J873" si="427">(I867+H867)/C867</f>
        <v>0.79999500000000001</v>
      </c>
      <c r="K867" s="29">
        <v>2807</v>
      </c>
    </row>
    <row r="868" spans="1:11">
      <c r="A868" s="25">
        <v>42909</v>
      </c>
      <c r="B868" s="16" t="s">
        <v>468</v>
      </c>
      <c r="C868" s="26">
        <f t="shared" si="426"/>
        <v>1351.3513513513512</v>
      </c>
      <c r="D868" s="16" t="s">
        <v>7</v>
      </c>
      <c r="E868" s="27">
        <v>148</v>
      </c>
      <c r="F868" s="27">
        <v>146</v>
      </c>
      <c r="G868" s="27"/>
      <c r="H868" s="28">
        <v>2702</v>
      </c>
      <c r="I868" s="28"/>
      <c r="J868" s="29">
        <f t="shared" si="427"/>
        <v>1.9994800000000001</v>
      </c>
      <c r="K868" s="29">
        <v>2702</v>
      </c>
    </row>
    <row r="869" spans="1:11">
      <c r="A869" s="25">
        <v>42909</v>
      </c>
      <c r="B869" s="16" t="s">
        <v>501</v>
      </c>
      <c r="C869" s="26">
        <f t="shared" si="426"/>
        <v>579.71014492753625</v>
      </c>
      <c r="D869" s="16" t="s">
        <v>7</v>
      </c>
      <c r="E869" s="27">
        <v>345</v>
      </c>
      <c r="F869" s="27">
        <v>342.2</v>
      </c>
      <c r="G869" s="27"/>
      <c r="H869" s="28">
        <v>1624</v>
      </c>
      <c r="I869" s="28"/>
      <c r="J869" s="29">
        <f t="shared" si="427"/>
        <v>2.8014000000000001</v>
      </c>
      <c r="K869" s="29">
        <f>J869*C869</f>
        <v>1624</v>
      </c>
    </row>
    <row r="870" spans="1:11">
      <c r="A870" s="25">
        <v>42908</v>
      </c>
      <c r="B870" s="16" t="s">
        <v>234</v>
      </c>
      <c r="C870" s="26">
        <f t="shared" si="426"/>
        <v>808.08080808080808</v>
      </c>
      <c r="D870" s="16" t="s">
        <v>7</v>
      </c>
      <c r="E870" s="27">
        <v>247.5</v>
      </c>
      <c r="F870" s="27">
        <v>245</v>
      </c>
      <c r="G870" s="27"/>
      <c r="H870" s="28">
        <v>2020</v>
      </c>
      <c r="I870" s="28"/>
      <c r="J870" s="29">
        <f t="shared" si="427"/>
        <v>2.4997500000000001</v>
      </c>
      <c r="K870" s="29">
        <f>J870*C870</f>
        <v>2020.0000000000002</v>
      </c>
    </row>
    <row r="871" spans="1:11">
      <c r="A871" s="25">
        <v>42908</v>
      </c>
      <c r="B871" s="16" t="s">
        <v>347</v>
      </c>
      <c r="C871" s="26">
        <f t="shared" si="426"/>
        <v>424.62845010615712</v>
      </c>
      <c r="D871" s="16" t="s">
        <v>7</v>
      </c>
      <c r="E871" s="27">
        <v>471</v>
      </c>
      <c r="F871" s="27">
        <v>465</v>
      </c>
      <c r="G871" s="27"/>
      <c r="H871" s="28">
        <v>2550</v>
      </c>
      <c r="I871" s="28"/>
      <c r="J871" s="29">
        <f t="shared" si="427"/>
        <v>6.0052500000000002</v>
      </c>
      <c r="K871" s="29">
        <f>J871*C871</f>
        <v>2550</v>
      </c>
    </row>
    <row r="872" spans="1:11">
      <c r="A872" s="25">
        <v>42908</v>
      </c>
      <c r="B872" s="16" t="s">
        <v>345</v>
      </c>
      <c r="C872" s="26">
        <f t="shared" si="426"/>
        <v>1941.7475728155339</v>
      </c>
      <c r="D872" s="16" t="s">
        <v>3</v>
      </c>
      <c r="E872" s="27">
        <v>103</v>
      </c>
      <c r="F872" s="27">
        <v>104.5</v>
      </c>
      <c r="G872" s="27"/>
      <c r="H872" s="28">
        <f>(F872-E872)*C872</f>
        <v>2912.6213592233007</v>
      </c>
      <c r="I872" s="28"/>
      <c r="J872" s="29">
        <f t="shared" si="427"/>
        <v>1.5</v>
      </c>
      <c r="K872" s="29">
        <f>J872*C872</f>
        <v>2912.6213592233007</v>
      </c>
    </row>
    <row r="873" spans="1:11">
      <c r="A873" s="25">
        <v>42907</v>
      </c>
      <c r="B873" s="16" t="s">
        <v>484</v>
      </c>
      <c r="C873" s="26">
        <f t="shared" si="426"/>
        <v>1156.0693641618498</v>
      </c>
      <c r="D873" s="16" t="s">
        <v>3</v>
      </c>
      <c r="E873" s="27">
        <v>173</v>
      </c>
      <c r="F873" s="27">
        <v>175</v>
      </c>
      <c r="G873" s="27">
        <v>178</v>
      </c>
      <c r="H873" s="28">
        <f>(F873-E873)*C873</f>
        <v>2312.1387283236995</v>
      </c>
      <c r="I873" s="28">
        <f>(G873-F873)*C873</f>
        <v>3468.2080924855491</v>
      </c>
      <c r="J873" s="29">
        <f t="shared" si="427"/>
        <v>5</v>
      </c>
      <c r="K873" s="29">
        <f>J873*C873</f>
        <v>5780.346820809249</v>
      </c>
    </row>
    <row r="874" spans="1:11">
      <c r="A874" s="25">
        <v>42907</v>
      </c>
      <c r="B874" s="16" t="s">
        <v>499</v>
      </c>
      <c r="C874" s="26">
        <f t="shared" ref="C874:C879" si="428">200000/E874</f>
        <v>3669.7247706422017</v>
      </c>
      <c r="D874" s="16" t="s">
        <v>3</v>
      </c>
      <c r="E874" s="27">
        <v>54.5</v>
      </c>
      <c r="F874" s="27">
        <v>53.8</v>
      </c>
      <c r="G874" s="27"/>
      <c r="H874" s="28">
        <f t="shared" ref="H874:H879" si="429">(F874-E874)*C874</f>
        <v>-2568.8073394495518</v>
      </c>
      <c r="I874" s="27"/>
      <c r="J874" s="29">
        <f t="shared" ref="J874:J879" si="430">(I874+H874)/C874</f>
        <v>-0.70000000000000284</v>
      </c>
      <c r="K874" s="29">
        <f t="shared" ref="K874:K879" si="431">J874*C874</f>
        <v>-2568.8073394495518</v>
      </c>
    </row>
    <row r="875" spans="1:11">
      <c r="A875" s="25">
        <v>42907</v>
      </c>
      <c r="B875" s="16" t="s">
        <v>460</v>
      </c>
      <c r="C875" s="26">
        <f t="shared" si="428"/>
        <v>1673.6401673640166</v>
      </c>
      <c r="D875" s="16" t="s">
        <v>3</v>
      </c>
      <c r="E875" s="27">
        <v>119.5</v>
      </c>
      <c r="F875" s="27">
        <v>122</v>
      </c>
      <c r="G875" s="27"/>
      <c r="H875" s="28">
        <f t="shared" si="429"/>
        <v>4184.100418410042</v>
      </c>
      <c r="I875" s="27"/>
      <c r="J875" s="29">
        <f t="shared" si="430"/>
        <v>2.5000000000000004</v>
      </c>
      <c r="K875" s="29">
        <f t="shared" si="431"/>
        <v>4184.100418410042</v>
      </c>
    </row>
    <row r="876" spans="1:11">
      <c r="A876" s="25">
        <v>42907</v>
      </c>
      <c r="B876" s="16" t="s">
        <v>128</v>
      </c>
      <c r="C876" s="26">
        <f t="shared" si="428"/>
        <v>268.99798251513113</v>
      </c>
      <c r="D876" s="16" t="s">
        <v>3</v>
      </c>
      <c r="E876" s="27">
        <v>743.5</v>
      </c>
      <c r="F876" s="27">
        <v>749</v>
      </c>
      <c r="G876" s="27"/>
      <c r="H876" s="28">
        <f t="shared" si="429"/>
        <v>1479.4889038332212</v>
      </c>
      <c r="I876" s="27"/>
      <c r="J876" s="29">
        <f t="shared" si="430"/>
        <v>5.5</v>
      </c>
      <c r="K876" s="29">
        <f t="shared" si="431"/>
        <v>1479.4889038332212</v>
      </c>
    </row>
    <row r="877" spans="1:11">
      <c r="A877" s="25">
        <v>42906</v>
      </c>
      <c r="B877" s="16" t="s">
        <v>343</v>
      </c>
      <c r="C877" s="26">
        <f t="shared" si="428"/>
        <v>1750.5470459518599</v>
      </c>
      <c r="D877" s="16" t="s">
        <v>3</v>
      </c>
      <c r="E877" s="27">
        <v>114.25</v>
      </c>
      <c r="F877" s="27">
        <v>118.5</v>
      </c>
      <c r="G877" s="27"/>
      <c r="H877" s="28">
        <f t="shared" si="429"/>
        <v>7439.8249452954042</v>
      </c>
      <c r="I877" s="27"/>
      <c r="J877" s="29">
        <f t="shared" si="430"/>
        <v>4.25</v>
      </c>
      <c r="K877" s="29">
        <f t="shared" si="431"/>
        <v>7439.8249452954042</v>
      </c>
    </row>
    <row r="878" spans="1:11">
      <c r="A878" s="25">
        <v>42906</v>
      </c>
      <c r="B878" s="16" t="s">
        <v>473</v>
      </c>
      <c r="C878" s="26">
        <f t="shared" si="428"/>
        <v>2469.1358024691358</v>
      </c>
      <c r="D878" s="16" t="s">
        <v>3</v>
      </c>
      <c r="E878" s="27">
        <v>81</v>
      </c>
      <c r="F878" s="27">
        <v>82.25</v>
      </c>
      <c r="G878" s="27"/>
      <c r="H878" s="28">
        <f t="shared" si="429"/>
        <v>3086.4197530864199</v>
      </c>
      <c r="I878" s="27"/>
      <c r="J878" s="29">
        <f t="shared" si="430"/>
        <v>1.25</v>
      </c>
      <c r="K878" s="29">
        <f t="shared" si="431"/>
        <v>3086.4197530864199</v>
      </c>
    </row>
    <row r="879" spans="1:11">
      <c r="A879" s="25">
        <v>42905</v>
      </c>
      <c r="B879" s="16" t="s">
        <v>102</v>
      </c>
      <c r="C879" s="26">
        <f t="shared" si="428"/>
        <v>980.39215686274508</v>
      </c>
      <c r="D879" s="16" t="s">
        <v>3</v>
      </c>
      <c r="E879" s="27">
        <v>204</v>
      </c>
      <c r="F879" s="27">
        <v>206</v>
      </c>
      <c r="G879" s="27"/>
      <c r="H879" s="28">
        <f t="shared" si="429"/>
        <v>1960.7843137254902</v>
      </c>
      <c r="I879" s="27"/>
      <c r="J879" s="29">
        <f t="shared" si="430"/>
        <v>2</v>
      </c>
      <c r="K879" s="29">
        <f t="shared" si="431"/>
        <v>1960.7843137254902</v>
      </c>
    </row>
    <row r="880" spans="1:11">
      <c r="A880" s="25">
        <v>42905</v>
      </c>
      <c r="B880" s="16" t="s">
        <v>490</v>
      </c>
      <c r="C880" s="26">
        <f t="shared" ref="C880:C884" si="432">200000/E880</f>
        <v>519.48051948051943</v>
      </c>
      <c r="D880" s="16" t="s">
        <v>3</v>
      </c>
      <c r="E880" s="27">
        <v>385</v>
      </c>
      <c r="F880" s="27">
        <v>389</v>
      </c>
      <c r="G880" s="27">
        <v>393</v>
      </c>
      <c r="H880" s="28">
        <f t="shared" ref="H880:H884" si="433">(F880-E880)*C880</f>
        <v>2077.9220779220777</v>
      </c>
      <c r="I880" s="28">
        <f>(G880-F880)*C880</f>
        <v>2077.9220779220777</v>
      </c>
      <c r="J880" s="29">
        <f t="shared" ref="J880:J884" si="434">(I880+H880)/C880</f>
        <v>8</v>
      </c>
      <c r="K880" s="29">
        <f t="shared" ref="K880:K884" si="435">J880*C880</f>
        <v>4155.8441558441555</v>
      </c>
    </row>
    <row r="881" spans="1:11">
      <c r="A881" s="25">
        <v>42905</v>
      </c>
      <c r="B881" s="16" t="s">
        <v>354</v>
      </c>
      <c r="C881" s="26">
        <f t="shared" si="432"/>
        <v>468.38407494145201</v>
      </c>
      <c r="D881" s="16" t="s">
        <v>3</v>
      </c>
      <c r="E881" s="27">
        <v>427</v>
      </c>
      <c r="F881" s="27">
        <v>423</v>
      </c>
      <c r="G881" s="27"/>
      <c r="H881" s="28">
        <f t="shared" si="433"/>
        <v>-1873.5362997658081</v>
      </c>
      <c r="I881" s="28"/>
      <c r="J881" s="29">
        <f t="shared" si="434"/>
        <v>-4</v>
      </c>
      <c r="K881" s="29">
        <f t="shared" si="435"/>
        <v>-1873.5362997658081</v>
      </c>
    </row>
    <row r="882" spans="1:11">
      <c r="A882" s="25">
        <v>42905</v>
      </c>
      <c r="B882" s="16" t="s">
        <v>498</v>
      </c>
      <c r="C882" s="26">
        <f t="shared" si="432"/>
        <v>2649.0066225165565</v>
      </c>
      <c r="D882" s="16" t="s">
        <v>3</v>
      </c>
      <c r="E882" s="27">
        <v>75.5</v>
      </c>
      <c r="F882" s="27">
        <v>77.5</v>
      </c>
      <c r="G882" s="27"/>
      <c r="H882" s="28">
        <f t="shared" si="433"/>
        <v>5298.013245033113</v>
      </c>
      <c r="I882" s="28"/>
      <c r="J882" s="29">
        <f t="shared" si="434"/>
        <v>2</v>
      </c>
      <c r="K882" s="29">
        <f t="shared" si="435"/>
        <v>5298.013245033113</v>
      </c>
    </row>
    <row r="883" spans="1:11">
      <c r="A883" s="25">
        <v>42905</v>
      </c>
      <c r="B883" s="16" t="s">
        <v>497</v>
      </c>
      <c r="C883" s="26">
        <f t="shared" si="432"/>
        <v>1801.8018018018017</v>
      </c>
      <c r="D883" s="16" t="s">
        <v>3</v>
      </c>
      <c r="E883" s="27">
        <v>111</v>
      </c>
      <c r="F883" s="27">
        <v>112.6</v>
      </c>
      <c r="G883" s="27"/>
      <c r="H883" s="28">
        <f t="shared" si="433"/>
        <v>2882.8828828828723</v>
      </c>
      <c r="I883" s="28"/>
      <c r="J883" s="29">
        <f t="shared" si="434"/>
        <v>1.5999999999999941</v>
      </c>
      <c r="K883" s="29">
        <f t="shared" si="435"/>
        <v>2882.8828828828723</v>
      </c>
    </row>
    <row r="884" spans="1:11">
      <c r="A884" s="25">
        <v>42902</v>
      </c>
      <c r="B884" s="16" t="s">
        <v>31</v>
      </c>
      <c r="C884" s="26">
        <f t="shared" si="432"/>
        <v>1727.1157167530225</v>
      </c>
      <c r="D884" s="16" t="s">
        <v>3</v>
      </c>
      <c r="E884" s="27">
        <v>115.8</v>
      </c>
      <c r="F884" s="27">
        <v>118</v>
      </c>
      <c r="G884" s="27"/>
      <c r="H884" s="28">
        <f t="shared" si="433"/>
        <v>3799.6545768566543</v>
      </c>
      <c r="I884" s="28"/>
      <c r="J884" s="29">
        <f t="shared" si="434"/>
        <v>2.2000000000000028</v>
      </c>
      <c r="K884" s="29">
        <f t="shared" si="435"/>
        <v>3799.6545768566543</v>
      </c>
    </row>
    <row r="885" spans="1:11">
      <c r="A885" s="25">
        <v>42902</v>
      </c>
      <c r="B885" s="16" t="s">
        <v>160</v>
      </c>
      <c r="C885" s="26">
        <f t="shared" ref="C885:C890" si="436">200000/E885</f>
        <v>836.82008368200832</v>
      </c>
      <c r="D885" s="16" t="s">
        <v>3</v>
      </c>
      <c r="E885" s="27">
        <v>239</v>
      </c>
      <c r="F885" s="27">
        <v>242</v>
      </c>
      <c r="G885" s="27"/>
      <c r="H885" s="28">
        <f t="shared" ref="H885:H890" si="437">(F885-E885)*C885</f>
        <v>2510.460251046025</v>
      </c>
      <c r="I885" s="28"/>
      <c r="J885" s="29">
        <f t="shared" ref="J885:J890" si="438">(I885+H885)/C885</f>
        <v>3</v>
      </c>
      <c r="K885" s="29">
        <f t="shared" ref="K885:K890" si="439">J885*C885</f>
        <v>2510.460251046025</v>
      </c>
    </row>
    <row r="886" spans="1:11">
      <c r="A886" s="25">
        <v>42901</v>
      </c>
      <c r="B886" s="16" t="s">
        <v>496</v>
      </c>
      <c r="C886" s="26">
        <f t="shared" si="436"/>
        <v>1515.1515151515152</v>
      </c>
      <c r="D886" s="16" t="s">
        <v>3</v>
      </c>
      <c r="E886" s="27">
        <v>132</v>
      </c>
      <c r="F886" s="27">
        <v>134</v>
      </c>
      <c r="G886" s="27">
        <v>136</v>
      </c>
      <c r="H886" s="28">
        <f t="shared" si="437"/>
        <v>3030.3030303030305</v>
      </c>
      <c r="I886" s="28">
        <f>(G886-F886)*C886</f>
        <v>3030.3030303030305</v>
      </c>
      <c r="J886" s="29">
        <f t="shared" si="438"/>
        <v>4</v>
      </c>
      <c r="K886" s="29">
        <f t="shared" si="439"/>
        <v>6060.606060606061</v>
      </c>
    </row>
    <row r="887" spans="1:11">
      <c r="A887" s="25">
        <v>42901</v>
      </c>
      <c r="B887" s="16" t="s">
        <v>495</v>
      </c>
      <c r="C887" s="26">
        <f t="shared" si="436"/>
        <v>519.48051948051943</v>
      </c>
      <c r="D887" s="16" t="s">
        <v>3</v>
      </c>
      <c r="E887" s="27">
        <v>385</v>
      </c>
      <c r="F887" s="27">
        <v>388</v>
      </c>
      <c r="G887" s="27">
        <v>392</v>
      </c>
      <c r="H887" s="28">
        <f t="shared" si="437"/>
        <v>1558.4415584415583</v>
      </c>
      <c r="I887" s="28">
        <f>(G887-F887)*C887</f>
        <v>2077.9220779220777</v>
      </c>
      <c r="J887" s="29">
        <f t="shared" si="438"/>
        <v>7</v>
      </c>
      <c r="K887" s="29">
        <f t="shared" si="439"/>
        <v>3636.363636363636</v>
      </c>
    </row>
    <row r="888" spans="1:11">
      <c r="A888" s="25">
        <v>42901</v>
      </c>
      <c r="B888" s="16" t="s">
        <v>445</v>
      </c>
      <c r="C888" s="26">
        <f t="shared" si="436"/>
        <v>346.02076124567475</v>
      </c>
      <c r="D888" s="16" t="s">
        <v>3</v>
      </c>
      <c r="E888" s="27">
        <v>578</v>
      </c>
      <c r="F888" s="27">
        <v>585</v>
      </c>
      <c r="G888" s="27"/>
      <c r="H888" s="28">
        <f t="shared" si="437"/>
        <v>2422.1453287197232</v>
      </c>
      <c r="I888" s="27"/>
      <c r="J888" s="29">
        <f t="shared" si="438"/>
        <v>7</v>
      </c>
      <c r="K888" s="29">
        <f t="shared" si="439"/>
        <v>2422.1453287197232</v>
      </c>
    </row>
    <row r="889" spans="1:11">
      <c r="A889" s="25">
        <v>42901</v>
      </c>
      <c r="B889" s="16" t="s">
        <v>484</v>
      </c>
      <c r="C889" s="26">
        <f t="shared" si="436"/>
        <v>1315.7894736842106</v>
      </c>
      <c r="D889" s="16" t="s">
        <v>3</v>
      </c>
      <c r="E889" s="27">
        <v>152</v>
      </c>
      <c r="F889" s="27">
        <v>154</v>
      </c>
      <c r="G889" s="27">
        <v>156</v>
      </c>
      <c r="H889" s="28">
        <f t="shared" si="437"/>
        <v>2631.5789473684213</v>
      </c>
      <c r="I889" s="28">
        <f>(G889-F889)*C889</f>
        <v>2631.5789473684213</v>
      </c>
      <c r="J889" s="29">
        <f t="shared" si="438"/>
        <v>4</v>
      </c>
      <c r="K889" s="29">
        <f t="shared" si="439"/>
        <v>5263.1578947368425</v>
      </c>
    </row>
    <row r="890" spans="1:11">
      <c r="A890" s="25">
        <v>42900</v>
      </c>
      <c r="B890" s="16" t="s">
        <v>445</v>
      </c>
      <c r="C890" s="26">
        <f t="shared" si="436"/>
        <v>363.63636363636363</v>
      </c>
      <c r="D890" s="16" t="s">
        <v>3</v>
      </c>
      <c r="E890" s="27">
        <v>550</v>
      </c>
      <c r="F890" s="27">
        <v>555</v>
      </c>
      <c r="G890" s="27"/>
      <c r="H890" s="28">
        <f t="shared" si="437"/>
        <v>1818.181818181818</v>
      </c>
      <c r="I890" s="27"/>
      <c r="J890" s="29">
        <f t="shared" si="438"/>
        <v>5</v>
      </c>
      <c r="K890" s="29">
        <f t="shared" si="439"/>
        <v>1818.181818181818</v>
      </c>
    </row>
    <row r="891" spans="1:11">
      <c r="A891" s="25">
        <v>42900</v>
      </c>
      <c r="B891" s="16" t="s">
        <v>494</v>
      </c>
      <c r="C891" s="26">
        <f t="shared" ref="C891:C898" si="440">200000/E891</f>
        <v>1152.7377521613832</v>
      </c>
      <c r="D891" s="16" t="s">
        <v>3</v>
      </c>
      <c r="E891" s="27">
        <v>173.5</v>
      </c>
      <c r="F891" s="27">
        <v>175.5</v>
      </c>
      <c r="G891" s="27"/>
      <c r="H891" s="28">
        <f t="shared" ref="H891:H896" si="441">(F891-E891)*C891</f>
        <v>2305.4755043227665</v>
      </c>
      <c r="I891" s="27"/>
      <c r="J891" s="29">
        <f t="shared" ref="J891:J898" si="442">(I891+H891)/C891</f>
        <v>2</v>
      </c>
      <c r="K891" s="29">
        <f t="shared" ref="K891:K897" si="443">J891*C891</f>
        <v>2305.4755043227665</v>
      </c>
    </row>
    <row r="892" spans="1:11">
      <c r="A892" s="25">
        <v>42900</v>
      </c>
      <c r="B892" s="16" t="s">
        <v>493</v>
      </c>
      <c r="C892" s="26">
        <f t="shared" si="440"/>
        <v>161.94331983805668</v>
      </c>
      <c r="D892" s="16" t="s">
        <v>3</v>
      </c>
      <c r="E892" s="27">
        <v>1235</v>
      </c>
      <c r="F892" s="27">
        <v>1248</v>
      </c>
      <c r="G892" s="27"/>
      <c r="H892" s="28">
        <f t="shared" si="441"/>
        <v>2105.2631578947367</v>
      </c>
      <c r="I892" s="27"/>
      <c r="J892" s="29">
        <f t="shared" si="442"/>
        <v>12.999999999999998</v>
      </c>
      <c r="K892" s="29">
        <f t="shared" si="443"/>
        <v>2105.2631578947367</v>
      </c>
    </row>
    <row r="893" spans="1:11">
      <c r="A893" s="25">
        <v>42899</v>
      </c>
      <c r="B893" s="16" t="s">
        <v>74</v>
      </c>
      <c r="C893" s="26">
        <f t="shared" si="440"/>
        <v>2252.2522522522522</v>
      </c>
      <c r="D893" s="16" t="s">
        <v>3</v>
      </c>
      <c r="E893" s="27">
        <v>88.8</v>
      </c>
      <c r="F893" s="27">
        <v>90</v>
      </c>
      <c r="G893" s="27"/>
      <c r="H893" s="28">
        <f t="shared" si="441"/>
        <v>2702.7027027027088</v>
      </c>
      <c r="I893" s="27"/>
      <c r="J893" s="29">
        <f t="shared" si="442"/>
        <v>1.2000000000000028</v>
      </c>
      <c r="K893" s="29">
        <f t="shared" si="443"/>
        <v>2702.7027027027088</v>
      </c>
    </row>
    <row r="894" spans="1:11">
      <c r="A894" s="25">
        <v>42899</v>
      </c>
      <c r="B894" s="16" t="s">
        <v>37</v>
      </c>
      <c r="C894" s="26">
        <f t="shared" si="440"/>
        <v>490.79754601226995</v>
      </c>
      <c r="D894" s="16" t="s">
        <v>3</v>
      </c>
      <c r="E894" s="27">
        <v>407.5</v>
      </c>
      <c r="F894" s="27">
        <v>412</v>
      </c>
      <c r="G894" s="27"/>
      <c r="H894" s="28">
        <f t="shared" si="441"/>
        <v>2208.5889570552149</v>
      </c>
      <c r="I894" s="27"/>
      <c r="J894" s="29">
        <f t="shared" si="442"/>
        <v>4.5</v>
      </c>
      <c r="K894" s="29">
        <f t="shared" si="443"/>
        <v>2208.5889570552149</v>
      </c>
    </row>
    <row r="895" spans="1:11">
      <c r="A895" s="25">
        <v>42899</v>
      </c>
      <c r="B895" s="16" t="s">
        <v>220</v>
      </c>
      <c r="C895" s="26">
        <f t="shared" si="440"/>
        <v>1830.6636155606407</v>
      </c>
      <c r="D895" s="16" t="s">
        <v>3</v>
      </c>
      <c r="E895" s="27">
        <v>109.25</v>
      </c>
      <c r="F895" s="27">
        <v>111</v>
      </c>
      <c r="G895" s="27"/>
      <c r="H895" s="28">
        <f t="shared" si="441"/>
        <v>3203.661327231121</v>
      </c>
      <c r="I895" s="27"/>
      <c r="J895" s="29">
        <f t="shared" si="442"/>
        <v>1.75</v>
      </c>
      <c r="K895" s="29">
        <f t="shared" si="443"/>
        <v>3203.661327231121</v>
      </c>
    </row>
    <row r="896" spans="1:11">
      <c r="A896" s="25">
        <v>42899</v>
      </c>
      <c r="B896" s="16" t="s">
        <v>211</v>
      </c>
      <c r="C896" s="26">
        <f t="shared" si="440"/>
        <v>357.14285714285717</v>
      </c>
      <c r="D896" s="16" t="s">
        <v>3</v>
      </c>
      <c r="E896" s="27">
        <v>560</v>
      </c>
      <c r="F896" s="27">
        <v>566</v>
      </c>
      <c r="G896" s="27"/>
      <c r="H896" s="28">
        <f t="shared" si="441"/>
        <v>2142.8571428571431</v>
      </c>
      <c r="I896" s="27"/>
      <c r="J896" s="29">
        <f t="shared" si="442"/>
        <v>6</v>
      </c>
      <c r="K896" s="29">
        <f t="shared" si="443"/>
        <v>2142.8571428571431</v>
      </c>
    </row>
    <row r="897" spans="1:11">
      <c r="A897" s="25">
        <v>42898</v>
      </c>
      <c r="B897" s="16" t="s">
        <v>207</v>
      </c>
      <c r="C897" s="26">
        <f t="shared" si="440"/>
        <v>1428.5714285714287</v>
      </c>
      <c r="D897" s="16" t="s">
        <v>7</v>
      </c>
      <c r="E897" s="27">
        <v>140</v>
      </c>
      <c r="F897" s="27">
        <v>137.5</v>
      </c>
      <c r="G897" s="27"/>
      <c r="H897" s="28">
        <v>3571.43</v>
      </c>
      <c r="I897" s="27"/>
      <c r="J897" s="29">
        <f t="shared" si="442"/>
        <v>2.5000009999999997</v>
      </c>
      <c r="K897" s="29">
        <f t="shared" si="443"/>
        <v>3571.43</v>
      </c>
    </row>
    <row r="898" spans="1:11">
      <c r="A898" s="25">
        <v>42898</v>
      </c>
      <c r="B898" s="16" t="s">
        <v>402</v>
      </c>
      <c r="C898" s="26">
        <f t="shared" si="440"/>
        <v>1932.3671497584542</v>
      </c>
      <c r="D898" s="16" t="s">
        <v>3</v>
      </c>
      <c r="E898" s="27">
        <v>103.5</v>
      </c>
      <c r="F898" s="27">
        <v>105</v>
      </c>
      <c r="G898" s="27"/>
      <c r="H898" s="27">
        <v>2898</v>
      </c>
      <c r="I898" s="27"/>
      <c r="J898" s="29">
        <f t="shared" si="442"/>
        <v>1.4997149999999999</v>
      </c>
      <c r="K898" s="27">
        <v>2898</v>
      </c>
    </row>
    <row r="899" spans="1:11">
      <c r="A899" s="25">
        <v>42895</v>
      </c>
      <c r="B899" s="16" t="s">
        <v>352</v>
      </c>
      <c r="C899" s="26">
        <f t="shared" ref="C899:C903" si="444">200000/E899</f>
        <v>148.6988847583643</v>
      </c>
      <c r="D899" s="16" t="s">
        <v>3</v>
      </c>
      <c r="E899" s="27">
        <v>1345</v>
      </c>
      <c r="F899" s="27">
        <v>1360</v>
      </c>
      <c r="G899" s="27">
        <v>1380</v>
      </c>
      <c r="H899" s="28">
        <f>(F899-E899)*C899</f>
        <v>2230.4832713754645</v>
      </c>
      <c r="I899" s="27">
        <v>2980</v>
      </c>
      <c r="J899" s="29">
        <f t="shared" ref="J899:J903" si="445">(I899+H899)/C899</f>
        <v>35.040500000000002</v>
      </c>
      <c r="K899" s="29">
        <f t="shared" ref="K899:K903" si="446">J899*C899</f>
        <v>5210.4832713754649</v>
      </c>
    </row>
    <row r="900" spans="1:11">
      <c r="A900" s="25">
        <v>42895</v>
      </c>
      <c r="B900" s="16" t="s">
        <v>166</v>
      </c>
      <c r="C900" s="26">
        <f t="shared" si="444"/>
        <v>202.02020202020202</v>
      </c>
      <c r="D900" s="16" t="s">
        <v>7</v>
      </c>
      <c r="E900" s="27">
        <v>990</v>
      </c>
      <c r="F900" s="27">
        <v>997</v>
      </c>
      <c r="G900" s="27"/>
      <c r="H900" s="28">
        <v>-1414.14</v>
      </c>
      <c r="I900" s="27"/>
      <c r="J900" s="29">
        <f t="shared" si="445"/>
        <v>-6.9999930000000008</v>
      </c>
      <c r="K900" s="29">
        <f t="shared" si="446"/>
        <v>-1414.14</v>
      </c>
    </row>
    <row r="901" spans="1:11">
      <c r="A901" s="25">
        <v>42895</v>
      </c>
      <c r="B901" s="16" t="s">
        <v>337</v>
      </c>
      <c r="C901" s="26">
        <f t="shared" si="444"/>
        <v>930.23255813953483</v>
      </c>
      <c r="D901" s="16" t="s">
        <v>3</v>
      </c>
      <c r="E901" s="27">
        <v>215</v>
      </c>
      <c r="F901" s="27">
        <v>218</v>
      </c>
      <c r="G901" s="27"/>
      <c r="H901" s="28">
        <f>(F901-E901)*C901</f>
        <v>2790.6976744186045</v>
      </c>
      <c r="I901" s="27"/>
      <c r="J901" s="29">
        <f t="shared" si="445"/>
        <v>3</v>
      </c>
      <c r="K901" s="29">
        <f t="shared" si="446"/>
        <v>2790.6976744186045</v>
      </c>
    </row>
    <row r="902" spans="1:11">
      <c r="A902" s="25">
        <v>42894</v>
      </c>
      <c r="B902" s="16" t="s">
        <v>383</v>
      </c>
      <c r="C902" s="26">
        <f t="shared" si="444"/>
        <v>947.8672985781991</v>
      </c>
      <c r="D902" s="16" t="s">
        <v>3</v>
      </c>
      <c r="E902" s="27">
        <v>211</v>
      </c>
      <c r="F902" s="27">
        <v>208.5</v>
      </c>
      <c r="G902" s="27"/>
      <c r="H902" s="28">
        <f>(F902-E902)*C902</f>
        <v>-2369.668246445498</v>
      </c>
      <c r="I902" s="27"/>
      <c r="J902" s="29">
        <f t="shared" si="445"/>
        <v>-2.5000000000000004</v>
      </c>
      <c r="K902" s="29">
        <f t="shared" si="446"/>
        <v>-2369.668246445498</v>
      </c>
    </row>
    <row r="903" spans="1:11">
      <c r="A903" s="25">
        <v>42894</v>
      </c>
      <c r="B903" s="16" t="s">
        <v>211</v>
      </c>
      <c r="C903" s="26">
        <f t="shared" si="444"/>
        <v>371.74721189591077</v>
      </c>
      <c r="D903" s="16" t="s">
        <v>3</v>
      </c>
      <c r="E903" s="27">
        <v>538</v>
      </c>
      <c r="F903" s="27">
        <v>544</v>
      </c>
      <c r="G903" s="27"/>
      <c r="H903" s="28">
        <f>(F903-E903)*C903</f>
        <v>2230.4832713754645</v>
      </c>
      <c r="I903" s="27"/>
      <c r="J903" s="29">
        <f t="shared" si="445"/>
        <v>6</v>
      </c>
      <c r="K903" s="29">
        <f t="shared" si="446"/>
        <v>2230.4832713754645</v>
      </c>
    </row>
    <row r="904" spans="1:11">
      <c r="A904" s="25">
        <v>42894</v>
      </c>
      <c r="B904" s="16" t="s">
        <v>492</v>
      </c>
      <c r="C904" s="26">
        <f t="shared" ref="C904:C912" si="447">200000/E904</f>
        <v>272.47956403269757</v>
      </c>
      <c r="D904" s="16" t="s">
        <v>3</v>
      </c>
      <c r="E904" s="27">
        <v>734</v>
      </c>
      <c r="F904" s="27">
        <v>742</v>
      </c>
      <c r="G904" s="27"/>
      <c r="H904" s="28">
        <f t="shared" ref="H904:H913" si="448">(F904-E904)*C904</f>
        <v>2179.8365122615805</v>
      </c>
      <c r="I904" s="27"/>
      <c r="J904" s="29">
        <f t="shared" ref="J904:J912" si="449">(I904+H904)/C904</f>
        <v>8</v>
      </c>
      <c r="K904" s="29">
        <f t="shared" ref="K904:K912" si="450">J904*C904</f>
        <v>2179.8365122615805</v>
      </c>
    </row>
    <row r="905" spans="1:11">
      <c r="A905" s="25">
        <v>42894</v>
      </c>
      <c r="B905" s="16" t="s">
        <v>211</v>
      </c>
      <c r="C905" s="26">
        <f t="shared" si="447"/>
        <v>371.74721189591077</v>
      </c>
      <c r="D905" s="16" t="s">
        <v>3</v>
      </c>
      <c r="E905" s="27">
        <v>538</v>
      </c>
      <c r="F905" s="27">
        <v>544</v>
      </c>
      <c r="G905" s="27"/>
      <c r="H905" s="28">
        <f t="shared" si="448"/>
        <v>2230.4832713754645</v>
      </c>
      <c r="I905" s="27"/>
      <c r="J905" s="29">
        <f t="shared" si="449"/>
        <v>6</v>
      </c>
      <c r="K905" s="29">
        <f t="shared" si="450"/>
        <v>2230.4832713754645</v>
      </c>
    </row>
    <row r="906" spans="1:11">
      <c r="A906" s="25">
        <v>42894</v>
      </c>
      <c r="B906" s="16" t="s">
        <v>491</v>
      </c>
      <c r="C906" s="26">
        <f t="shared" si="447"/>
        <v>650.72393037253937</v>
      </c>
      <c r="D906" s="16" t="s">
        <v>3</v>
      </c>
      <c r="E906" s="27">
        <v>307.35000000000002</v>
      </c>
      <c r="F906" s="27">
        <v>310.5</v>
      </c>
      <c r="G906" s="27"/>
      <c r="H906" s="28">
        <f t="shared" si="448"/>
        <v>2049.7803806734842</v>
      </c>
      <c r="I906" s="27"/>
      <c r="J906" s="29">
        <f t="shared" si="449"/>
        <v>3.1499999999999773</v>
      </c>
      <c r="K906" s="29">
        <f t="shared" si="450"/>
        <v>2049.7803806734842</v>
      </c>
    </row>
    <row r="907" spans="1:11">
      <c r="A907" s="25">
        <v>42894</v>
      </c>
      <c r="B907" s="16" t="s">
        <v>490</v>
      </c>
      <c r="C907" s="26">
        <f t="shared" si="447"/>
        <v>506.32911392405066</v>
      </c>
      <c r="D907" s="16" t="s">
        <v>3</v>
      </c>
      <c r="E907" s="27">
        <v>395</v>
      </c>
      <c r="F907" s="27">
        <v>398</v>
      </c>
      <c r="G907" s="27"/>
      <c r="H907" s="28">
        <f t="shared" si="448"/>
        <v>1518.9873417721519</v>
      </c>
      <c r="I907" s="27"/>
      <c r="J907" s="29">
        <f t="shared" si="449"/>
        <v>3</v>
      </c>
      <c r="K907" s="29">
        <f t="shared" si="450"/>
        <v>1518.9873417721519</v>
      </c>
    </row>
    <row r="908" spans="1:11">
      <c r="A908" s="25">
        <v>42893</v>
      </c>
      <c r="B908" s="16" t="s">
        <v>268</v>
      </c>
      <c r="C908" s="26">
        <f t="shared" si="447"/>
        <v>416.66666666666669</v>
      </c>
      <c r="D908" s="16" t="s">
        <v>3</v>
      </c>
      <c r="E908" s="27">
        <v>480</v>
      </c>
      <c r="F908" s="27">
        <v>476</v>
      </c>
      <c r="G908" s="27"/>
      <c r="H908" s="28">
        <f t="shared" si="448"/>
        <v>-1666.6666666666667</v>
      </c>
      <c r="I908" s="27"/>
      <c r="J908" s="29">
        <f t="shared" si="449"/>
        <v>-4</v>
      </c>
      <c r="K908" s="29">
        <f t="shared" si="450"/>
        <v>-1666.6666666666667</v>
      </c>
    </row>
    <row r="909" spans="1:11">
      <c r="A909" s="25">
        <v>42893</v>
      </c>
      <c r="B909" s="16" t="s">
        <v>404</v>
      </c>
      <c r="C909" s="26">
        <f t="shared" si="447"/>
        <v>490.19607843137254</v>
      </c>
      <c r="D909" s="16" t="s">
        <v>3</v>
      </c>
      <c r="E909" s="27">
        <v>408</v>
      </c>
      <c r="F909" s="27">
        <v>412</v>
      </c>
      <c r="G909" s="27"/>
      <c r="H909" s="28">
        <f t="shared" si="448"/>
        <v>1960.7843137254902</v>
      </c>
      <c r="I909" s="27"/>
      <c r="J909" s="29">
        <f t="shared" si="449"/>
        <v>4</v>
      </c>
      <c r="K909" s="29">
        <f t="shared" si="450"/>
        <v>1960.7843137254902</v>
      </c>
    </row>
    <row r="910" spans="1:11">
      <c r="A910" s="25">
        <v>42893</v>
      </c>
      <c r="B910" s="16" t="s">
        <v>179</v>
      </c>
      <c r="C910" s="26">
        <f t="shared" si="447"/>
        <v>202.63424518743668</v>
      </c>
      <c r="D910" s="16" t="s">
        <v>3</v>
      </c>
      <c r="E910" s="27">
        <v>987</v>
      </c>
      <c r="F910" s="27">
        <v>995</v>
      </c>
      <c r="G910" s="27"/>
      <c r="H910" s="28">
        <f t="shared" si="448"/>
        <v>1621.0739614994934</v>
      </c>
      <c r="I910" s="27"/>
      <c r="J910" s="29">
        <f t="shared" si="449"/>
        <v>8</v>
      </c>
      <c r="K910" s="29">
        <f t="shared" si="450"/>
        <v>1621.0739614994934</v>
      </c>
    </row>
    <row r="911" spans="1:11">
      <c r="A911" s="25">
        <v>42892</v>
      </c>
      <c r="B911" s="16" t="s">
        <v>489</v>
      </c>
      <c r="C911" s="26">
        <f t="shared" si="447"/>
        <v>1556.4202334630349</v>
      </c>
      <c r="D911" s="16" t="s">
        <v>3</v>
      </c>
      <c r="E911" s="27">
        <v>128.5</v>
      </c>
      <c r="F911" s="27">
        <v>130</v>
      </c>
      <c r="G911" s="27"/>
      <c r="H911" s="28">
        <f t="shared" si="448"/>
        <v>2334.6303501945522</v>
      </c>
      <c r="I911" s="27"/>
      <c r="J911" s="29">
        <f t="shared" si="449"/>
        <v>1.4999999999999998</v>
      </c>
      <c r="K911" s="29">
        <f t="shared" si="450"/>
        <v>2334.6303501945522</v>
      </c>
    </row>
    <row r="912" spans="1:11">
      <c r="A912" s="25">
        <v>42892</v>
      </c>
      <c r="B912" s="16" t="s">
        <v>357</v>
      </c>
      <c r="C912" s="26">
        <f t="shared" si="447"/>
        <v>1129.9435028248588</v>
      </c>
      <c r="D912" s="16" t="s">
        <v>7</v>
      </c>
      <c r="E912" s="27">
        <v>177</v>
      </c>
      <c r="F912" s="27">
        <v>180</v>
      </c>
      <c r="G912" s="27"/>
      <c r="H912" s="28">
        <f t="shared" si="448"/>
        <v>3389.8305084745762</v>
      </c>
      <c r="I912" s="27"/>
      <c r="J912" s="29">
        <f t="shared" si="449"/>
        <v>3</v>
      </c>
      <c r="K912" s="29">
        <f t="shared" si="450"/>
        <v>3389.8305084745762</v>
      </c>
    </row>
    <row r="913" spans="1:11">
      <c r="A913" s="25">
        <v>42892</v>
      </c>
      <c r="B913" s="16" t="s">
        <v>455</v>
      </c>
      <c r="C913" s="26">
        <f t="shared" ref="C913:C921" si="451">200000/E913</f>
        <v>235.29411764705881</v>
      </c>
      <c r="D913" s="16" t="s">
        <v>3</v>
      </c>
      <c r="E913" s="27">
        <v>850</v>
      </c>
      <c r="F913" s="27">
        <v>860</v>
      </c>
      <c r="G913" s="27"/>
      <c r="H913" s="28">
        <f t="shared" si="448"/>
        <v>2352.9411764705883</v>
      </c>
      <c r="I913" s="27"/>
      <c r="J913" s="29">
        <f t="shared" ref="J913:J921" si="452">(I913+H913)/C913</f>
        <v>10</v>
      </c>
      <c r="K913" s="29">
        <f t="shared" ref="K913:K921" si="453">J913*C913</f>
        <v>2352.9411764705883</v>
      </c>
    </row>
    <row r="914" spans="1:11">
      <c r="A914" s="25">
        <v>42892</v>
      </c>
      <c r="B914" s="16" t="s">
        <v>63</v>
      </c>
      <c r="C914" s="26">
        <f t="shared" si="451"/>
        <v>323.88663967611336</v>
      </c>
      <c r="D914" s="16" t="s">
        <v>7</v>
      </c>
      <c r="E914" s="27">
        <v>617.5</v>
      </c>
      <c r="F914" s="27">
        <v>612.5</v>
      </c>
      <c r="G914" s="27"/>
      <c r="H914" s="28">
        <v>1619.43</v>
      </c>
      <c r="I914" s="27"/>
      <c r="J914" s="29">
        <f t="shared" si="452"/>
        <v>4.9999901250000001</v>
      </c>
      <c r="K914" s="29">
        <f t="shared" si="453"/>
        <v>1619.43</v>
      </c>
    </row>
    <row r="915" spans="1:11">
      <c r="A915" s="25">
        <v>42892</v>
      </c>
      <c r="B915" s="16" t="s">
        <v>487</v>
      </c>
      <c r="C915" s="26">
        <f t="shared" si="451"/>
        <v>227.27272727272728</v>
      </c>
      <c r="D915" s="16" t="s">
        <v>488</v>
      </c>
      <c r="E915" s="27">
        <v>880</v>
      </c>
      <c r="F915" s="27">
        <v>890</v>
      </c>
      <c r="G915" s="27"/>
      <c r="H915" s="28">
        <f t="shared" ref="H915:H921" si="454">(F915-E915)*C915</f>
        <v>2272.727272727273</v>
      </c>
      <c r="I915" s="27"/>
      <c r="J915" s="29">
        <f t="shared" si="452"/>
        <v>10</v>
      </c>
      <c r="K915" s="29">
        <f t="shared" si="453"/>
        <v>2272.727272727273</v>
      </c>
    </row>
    <row r="916" spans="1:11">
      <c r="A916" s="25">
        <v>42891</v>
      </c>
      <c r="B916" s="16" t="s">
        <v>486</v>
      </c>
      <c r="C916" s="26">
        <f t="shared" si="451"/>
        <v>416.66666666666669</v>
      </c>
      <c r="D916" s="16" t="s">
        <v>7</v>
      </c>
      <c r="E916" s="27">
        <v>480</v>
      </c>
      <c r="F916" s="27">
        <v>484</v>
      </c>
      <c r="G916" s="27"/>
      <c r="H916" s="28">
        <f t="shared" si="454"/>
        <v>1666.6666666666667</v>
      </c>
      <c r="I916" s="27"/>
      <c r="J916" s="29">
        <f t="shared" si="452"/>
        <v>4</v>
      </c>
      <c r="K916" s="29">
        <f t="shared" si="453"/>
        <v>1666.6666666666667</v>
      </c>
    </row>
    <row r="917" spans="1:11">
      <c r="A917" s="25">
        <v>42891</v>
      </c>
      <c r="B917" s="16" t="s">
        <v>351</v>
      </c>
      <c r="C917" s="26">
        <f t="shared" si="451"/>
        <v>279.72027972027973</v>
      </c>
      <c r="D917" s="16" t="s">
        <v>3</v>
      </c>
      <c r="E917" s="27">
        <v>715</v>
      </c>
      <c r="F917" s="27">
        <v>722</v>
      </c>
      <c r="G917" s="27"/>
      <c r="H917" s="28">
        <f t="shared" si="454"/>
        <v>1958.0419580419582</v>
      </c>
      <c r="I917" s="27"/>
      <c r="J917" s="29">
        <f t="shared" si="452"/>
        <v>7</v>
      </c>
      <c r="K917" s="29">
        <f t="shared" si="453"/>
        <v>1958.0419580419582</v>
      </c>
    </row>
    <row r="918" spans="1:11">
      <c r="A918" s="25">
        <v>42891</v>
      </c>
      <c r="B918" s="16" t="s">
        <v>485</v>
      </c>
      <c r="C918" s="26">
        <f t="shared" si="451"/>
        <v>310.07751937984494</v>
      </c>
      <c r="D918" s="16" t="s">
        <v>3</v>
      </c>
      <c r="E918" s="27">
        <v>645</v>
      </c>
      <c r="F918" s="27">
        <v>652</v>
      </c>
      <c r="G918" s="27"/>
      <c r="H918" s="28">
        <f t="shared" si="454"/>
        <v>2170.5426356589146</v>
      </c>
      <c r="I918" s="27"/>
      <c r="J918" s="29">
        <f t="shared" si="452"/>
        <v>7</v>
      </c>
      <c r="K918" s="29">
        <f t="shared" si="453"/>
        <v>2170.5426356589146</v>
      </c>
    </row>
    <row r="919" spans="1:11">
      <c r="A919" s="25">
        <v>42891</v>
      </c>
      <c r="B919" s="16" t="s">
        <v>484</v>
      </c>
      <c r="C919" s="26">
        <f t="shared" si="451"/>
        <v>1324.5033112582782</v>
      </c>
      <c r="D919" s="16" t="s">
        <v>3</v>
      </c>
      <c r="E919" s="27">
        <v>151</v>
      </c>
      <c r="F919" s="27">
        <v>149</v>
      </c>
      <c r="G919" s="27"/>
      <c r="H919" s="28">
        <f t="shared" si="454"/>
        <v>-2649.0066225165565</v>
      </c>
      <c r="I919" s="27"/>
      <c r="J919" s="29">
        <f t="shared" si="452"/>
        <v>-2</v>
      </c>
      <c r="K919" s="29">
        <f t="shared" si="453"/>
        <v>-2649.0066225165565</v>
      </c>
    </row>
    <row r="920" spans="1:11">
      <c r="A920" s="25">
        <v>42888</v>
      </c>
      <c r="B920" s="16" t="s">
        <v>457</v>
      </c>
      <c r="C920" s="26">
        <f t="shared" si="451"/>
        <v>2785.515320334262</v>
      </c>
      <c r="D920" s="16" t="s">
        <v>3</v>
      </c>
      <c r="E920" s="27">
        <v>71.8</v>
      </c>
      <c r="F920" s="27">
        <v>74</v>
      </c>
      <c r="G920" s="27"/>
      <c r="H920" s="28">
        <f t="shared" si="454"/>
        <v>6128.1337047353845</v>
      </c>
      <c r="I920" s="27"/>
      <c r="J920" s="29">
        <f t="shared" si="452"/>
        <v>2.2000000000000028</v>
      </c>
      <c r="K920" s="29">
        <f t="shared" si="453"/>
        <v>6128.1337047353845</v>
      </c>
    </row>
    <row r="921" spans="1:11">
      <c r="A921" s="25">
        <v>42888</v>
      </c>
      <c r="B921" s="16" t="s">
        <v>133</v>
      </c>
      <c r="C921" s="26">
        <f t="shared" si="451"/>
        <v>790.51383399209487</v>
      </c>
      <c r="D921" s="16" t="s">
        <v>3</v>
      </c>
      <c r="E921" s="27">
        <v>253</v>
      </c>
      <c r="F921" s="27">
        <v>250</v>
      </c>
      <c r="G921" s="27"/>
      <c r="H921" s="28">
        <f t="shared" si="454"/>
        <v>-2371.5415019762845</v>
      </c>
      <c r="I921" s="27"/>
      <c r="J921" s="29">
        <f t="shared" si="452"/>
        <v>-3</v>
      </c>
      <c r="K921" s="29">
        <f t="shared" si="453"/>
        <v>-2371.5415019762845</v>
      </c>
    </row>
    <row r="922" spans="1:11">
      <c r="A922" s="25">
        <v>42888</v>
      </c>
      <c r="B922" s="16" t="s">
        <v>377</v>
      </c>
      <c r="C922" s="26">
        <f t="shared" ref="C922:C928" si="455">200000/E922</f>
        <v>180.99547511312218</v>
      </c>
      <c r="D922" s="16" t="s">
        <v>3</v>
      </c>
      <c r="E922" s="27">
        <v>1105</v>
      </c>
      <c r="F922" s="27">
        <v>1115</v>
      </c>
      <c r="G922" s="27"/>
      <c r="H922" s="28">
        <f t="shared" ref="H922:H928" si="456">(F922-E922)*C922</f>
        <v>1809.9547511312219</v>
      </c>
      <c r="I922" s="27"/>
      <c r="J922" s="29">
        <f t="shared" ref="J922:J928" si="457">(I922+H922)/C922</f>
        <v>10</v>
      </c>
      <c r="K922" s="29">
        <f t="shared" ref="K922:K928" si="458">J922*C922</f>
        <v>1809.9547511312219</v>
      </c>
    </row>
    <row r="923" spans="1:11">
      <c r="A923" s="25">
        <v>42888</v>
      </c>
      <c r="B923" s="16" t="s">
        <v>165</v>
      </c>
      <c r="C923" s="26">
        <f t="shared" si="455"/>
        <v>677.96610169491521</v>
      </c>
      <c r="D923" s="16" t="s">
        <v>3</v>
      </c>
      <c r="E923" s="27">
        <v>295</v>
      </c>
      <c r="F923" s="27">
        <v>298</v>
      </c>
      <c r="G923" s="27"/>
      <c r="H923" s="28">
        <f t="shared" si="456"/>
        <v>2033.8983050847455</v>
      </c>
      <c r="I923" s="27"/>
      <c r="J923" s="29">
        <f t="shared" si="457"/>
        <v>3</v>
      </c>
      <c r="K923" s="29">
        <f t="shared" si="458"/>
        <v>2033.8983050847455</v>
      </c>
    </row>
    <row r="924" spans="1:11">
      <c r="A924" s="25">
        <v>42887</v>
      </c>
      <c r="B924" s="16" t="s">
        <v>445</v>
      </c>
      <c r="C924" s="26">
        <f t="shared" si="455"/>
        <v>495.04950495049508</v>
      </c>
      <c r="D924" s="16" t="s">
        <v>3</v>
      </c>
      <c r="E924" s="27">
        <v>404</v>
      </c>
      <c r="F924" s="27">
        <v>408</v>
      </c>
      <c r="G924" s="27">
        <v>415</v>
      </c>
      <c r="H924" s="28">
        <f t="shared" si="456"/>
        <v>1980.1980198019803</v>
      </c>
      <c r="I924" s="28">
        <v>3339</v>
      </c>
      <c r="J924" s="29">
        <f t="shared" si="457"/>
        <v>10.744779999999999</v>
      </c>
      <c r="K924" s="29">
        <f t="shared" si="458"/>
        <v>5319.1980198019801</v>
      </c>
    </row>
    <row r="925" spans="1:11">
      <c r="A925" s="25">
        <v>42887</v>
      </c>
      <c r="B925" s="16" t="s">
        <v>483</v>
      </c>
      <c r="C925" s="26">
        <f t="shared" si="455"/>
        <v>86.767895878524939</v>
      </c>
      <c r="D925" s="16" t="s">
        <v>3</v>
      </c>
      <c r="E925" s="13">
        <v>2305</v>
      </c>
      <c r="F925" s="13">
        <v>2284</v>
      </c>
      <c r="G925" s="13"/>
      <c r="H925" s="28">
        <f t="shared" si="456"/>
        <v>-1822.1258134490238</v>
      </c>
      <c r="I925" s="13"/>
      <c r="J925" s="29">
        <f t="shared" si="457"/>
        <v>-21</v>
      </c>
      <c r="K925" s="29">
        <f t="shared" si="458"/>
        <v>-1822.1258134490238</v>
      </c>
    </row>
    <row r="926" spans="1:11">
      <c r="A926" s="25">
        <v>42887</v>
      </c>
      <c r="B926" s="16" t="s">
        <v>352</v>
      </c>
      <c r="C926" s="26">
        <f t="shared" si="455"/>
        <v>180.50541516245488</v>
      </c>
      <c r="D926" s="16" t="s">
        <v>3</v>
      </c>
      <c r="E926" s="13">
        <v>1108</v>
      </c>
      <c r="F926" s="13">
        <v>1124</v>
      </c>
      <c r="G926" s="13"/>
      <c r="H926" s="28">
        <f t="shared" si="456"/>
        <v>2888.0866425992781</v>
      </c>
      <c r="I926" s="13"/>
      <c r="J926" s="29">
        <f t="shared" si="457"/>
        <v>16</v>
      </c>
      <c r="K926" s="29">
        <f t="shared" si="458"/>
        <v>2888.0866425992781</v>
      </c>
    </row>
    <row r="927" spans="1:11">
      <c r="A927" s="25">
        <v>42886</v>
      </c>
      <c r="B927" s="16" t="s">
        <v>278</v>
      </c>
      <c r="C927" s="26">
        <f t="shared" si="455"/>
        <v>370.37037037037038</v>
      </c>
      <c r="D927" s="16" t="s">
        <v>3</v>
      </c>
      <c r="E927" s="13">
        <v>540</v>
      </c>
      <c r="F927" s="13">
        <v>545</v>
      </c>
      <c r="G927" s="13"/>
      <c r="H927" s="28">
        <f t="shared" si="456"/>
        <v>1851.851851851852</v>
      </c>
      <c r="I927" s="13"/>
      <c r="J927" s="29">
        <f t="shared" si="457"/>
        <v>5</v>
      </c>
      <c r="K927" s="29">
        <f t="shared" si="458"/>
        <v>1851.851851851852</v>
      </c>
    </row>
    <row r="928" spans="1:11">
      <c r="A928" s="25">
        <v>42886</v>
      </c>
      <c r="B928" s="16" t="s">
        <v>377</v>
      </c>
      <c r="C928" s="26">
        <f t="shared" si="455"/>
        <v>185.70102135561746</v>
      </c>
      <c r="D928" s="16" t="s">
        <v>3</v>
      </c>
      <c r="E928" s="13">
        <v>1077</v>
      </c>
      <c r="F928" s="13">
        <v>1086</v>
      </c>
      <c r="G928" s="13"/>
      <c r="H928" s="28">
        <f t="shared" si="456"/>
        <v>1671.3091922005572</v>
      </c>
      <c r="I928" s="13"/>
      <c r="J928" s="29">
        <f t="shared" si="457"/>
        <v>9</v>
      </c>
      <c r="K928" s="29">
        <f t="shared" si="458"/>
        <v>1671.3091922005572</v>
      </c>
    </row>
    <row r="929" spans="1:11">
      <c r="A929" s="25">
        <v>42886</v>
      </c>
      <c r="B929" s="16" t="s">
        <v>453</v>
      </c>
      <c r="C929" s="26">
        <f t="shared" ref="C929:C941" si="459">200000/E929</f>
        <v>597.01492537313436</v>
      </c>
      <c r="D929" s="16" t="s">
        <v>3</v>
      </c>
      <c r="E929" s="13">
        <v>335</v>
      </c>
      <c r="F929" s="13">
        <v>338</v>
      </c>
      <c r="G929" s="13"/>
      <c r="H929" s="28">
        <f t="shared" ref="H929:H936" si="460">(F929-E929)*C929</f>
        <v>1791.0447761194032</v>
      </c>
      <c r="I929" s="13"/>
      <c r="J929" s="29">
        <f t="shared" ref="J929:J941" si="461">(I929+H929)/C929</f>
        <v>3</v>
      </c>
      <c r="K929" s="29">
        <f t="shared" ref="K929:K941" si="462">J929*C929</f>
        <v>1791.0447761194032</v>
      </c>
    </row>
    <row r="930" spans="1:11">
      <c r="A930" s="25">
        <v>42886</v>
      </c>
      <c r="B930" s="16" t="s">
        <v>482</v>
      </c>
      <c r="C930" s="26">
        <f t="shared" si="459"/>
        <v>714.28571428571433</v>
      </c>
      <c r="D930" s="16" t="s">
        <v>3</v>
      </c>
      <c r="E930" s="13">
        <v>280</v>
      </c>
      <c r="F930" s="13">
        <v>284</v>
      </c>
      <c r="G930" s="13"/>
      <c r="H930" s="28">
        <f t="shared" si="460"/>
        <v>2857.1428571428573</v>
      </c>
      <c r="I930" s="13"/>
      <c r="J930" s="29">
        <f t="shared" si="461"/>
        <v>4</v>
      </c>
      <c r="K930" s="29">
        <f t="shared" si="462"/>
        <v>2857.1428571428573</v>
      </c>
    </row>
    <row r="931" spans="1:11">
      <c r="A931" s="25">
        <v>42886</v>
      </c>
      <c r="B931" s="16" t="s">
        <v>233</v>
      </c>
      <c r="C931" s="26">
        <f t="shared" si="459"/>
        <v>1286.1736334405145</v>
      </c>
      <c r="D931" s="16" t="s">
        <v>3</v>
      </c>
      <c r="E931" s="13">
        <v>155.5</v>
      </c>
      <c r="F931" s="13">
        <v>157.80000000000001</v>
      </c>
      <c r="G931" s="13"/>
      <c r="H931" s="28">
        <f t="shared" si="460"/>
        <v>2958.1993569131982</v>
      </c>
      <c r="I931" s="13"/>
      <c r="J931" s="29">
        <f t="shared" si="461"/>
        <v>2.3000000000000114</v>
      </c>
      <c r="K931" s="29">
        <f t="shared" si="462"/>
        <v>2958.1993569131982</v>
      </c>
    </row>
    <row r="932" spans="1:11">
      <c r="A932" s="25">
        <v>42885</v>
      </c>
      <c r="B932" s="16" t="s">
        <v>481</v>
      </c>
      <c r="C932" s="26">
        <f t="shared" si="459"/>
        <v>1746.7248908296942</v>
      </c>
      <c r="D932" s="16" t="s">
        <v>3</v>
      </c>
      <c r="E932" s="13">
        <v>114.5</v>
      </c>
      <c r="F932" s="13">
        <v>113</v>
      </c>
      <c r="G932" s="13"/>
      <c r="H932" s="28">
        <f t="shared" si="460"/>
        <v>-2620.0873362445413</v>
      </c>
      <c r="I932" s="13"/>
      <c r="J932" s="29">
        <f t="shared" si="461"/>
        <v>-1.5</v>
      </c>
      <c r="K932" s="29">
        <f t="shared" si="462"/>
        <v>-2620.0873362445413</v>
      </c>
    </row>
    <row r="933" spans="1:11">
      <c r="A933" s="25">
        <v>42885</v>
      </c>
      <c r="B933" s="16" t="s">
        <v>179</v>
      </c>
      <c r="C933" s="26">
        <f t="shared" si="459"/>
        <v>219.0580503833516</v>
      </c>
      <c r="D933" s="16" t="s">
        <v>3</v>
      </c>
      <c r="E933" s="27">
        <v>913</v>
      </c>
      <c r="F933" s="27">
        <v>922</v>
      </c>
      <c r="G933" s="27"/>
      <c r="H933" s="28">
        <f t="shared" si="460"/>
        <v>1971.5224534501644</v>
      </c>
      <c r="I933" s="27"/>
      <c r="J933" s="29">
        <f t="shared" si="461"/>
        <v>9</v>
      </c>
      <c r="K933" s="29">
        <f t="shared" si="462"/>
        <v>1971.5224534501644</v>
      </c>
    </row>
    <row r="934" spans="1:11">
      <c r="A934" s="25">
        <v>42885</v>
      </c>
      <c r="B934" s="16" t="s">
        <v>268</v>
      </c>
      <c r="C934" s="26">
        <f t="shared" si="459"/>
        <v>462.96296296296299</v>
      </c>
      <c r="D934" s="16" t="s">
        <v>3</v>
      </c>
      <c r="E934" s="27">
        <v>432</v>
      </c>
      <c r="F934" s="27">
        <v>437</v>
      </c>
      <c r="G934" s="27"/>
      <c r="H934" s="28">
        <f t="shared" si="460"/>
        <v>2314.8148148148148</v>
      </c>
      <c r="I934" s="27"/>
      <c r="J934" s="29">
        <f t="shared" si="461"/>
        <v>5</v>
      </c>
      <c r="K934" s="29">
        <f t="shared" si="462"/>
        <v>2314.8148148148148</v>
      </c>
    </row>
    <row r="935" spans="1:11">
      <c r="A935" s="25">
        <v>42885</v>
      </c>
      <c r="B935" s="16" t="s">
        <v>27</v>
      </c>
      <c r="C935" s="26">
        <f t="shared" si="459"/>
        <v>1066.6666666666667</v>
      </c>
      <c r="D935" s="16" t="s">
        <v>3</v>
      </c>
      <c r="E935" s="27">
        <v>187.5</v>
      </c>
      <c r="F935" s="27">
        <v>189</v>
      </c>
      <c r="G935" s="27"/>
      <c r="H935" s="28">
        <f t="shared" si="460"/>
        <v>1600</v>
      </c>
      <c r="I935" s="27"/>
      <c r="J935" s="29">
        <f t="shared" si="461"/>
        <v>1.5</v>
      </c>
      <c r="K935" s="29">
        <f t="shared" si="462"/>
        <v>1600</v>
      </c>
    </row>
    <row r="936" spans="1:11">
      <c r="A936" s="25">
        <v>42884</v>
      </c>
      <c r="B936" s="16" t="s">
        <v>445</v>
      </c>
      <c r="C936" s="26">
        <f t="shared" si="459"/>
        <v>524.93438320209975</v>
      </c>
      <c r="D936" s="16" t="s">
        <v>3</v>
      </c>
      <c r="E936" s="27">
        <v>381</v>
      </c>
      <c r="F936" s="27">
        <v>385</v>
      </c>
      <c r="G936" s="27"/>
      <c r="H936" s="28">
        <f t="shared" si="460"/>
        <v>2099.737532808399</v>
      </c>
      <c r="I936" s="27"/>
      <c r="J936" s="29">
        <f t="shared" si="461"/>
        <v>4</v>
      </c>
      <c r="K936" s="29">
        <f t="shared" si="462"/>
        <v>2099.737532808399</v>
      </c>
    </row>
    <row r="937" spans="1:11">
      <c r="A937" s="25">
        <v>42884</v>
      </c>
      <c r="B937" s="16" t="s">
        <v>94</v>
      </c>
      <c r="C937" s="26">
        <f t="shared" si="459"/>
        <v>129.87012987012986</v>
      </c>
      <c r="D937" s="16" t="s">
        <v>7</v>
      </c>
      <c r="E937" s="27">
        <v>1540</v>
      </c>
      <c r="F937" s="27">
        <v>1525</v>
      </c>
      <c r="G937" s="27"/>
      <c r="H937" s="28">
        <v>1948.05</v>
      </c>
      <c r="I937" s="27"/>
      <c r="J937" s="29">
        <f t="shared" si="461"/>
        <v>14.999985000000001</v>
      </c>
      <c r="K937" s="29">
        <f t="shared" si="462"/>
        <v>1948.05</v>
      </c>
    </row>
    <row r="938" spans="1:11">
      <c r="A938" s="25">
        <v>42884</v>
      </c>
      <c r="B938" s="16" t="s">
        <v>480</v>
      </c>
      <c r="C938" s="26">
        <f t="shared" si="459"/>
        <v>344.82758620689657</v>
      </c>
      <c r="D938" s="16" t="s">
        <v>7</v>
      </c>
      <c r="E938" s="27">
        <v>580</v>
      </c>
      <c r="F938" s="27">
        <v>575.29999999999995</v>
      </c>
      <c r="G938" s="27"/>
      <c r="H938" s="28">
        <v>1620.69</v>
      </c>
      <c r="I938" s="28"/>
      <c r="J938" s="29">
        <f t="shared" si="461"/>
        <v>4.7000010000000003</v>
      </c>
      <c r="K938" s="29">
        <f t="shared" si="462"/>
        <v>1620.6900000000003</v>
      </c>
    </row>
    <row r="939" spans="1:11">
      <c r="A939" s="25">
        <v>42884</v>
      </c>
      <c r="B939" s="16" t="s">
        <v>479</v>
      </c>
      <c r="C939" s="26">
        <f t="shared" si="459"/>
        <v>1481.4814814814815</v>
      </c>
      <c r="D939" s="16" t="s">
        <v>3</v>
      </c>
      <c r="E939" s="27">
        <v>135</v>
      </c>
      <c r="F939" s="27">
        <v>137</v>
      </c>
      <c r="G939" s="27"/>
      <c r="H939" s="28">
        <f>(F939-E939)*C939</f>
        <v>2962.962962962963</v>
      </c>
      <c r="I939" s="28"/>
      <c r="J939" s="29">
        <f t="shared" si="461"/>
        <v>2</v>
      </c>
      <c r="K939" s="29">
        <f t="shared" si="462"/>
        <v>2962.962962962963</v>
      </c>
    </row>
    <row r="940" spans="1:11">
      <c r="A940" s="25">
        <v>42881</v>
      </c>
      <c r="B940" s="16" t="s">
        <v>164</v>
      </c>
      <c r="C940" s="26">
        <f t="shared" si="459"/>
        <v>3571.4285714285716</v>
      </c>
      <c r="D940" s="16" t="s">
        <v>7</v>
      </c>
      <c r="E940" s="27">
        <v>56</v>
      </c>
      <c r="F940" s="27">
        <v>55.3</v>
      </c>
      <c r="G940" s="27"/>
      <c r="H940" s="28">
        <v>2500</v>
      </c>
      <c r="I940" s="28"/>
      <c r="J940" s="29">
        <f t="shared" si="461"/>
        <v>0.7</v>
      </c>
      <c r="K940" s="29">
        <f t="shared" si="462"/>
        <v>2500</v>
      </c>
    </row>
    <row r="941" spans="1:11">
      <c r="A941" s="25">
        <v>42881</v>
      </c>
      <c r="B941" s="16" t="s">
        <v>460</v>
      </c>
      <c r="C941" s="26">
        <f t="shared" si="459"/>
        <v>1851.851851851852</v>
      </c>
      <c r="D941" s="16" t="s">
        <v>3</v>
      </c>
      <c r="E941" s="27">
        <v>108</v>
      </c>
      <c r="F941" s="27">
        <v>109.9</v>
      </c>
      <c r="G941" s="27"/>
      <c r="H941" s="28">
        <f>(F941-E941)*C941</f>
        <v>3518.5185185185292</v>
      </c>
      <c r="I941" s="28"/>
      <c r="J941" s="29">
        <f t="shared" si="461"/>
        <v>1.9000000000000057</v>
      </c>
      <c r="K941" s="29">
        <f t="shared" si="462"/>
        <v>3518.5185185185292</v>
      </c>
    </row>
    <row r="942" spans="1:11">
      <c r="A942" s="25">
        <v>42881</v>
      </c>
      <c r="B942" s="16" t="s">
        <v>226</v>
      </c>
      <c r="C942" s="26">
        <f t="shared" ref="C942:C946" si="463">200000/E942</f>
        <v>1023.0179028132992</v>
      </c>
      <c r="D942" s="16" t="s">
        <v>3</v>
      </c>
      <c r="E942" s="27">
        <v>195.5</v>
      </c>
      <c r="F942" s="27">
        <v>197.2</v>
      </c>
      <c r="G942" s="27"/>
      <c r="H942" s="28">
        <f>(F942-E942)*C942</f>
        <v>1739.1304347825969</v>
      </c>
      <c r="I942" s="28"/>
      <c r="J942" s="29">
        <f t="shared" ref="J942:J944" si="464">(I942+H942)/C942</f>
        <v>1.6999999999999886</v>
      </c>
      <c r="K942" s="29">
        <f t="shared" ref="K942:K945" si="465">J942*C942</f>
        <v>1739.1304347825969</v>
      </c>
    </row>
    <row r="943" spans="1:11">
      <c r="A943" s="25">
        <v>42881</v>
      </c>
      <c r="B943" s="16" t="s">
        <v>289</v>
      </c>
      <c r="C943" s="26">
        <f t="shared" si="463"/>
        <v>506.32911392405066</v>
      </c>
      <c r="D943" s="16" t="s">
        <v>3</v>
      </c>
      <c r="E943" s="27">
        <v>395</v>
      </c>
      <c r="F943" s="27">
        <v>398.8</v>
      </c>
      <c r="G943" s="27"/>
      <c r="H943" s="28">
        <f>(F943-E943)*C943</f>
        <v>1924.0506329113982</v>
      </c>
      <c r="I943" s="28"/>
      <c r="J943" s="29">
        <f t="shared" si="464"/>
        <v>3.8000000000000114</v>
      </c>
      <c r="K943" s="29">
        <f t="shared" si="465"/>
        <v>1924.0506329113982</v>
      </c>
    </row>
    <row r="944" spans="1:11">
      <c r="A944" s="25">
        <v>42880</v>
      </c>
      <c r="B944" s="16" t="s">
        <v>260</v>
      </c>
      <c r="C944" s="26">
        <f t="shared" si="463"/>
        <v>247.67801857585138</v>
      </c>
      <c r="D944" s="16" t="s">
        <v>3</v>
      </c>
      <c r="E944" s="27">
        <v>807.5</v>
      </c>
      <c r="F944" s="27">
        <v>814.15</v>
      </c>
      <c r="G944" s="27"/>
      <c r="H944" s="28">
        <f>(F944-E944)*C944</f>
        <v>1647.058823529406</v>
      </c>
      <c r="I944" s="28"/>
      <c r="J944" s="29">
        <f t="shared" si="464"/>
        <v>6.6499999999999773</v>
      </c>
      <c r="K944" s="29">
        <f t="shared" si="465"/>
        <v>1647.058823529406</v>
      </c>
    </row>
    <row r="945" spans="1:11">
      <c r="A945" s="25">
        <v>42879</v>
      </c>
      <c r="B945" s="16" t="s">
        <v>10</v>
      </c>
      <c r="C945" s="26">
        <f t="shared" si="463"/>
        <v>2385.211687537269</v>
      </c>
      <c r="D945" s="16" t="s">
        <v>7</v>
      </c>
      <c r="E945" s="27">
        <v>83.85</v>
      </c>
      <c r="F945" s="27">
        <v>83</v>
      </c>
      <c r="G945" s="27">
        <v>81.599999999999994</v>
      </c>
      <c r="H945" s="28">
        <v>2027</v>
      </c>
      <c r="I945" s="28">
        <v>3339</v>
      </c>
      <c r="J945" s="29">
        <v>2.25</v>
      </c>
      <c r="K945" s="29">
        <f t="shared" si="465"/>
        <v>5366.7262969588555</v>
      </c>
    </row>
    <row r="946" spans="1:11">
      <c r="A946" s="25">
        <v>42879</v>
      </c>
      <c r="B946" s="16" t="s">
        <v>242</v>
      </c>
      <c r="C946" s="26">
        <f t="shared" si="463"/>
        <v>387.22168441432723</v>
      </c>
      <c r="D946" s="16" t="s">
        <v>3</v>
      </c>
      <c r="E946" s="27">
        <v>516.5</v>
      </c>
      <c r="F946" s="27">
        <v>521</v>
      </c>
      <c r="G946" s="27"/>
      <c r="H946" s="28">
        <f>(F946-E946)*C946</f>
        <v>1742.4975798644725</v>
      </c>
      <c r="I946" s="28"/>
      <c r="J946" s="29">
        <f>(I946+H946)/C946</f>
        <v>4.5</v>
      </c>
      <c r="K946" s="29">
        <f>J946*C946</f>
        <v>1742.4975798644725</v>
      </c>
    </row>
    <row r="947" spans="1:11">
      <c r="A947" s="25">
        <v>42879</v>
      </c>
      <c r="B947" s="16" t="s">
        <v>226</v>
      </c>
      <c r="C947" s="26">
        <f t="shared" ref="C947:C951" si="466">200000/E947</f>
        <v>1019.108280254777</v>
      </c>
      <c r="D947" s="16" t="s">
        <v>3</v>
      </c>
      <c r="E947" s="27">
        <v>196.25</v>
      </c>
      <c r="F947" s="27">
        <v>194</v>
      </c>
      <c r="G947" s="27"/>
      <c r="H947" s="28">
        <f>(F947-E947)*C947</f>
        <v>-2292.9936305732481</v>
      </c>
      <c r="I947" s="28"/>
      <c r="J947" s="29">
        <f t="shared" ref="J947:J951" si="467">(I947+H947)/C947</f>
        <v>-2.25</v>
      </c>
      <c r="K947" s="29">
        <f t="shared" ref="K947:K948" si="468">J947*C947</f>
        <v>-2292.9936305732481</v>
      </c>
    </row>
    <row r="948" spans="1:11">
      <c r="A948" s="25">
        <v>42878</v>
      </c>
      <c r="B948" s="16" t="s">
        <v>478</v>
      </c>
      <c r="C948" s="26">
        <f t="shared" si="466"/>
        <v>142.45014245014244</v>
      </c>
      <c r="D948" s="16" t="s">
        <v>3</v>
      </c>
      <c r="E948" s="27">
        <v>1404</v>
      </c>
      <c r="F948" s="27">
        <v>1415</v>
      </c>
      <c r="G948" s="27"/>
      <c r="H948" s="28">
        <f>(F948-E948)*C948</f>
        <v>1566.9515669515667</v>
      </c>
      <c r="I948" s="28"/>
      <c r="J948" s="29">
        <f t="shared" si="467"/>
        <v>11</v>
      </c>
      <c r="K948" s="29">
        <f t="shared" si="468"/>
        <v>1566.9515669515667</v>
      </c>
    </row>
    <row r="949" spans="1:11">
      <c r="A949" s="25">
        <v>42878</v>
      </c>
      <c r="B949" s="16" t="s">
        <v>300</v>
      </c>
      <c r="C949" s="26">
        <f t="shared" si="466"/>
        <v>2500</v>
      </c>
      <c r="D949" s="16" t="s">
        <v>7</v>
      </c>
      <c r="E949" s="27">
        <v>80</v>
      </c>
      <c r="F949" s="27">
        <v>78.8</v>
      </c>
      <c r="G949" s="27"/>
      <c r="H949" s="28">
        <v>3000</v>
      </c>
      <c r="I949" s="28"/>
      <c r="J949" s="29">
        <f t="shared" si="467"/>
        <v>1.2</v>
      </c>
      <c r="K949" s="28">
        <v>3000</v>
      </c>
    </row>
    <row r="950" spans="1:11">
      <c r="A950" s="25">
        <v>42877</v>
      </c>
      <c r="B950" s="16" t="s">
        <v>477</v>
      </c>
      <c r="C950" s="26">
        <f t="shared" si="466"/>
        <v>1793.7219730941704</v>
      </c>
      <c r="D950" s="16" t="s">
        <v>7</v>
      </c>
      <c r="E950" s="27">
        <v>111.5</v>
      </c>
      <c r="F950" s="27">
        <v>110.1</v>
      </c>
      <c r="G950" s="27">
        <v>107.5</v>
      </c>
      <c r="H950" s="28">
        <v>2511.6</v>
      </c>
      <c r="I950" s="28">
        <v>4664</v>
      </c>
      <c r="J950" s="29">
        <f t="shared" si="467"/>
        <v>4.0003970000000004</v>
      </c>
      <c r="K950" s="29">
        <f t="shared" ref="K950" si="469">J950*C950</f>
        <v>7175.6</v>
      </c>
    </row>
    <row r="951" spans="1:11">
      <c r="A951" s="25">
        <v>42877</v>
      </c>
      <c r="B951" s="16" t="s">
        <v>476</v>
      </c>
      <c r="C951" s="26">
        <f t="shared" si="466"/>
        <v>1063.8297872340424</v>
      </c>
      <c r="D951" s="16" t="s">
        <v>3</v>
      </c>
      <c r="E951" s="27">
        <v>188</v>
      </c>
      <c r="F951" s="27">
        <v>190</v>
      </c>
      <c r="G951" s="27"/>
      <c r="H951" s="28">
        <f>(F951-E951)*C951</f>
        <v>2127.6595744680849</v>
      </c>
      <c r="I951" s="28"/>
      <c r="J951" s="29">
        <f t="shared" si="467"/>
        <v>2</v>
      </c>
      <c r="K951" s="29">
        <f t="shared" ref="K951" si="470">J951*C951</f>
        <v>2127.6595744680849</v>
      </c>
    </row>
    <row r="952" spans="1:11">
      <c r="A952" s="25">
        <v>42877</v>
      </c>
      <c r="B952" s="16" t="s">
        <v>453</v>
      </c>
      <c r="C952" s="26">
        <f t="shared" ref="C952" si="471">200000/E952</f>
        <v>583.94160583941607</v>
      </c>
      <c r="D952" s="16" t="s">
        <v>3</v>
      </c>
      <c r="E952" s="27">
        <v>342.5</v>
      </c>
      <c r="F952" s="27">
        <v>340</v>
      </c>
      <c r="G952" s="27"/>
      <c r="H952" s="28">
        <v>-1460</v>
      </c>
      <c r="I952" s="28"/>
      <c r="J952" s="29">
        <v>2.5</v>
      </c>
      <c r="K952" s="29">
        <v>-1460</v>
      </c>
    </row>
    <row r="953" spans="1:11">
      <c r="A953" s="25">
        <v>42877</v>
      </c>
      <c r="B953" s="16" t="s">
        <v>347</v>
      </c>
      <c r="C953" s="26">
        <f t="shared" ref="C953:C961" si="472">200000/E953</f>
        <v>379.5066413662239</v>
      </c>
      <c r="D953" s="16" t="s">
        <v>7</v>
      </c>
      <c r="E953" s="27">
        <v>527</v>
      </c>
      <c r="F953" s="27">
        <v>523</v>
      </c>
      <c r="G953" s="27"/>
      <c r="H953" s="28">
        <v>1520</v>
      </c>
      <c r="I953" s="28"/>
      <c r="J953" s="29">
        <v>4</v>
      </c>
      <c r="K953" s="29">
        <v>1520</v>
      </c>
    </row>
    <row r="954" spans="1:11">
      <c r="A954" s="25">
        <v>42877</v>
      </c>
      <c r="B954" s="16" t="s">
        <v>475</v>
      </c>
      <c r="C954" s="26">
        <f t="shared" si="472"/>
        <v>598.80239520958082</v>
      </c>
      <c r="D954" s="16" t="s">
        <v>7</v>
      </c>
      <c r="E954" s="27">
        <v>334</v>
      </c>
      <c r="F954" s="27">
        <v>331</v>
      </c>
      <c r="G954" s="27">
        <v>328</v>
      </c>
      <c r="H954" s="28">
        <v>1797</v>
      </c>
      <c r="I954" s="28">
        <v>1797</v>
      </c>
      <c r="J954" s="29">
        <v>6</v>
      </c>
      <c r="K954" s="29">
        <v>3594</v>
      </c>
    </row>
    <row r="955" spans="1:11">
      <c r="A955" s="25">
        <v>42877</v>
      </c>
      <c r="B955" s="16" t="s">
        <v>474</v>
      </c>
      <c r="C955" s="26">
        <f t="shared" si="472"/>
        <v>1024.3277848911653</v>
      </c>
      <c r="D955" s="16" t="s">
        <v>3</v>
      </c>
      <c r="E955" s="27">
        <v>195.25</v>
      </c>
      <c r="F955" s="27">
        <v>197.5</v>
      </c>
      <c r="G955" s="27"/>
      <c r="H955" s="28">
        <f>(F955-E955)*C955</f>
        <v>2304.737516005122</v>
      </c>
      <c r="I955" s="28"/>
      <c r="J955" s="29">
        <f t="shared" ref="J955:J961" si="473">(I955+H955)/C955</f>
        <v>2.25</v>
      </c>
      <c r="K955" s="29">
        <f t="shared" ref="K955:K956" si="474">J955*C955</f>
        <v>2304.737516005122</v>
      </c>
    </row>
    <row r="956" spans="1:11">
      <c r="A956" s="25">
        <v>42874</v>
      </c>
      <c r="B956" s="16" t="s">
        <v>397</v>
      </c>
      <c r="C956" s="26">
        <f t="shared" si="472"/>
        <v>2649.0066225165565</v>
      </c>
      <c r="D956" s="16" t="s">
        <v>3</v>
      </c>
      <c r="E956" s="27">
        <v>75.5</v>
      </c>
      <c r="F956" s="27">
        <v>77</v>
      </c>
      <c r="G956" s="27">
        <v>78</v>
      </c>
      <c r="H956" s="28">
        <f>(F956-E956)*C956</f>
        <v>3973.5099337748347</v>
      </c>
      <c r="I956" s="28"/>
      <c r="J956" s="29">
        <f t="shared" si="473"/>
        <v>1.5</v>
      </c>
      <c r="K956" s="29">
        <f t="shared" si="474"/>
        <v>3973.5099337748347</v>
      </c>
    </row>
    <row r="957" spans="1:11">
      <c r="A957" s="25">
        <v>42874</v>
      </c>
      <c r="B957" s="16" t="s">
        <v>20</v>
      </c>
      <c r="C957" s="26">
        <f t="shared" si="472"/>
        <v>684.93150684931504</v>
      </c>
      <c r="D957" s="16" t="s">
        <v>7</v>
      </c>
      <c r="E957" s="27">
        <v>292</v>
      </c>
      <c r="F957" s="27">
        <v>288</v>
      </c>
      <c r="G957" s="27"/>
      <c r="H957" s="28">
        <v>2740</v>
      </c>
      <c r="I957" s="28"/>
      <c r="J957" s="29">
        <f t="shared" si="473"/>
        <v>4.0004</v>
      </c>
      <c r="K957" s="29">
        <f>J957*C957</f>
        <v>2740</v>
      </c>
    </row>
    <row r="958" spans="1:11">
      <c r="A958" s="25">
        <v>42874</v>
      </c>
      <c r="B958" s="16" t="s">
        <v>391</v>
      </c>
      <c r="C958" s="26">
        <f t="shared" si="472"/>
        <v>534.75935828877004</v>
      </c>
      <c r="D958" s="16" t="s">
        <v>3</v>
      </c>
      <c r="E958" s="27">
        <v>374</v>
      </c>
      <c r="F958" s="27">
        <v>370</v>
      </c>
      <c r="G958" s="27"/>
      <c r="H958" s="28">
        <v>2140</v>
      </c>
      <c r="I958" s="28"/>
      <c r="J958" s="29">
        <f t="shared" si="473"/>
        <v>4.0018000000000002</v>
      </c>
      <c r="K958" s="29">
        <f>J958*C958</f>
        <v>2140</v>
      </c>
    </row>
    <row r="959" spans="1:11">
      <c r="A959" s="25">
        <v>42874</v>
      </c>
      <c r="B959" s="16" t="s">
        <v>241</v>
      </c>
      <c r="C959" s="26">
        <f t="shared" si="472"/>
        <v>223.96416573348264</v>
      </c>
      <c r="D959" s="16" t="s">
        <v>3</v>
      </c>
      <c r="E959" s="27">
        <v>893</v>
      </c>
      <c r="F959" s="27">
        <v>885</v>
      </c>
      <c r="G959" s="27"/>
      <c r="H959" s="28">
        <f>(F959-E959)*C959</f>
        <v>-1791.7133258678612</v>
      </c>
      <c r="I959" s="28"/>
      <c r="J959" s="29">
        <f t="shared" si="473"/>
        <v>-8</v>
      </c>
      <c r="K959" s="29">
        <f>J959*C959</f>
        <v>-1791.7133258678612</v>
      </c>
    </row>
    <row r="960" spans="1:11">
      <c r="A960" s="25">
        <v>42873</v>
      </c>
      <c r="B960" s="16" t="s">
        <v>362</v>
      </c>
      <c r="C960" s="26">
        <f t="shared" si="472"/>
        <v>661.15702479338847</v>
      </c>
      <c r="D960" s="16" t="s">
        <v>3</v>
      </c>
      <c r="E960" s="27">
        <v>302.5</v>
      </c>
      <c r="F960" s="27">
        <v>299</v>
      </c>
      <c r="G960" s="27"/>
      <c r="H960" s="28">
        <f>(F960-E960)*C960</f>
        <v>-2314.0495867768595</v>
      </c>
      <c r="I960" s="28"/>
      <c r="J960" s="29">
        <f t="shared" si="473"/>
        <v>-3.5</v>
      </c>
      <c r="K960" s="29">
        <f>J960*C960</f>
        <v>-2314.0495867768595</v>
      </c>
    </row>
    <row r="961" spans="1:11">
      <c r="A961" s="25">
        <v>42873</v>
      </c>
      <c r="B961" s="16" t="s">
        <v>377</v>
      </c>
      <c r="C961" s="26">
        <f t="shared" si="472"/>
        <v>188.50141376060321</v>
      </c>
      <c r="D961" s="16" t="s">
        <v>3</v>
      </c>
      <c r="E961" s="27">
        <v>1061</v>
      </c>
      <c r="F961" s="27">
        <v>1072</v>
      </c>
      <c r="G961" s="27"/>
      <c r="H961" s="28">
        <f>(F961-E961)*C961</f>
        <v>2073.5155513666355</v>
      </c>
      <c r="I961" s="28"/>
      <c r="J961" s="29">
        <f t="shared" si="473"/>
        <v>11</v>
      </c>
      <c r="K961" s="29">
        <f>J961*C961</f>
        <v>2073.5155513666355</v>
      </c>
    </row>
    <row r="962" spans="1:11">
      <c r="A962" s="25">
        <v>42873</v>
      </c>
      <c r="B962" s="16" t="s">
        <v>473</v>
      </c>
      <c r="C962" s="26">
        <f t="shared" ref="C962:C967" si="475">200000/E962</f>
        <v>2346.041055718475</v>
      </c>
      <c r="D962" s="16" t="s">
        <v>3</v>
      </c>
      <c r="E962" s="27">
        <v>85.25</v>
      </c>
      <c r="F962" s="27">
        <v>87</v>
      </c>
      <c r="G962" s="27">
        <v>89</v>
      </c>
      <c r="H962" s="28">
        <f>(F962-E962)*C962</f>
        <v>4105.5718475073318</v>
      </c>
      <c r="I962" s="28">
        <f>(G962-F962)*C962</f>
        <v>4692.0821114369501</v>
      </c>
      <c r="J962" s="29">
        <f t="shared" ref="J962:J967" si="476">(I962+H962)/C962</f>
        <v>3.75</v>
      </c>
      <c r="K962" s="29">
        <f t="shared" ref="K962:K967" si="477">J962*C962</f>
        <v>8797.6539589442818</v>
      </c>
    </row>
    <row r="963" spans="1:11">
      <c r="A963" s="25">
        <v>42872</v>
      </c>
      <c r="B963" s="16" t="s">
        <v>472</v>
      </c>
      <c r="C963" s="26">
        <f t="shared" si="475"/>
        <v>277.77777777777777</v>
      </c>
      <c r="D963" s="16" t="s">
        <v>7</v>
      </c>
      <c r="E963" s="27">
        <v>720</v>
      </c>
      <c r="F963" s="27">
        <v>713.4</v>
      </c>
      <c r="G963" s="27"/>
      <c r="H963" s="28">
        <v>1833.33</v>
      </c>
      <c r="I963" s="28"/>
      <c r="J963" s="29">
        <f t="shared" si="476"/>
        <v>6.5999879999999997</v>
      </c>
      <c r="K963" s="29">
        <f t="shared" si="477"/>
        <v>1833.33</v>
      </c>
    </row>
    <row r="964" spans="1:11">
      <c r="A964" s="25">
        <v>42872</v>
      </c>
      <c r="B964" s="16" t="s">
        <v>471</v>
      </c>
      <c r="C964" s="26">
        <f t="shared" si="475"/>
        <v>2160.9940572663427</v>
      </c>
      <c r="D964" s="16" t="s">
        <v>3</v>
      </c>
      <c r="E964" s="27">
        <v>92.55</v>
      </c>
      <c r="F964" s="27">
        <v>95</v>
      </c>
      <c r="G964" s="27"/>
      <c r="H964" s="28">
        <f>(F964-E964)*C964</f>
        <v>5294.4354403025454</v>
      </c>
      <c r="I964" s="28"/>
      <c r="J964" s="29">
        <f t="shared" si="476"/>
        <v>2.4500000000000028</v>
      </c>
      <c r="K964" s="29">
        <f t="shared" si="477"/>
        <v>5294.4354403025454</v>
      </c>
    </row>
    <row r="965" spans="1:11">
      <c r="A965" s="25">
        <v>42872</v>
      </c>
      <c r="B965" s="16" t="s">
        <v>107</v>
      </c>
      <c r="C965" s="26">
        <f t="shared" si="475"/>
        <v>1423.4875444839859</v>
      </c>
      <c r="D965" s="16" t="s">
        <v>3</v>
      </c>
      <c r="E965" s="27">
        <v>140.5</v>
      </c>
      <c r="F965" s="27">
        <v>142.4</v>
      </c>
      <c r="G965" s="27"/>
      <c r="H965" s="28">
        <f>(F965-E965)*C965</f>
        <v>2704.6263345195812</v>
      </c>
      <c r="I965" s="28"/>
      <c r="J965" s="29">
        <f t="shared" si="476"/>
        <v>1.9000000000000057</v>
      </c>
      <c r="K965" s="29">
        <f t="shared" si="477"/>
        <v>2704.6263345195812</v>
      </c>
    </row>
    <row r="966" spans="1:11">
      <c r="A966" s="25">
        <v>42871</v>
      </c>
      <c r="B966" s="16" t="s">
        <v>72</v>
      </c>
      <c r="C966" s="26">
        <f t="shared" si="475"/>
        <v>684.93150684931504</v>
      </c>
      <c r="D966" s="16" t="s">
        <v>3</v>
      </c>
      <c r="E966" s="27">
        <v>292</v>
      </c>
      <c r="F966" s="27">
        <v>294.5</v>
      </c>
      <c r="G966" s="27"/>
      <c r="H966" s="28">
        <f>(F966-E966)*C966</f>
        <v>1712.3287671232877</v>
      </c>
      <c r="I966" s="28"/>
      <c r="J966" s="29">
        <f t="shared" si="476"/>
        <v>2.5</v>
      </c>
      <c r="K966" s="29">
        <f t="shared" si="477"/>
        <v>1712.3287671232877</v>
      </c>
    </row>
    <row r="967" spans="1:11">
      <c r="A967" s="25">
        <v>42871</v>
      </c>
      <c r="B967" s="16" t="s">
        <v>470</v>
      </c>
      <c r="C967" s="26">
        <f t="shared" si="475"/>
        <v>731.26142595978058</v>
      </c>
      <c r="D967" s="16" t="s">
        <v>3</v>
      </c>
      <c r="E967" s="27">
        <v>273.5</v>
      </c>
      <c r="F967" s="27">
        <v>276.5</v>
      </c>
      <c r="G967" s="27"/>
      <c r="H967" s="28">
        <f>(F967-E967)*C967</f>
        <v>2193.784277879342</v>
      </c>
      <c r="I967" s="28"/>
      <c r="J967" s="29">
        <f t="shared" si="476"/>
        <v>3.0000000000000004</v>
      </c>
      <c r="K967" s="29">
        <f t="shared" si="477"/>
        <v>2193.784277879342</v>
      </c>
    </row>
    <row r="968" spans="1:11">
      <c r="A968" s="25">
        <v>42871</v>
      </c>
      <c r="B968" s="16" t="s">
        <v>377</v>
      </c>
      <c r="C968" s="26">
        <f t="shared" ref="C968:C977" si="478">200000/E968</f>
        <v>197.43336623889437</v>
      </c>
      <c r="D968" s="16" t="s">
        <v>3</v>
      </c>
      <c r="E968" s="27">
        <v>1013</v>
      </c>
      <c r="F968" s="27">
        <v>1023</v>
      </c>
      <c r="G968" s="27">
        <v>1035</v>
      </c>
      <c r="H968" s="28">
        <f t="shared" ref="H968:H974" si="479">(F968-E968)*C968</f>
        <v>1974.3336623889436</v>
      </c>
      <c r="I968" s="28">
        <f>(G968-F968)*C968</f>
        <v>2369.2003948667325</v>
      </c>
      <c r="J968" s="29">
        <f t="shared" ref="J968:J977" si="480">(I968+H968)/C968</f>
        <v>22</v>
      </c>
      <c r="K968" s="29">
        <f t="shared" ref="K968:K977" si="481">J968*C968</f>
        <v>4343.5340572556761</v>
      </c>
    </row>
    <row r="969" spans="1:11">
      <c r="A969" s="25">
        <v>42871</v>
      </c>
      <c r="B969" s="16" t="s">
        <v>469</v>
      </c>
      <c r="C969" s="26">
        <f t="shared" si="478"/>
        <v>1117.31843575419</v>
      </c>
      <c r="D969" s="16" t="s">
        <v>3</v>
      </c>
      <c r="E969" s="27">
        <v>179</v>
      </c>
      <c r="F969" s="27">
        <v>181.5</v>
      </c>
      <c r="G969" s="27"/>
      <c r="H969" s="28">
        <f t="shared" si="479"/>
        <v>2793.2960893854752</v>
      </c>
      <c r="I969" s="28"/>
      <c r="J969" s="29">
        <f t="shared" si="480"/>
        <v>2.5</v>
      </c>
      <c r="K969" s="29">
        <f t="shared" si="481"/>
        <v>2793.2960893854752</v>
      </c>
    </row>
    <row r="970" spans="1:11">
      <c r="A970" s="25">
        <v>42870</v>
      </c>
      <c r="B970" s="16" t="s">
        <v>447</v>
      </c>
      <c r="C970" s="26">
        <f t="shared" si="478"/>
        <v>1702.127659574468</v>
      </c>
      <c r="D970" s="16" t="s">
        <v>3</v>
      </c>
      <c r="E970" s="27">
        <v>117.5</v>
      </c>
      <c r="F970" s="27">
        <v>120</v>
      </c>
      <c r="G970" s="27">
        <v>124</v>
      </c>
      <c r="H970" s="28">
        <f t="shared" si="479"/>
        <v>4255.3191489361698</v>
      </c>
      <c r="I970" s="28">
        <f>(G970-F970)*C970</f>
        <v>6808.510638297872</v>
      </c>
      <c r="J970" s="29">
        <f t="shared" si="480"/>
        <v>6.4999999999999991</v>
      </c>
      <c r="K970" s="29">
        <f t="shared" si="481"/>
        <v>11063.829787234041</v>
      </c>
    </row>
    <row r="971" spans="1:11">
      <c r="A971" s="25">
        <v>42870</v>
      </c>
      <c r="B971" s="16" t="s">
        <v>468</v>
      </c>
      <c r="C971" s="26">
        <f t="shared" si="478"/>
        <v>1275.9170653907497</v>
      </c>
      <c r="D971" s="16" t="s">
        <v>3</v>
      </c>
      <c r="E971" s="27">
        <v>156.75</v>
      </c>
      <c r="F971" s="27">
        <v>159</v>
      </c>
      <c r="G971" s="27"/>
      <c r="H971" s="28">
        <f t="shared" si="479"/>
        <v>2870.8133971291868</v>
      </c>
      <c r="I971" s="28"/>
      <c r="J971" s="29">
        <f t="shared" si="480"/>
        <v>2.25</v>
      </c>
      <c r="K971" s="29">
        <f t="shared" si="481"/>
        <v>2870.8133971291868</v>
      </c>
    </row>
    <row r="972" spans="1:11">
      <c r="A972" s="25">
        <v>42870</v>
      </c>
      <c r="B972" s="16" t="s">
        <v>244</v>
      </c>
      <c r="C972" s="26">
        <f t="shared" si="478"/>
        <v>530.50397877984085</v>
      </c>
      <c r="D972" s="16" t="s">
        <v>3</v>
      </c>
      <c r="E972" s="27">
        <v>377</v>
      </c>
      <c r="F972" s="27">
        <v>374</v>
      </c>
      <c r="G972" s="27"/>
      <c r="H972" s="28">
        <f t="shared" si="479"/>
        <v>-1591.5119363395224</v>
      </c>
      <c r="I972" s="28"/>
      <c r="J972" s="29">
        <f t="shared" si="480"/>
        <v>-3</v>
      </c>
      <c r="K972" s="29">
        <f t="shared" si="481"/>
        <v>-1591.5119363395224</v>
      </c>
    </row>
    <row r="973" spans="1:11">
      <c r="A973" s="25">
        <v>42867</v>
      </c>
      <c r="B973" s="16" t="s">
        <v>412</v>
      </c>
      <c r="C973" s="26">
        <f t="shared" si="478"/>
        <v>310.07751937984494</v>
      </c>
      <c r="D973" s="16" t="s">
        <v>3</v>
      </c>
      <c r="E973" s="27">
        <v>645</v>
      </c>
      <c r="F973" s="27">
        <v>652</v>
      </c>
      <c r="G973" s="27">
        <v>660</v>
      </c>
      <c r="H973" s="28">
        <f t="shared" si="479"/>
        <v>2170.5426356589146</v>
      </c>
      <c r="I973" s="28">
        <f>(G973-F973)*C973</f>
        <v>2480.6201550387595</v>
      </c>
      <c r="J973" s="29">
        <f t="shared" si="480"/>
        <v>14.999999999999998</v>
      </c>
      <c r="K973" s="29">
        <f t="shared" si="481"/>
        <v>4651.1627906976737</v>
      </c>
    </row>
    <row r="974" spans="1:11">
      <c r="A974" s="25">
        <v>42867</v>
      </c>
      <c r="B974" s="16" t="s">
        <v>467</v>
      </c>
      <c r="C974" s="26">
        <f t="shared" si="478"/>
        <v>225.98870056497177</v>
      </c>
      <c r="D974" s="16" t="s">
        <v>3</v>
      </c>
      <c r="E974" s="27">
        <v>885</v>
      </c>
      <c r="F974" s="27">
        <v>892</v>
      </c>
      <c r="G974" s="27"/>
      <c r="H974" s="28">
        <f t="shared" si="479"/>
        <v>1581.9209039548023</v>
      </c>
      <c r="I974" s="28"/>
      <c r="J974" s="29">
        <f t="shared" si="480"/>
        <v>7</v>
      </c>
      <c r="K974" s="29">
        <f t="shared" si="481"/>
        <v>1581.9209039548023</v>
      </c>
    </row>
    <row r="975" spans="1:11">
      <c r="A975" s="25">
        <v>42867</v>
      </c>
      <c r="B975" s="16" t="s">
        <v>466</v>
      </c>
      <c r="C975" s="26">
        <f t="shared" si="478"/>
        <v>291.54518950437318</v>
      </c>
      <c r="D975" s="16" t="s">
        <v>7</v>
      </c>
      <c r="E975" s="27">
        <v>686</v>
      </c>
      <c r="F975" s="27">
        <v>680</v>
      </c>
      <c r="G975" s="27"/>
      <c r="H975" s="28">
        <v>1752</v>
      </c>
      <c r="I975" s="28"/>
      <c r="J975" s="29">
        <f t="shared" si="480"/>
        <v>6.00936</v>
      </c>
      <c r="K975" s="29">
        <f t="shared" si="481"/>
        <v>1752</v>
      </c>
    </row>
    <row r="976" spans="1:11">
      <c r="A976" s="25">
        <v>42866</v>
      </c>
      <c r="B976" s="16" t="s">
        <v>378</v>
      </c>
      <c r="C976" s="26">
        <f t="shared" si="478"/>
        <v>259.06735751295338</v>
      </c>
      <c r="D976" s="16" t="s">
        <v>3</v>
      </c>
      <c r="E976" s="27">
        <v>772</v>
      </c>
      <c r="F976" s="27">
        <v>766</v>
      </c>
      <c r="G976" s="27"/>
      <c r="H976" s="28">
        <f>(F976-E976)*C976</f>
        <v>-1554.4041450777204</v>
      </c>
      <c r="I976" s="28"/>
      <c r="J976" s="29">
        <f t="shared" si="480"/>
        <v>-6</v>
      </c>
      <c r="K976" s="29">
        <f t="shared" si="481"/>
        <v>-1554.4041450777204</v>
      </c>
    </row>
    <row r="977" spans="1:11">
      <c r="A977" s="25">
        <v>42866</v>
      </c>
      <c r="B977" s="16" t="s">
        <v>445</v>
      </c>
      <c r="C977" s="26">
        <f t="shared" si="478"/>
        <v>515.46391752577324</v>
      </c>
      <c r="D977" s="16" t="s">
        <v>3</v>
      </c>
      <c r="E977" s="27">
        <v>388</v>
      </c>
      <c r="F977" s="27">
        <v>393</v>
      </c>
      <c r="G977" s="27">
        <v>397</v>
      </c>
      <c r="H977" s="28">
        <f>(F977-E977)*C977</f>
        <v>2577.3195876288664</v>
      </c>
      <c r="I977" s="28">
        <f>(G977-F977)*C977</f>
        <v>2061.855670103093</v>
      </c>
      <c r="J977" s="29">
        <f t="shared" si="480"/>
        <v>9</v>
      </c>
      <c r="K977" s="29">
        <f t="shared" si="481"/>
        <v>4639.1752577319594</v>
      </c>
    </row>
    <row r="978" spans="1:11">
      <c r="A978" s="25">
        <v>42866</v>
      </c>
      <c r="B978" s="16" t="s">
        <v>69</v>
      </c>
      <c r="C978" s="26">
        <f t="shared" ref="C978:C988" si="482">200000/E978</f>
        <v>533.33333333333337</v>
      </c>
      <c r="D978" s="16" t="s">
        <v>3</v>
      </c>
      <c r="E978" s="27">
        <v>375</v>
      </c>
      <c r="F978" s="27">
        <v>378</v>
      </c>
      <c r="G978" s="27">
        <v>384</v>
      </c>
      <c r="H978" s="28">
        <f t="shared" ref="H978:H988" si="483">(F978-E978)*C978</f>
        <v>1600</v>
      </c>
      <c r="I978" s="28">
        <f>(G978-F978)*C978</f>
        <v>3200</v>
      </c>
      <c r="J978" s="29">
        <f t="shared" ref="J978:J988" si="484">(I978+H978)/C978</f>
        <v>9</v>
      </c>
      <c r="K978" s="29">
        <f t="shared" ref="K978:K988" si="485">J978*C978</f>
        <v>4800</v>
      </c>
    </row>
    <row r="979" spans="1:11">
      <c r="A979" s="25">
        <v>42865</v>
      </c>
      <c r="B979" s="16" t="s">
        <v>81</v>
      </c>
      <c r="C979" s="26">
        <f t="shared" si="482"/>
        <v>1025.6410256410256</v>
      </c>
      <c r="D979" s="16" t="s">
        <v>3</v>
      </c>
      <c r="E979" s="27">
        <v>195</v>
      </c>
      <c r="F979" s="27">
        <v>198</v>
      </c>
      <c r="G979" s="27"/>
      <c r="H979" s="28">
        <f t="shared" si="483"/>
        <v>3076.9230769230771</v>
      </c>
      <c r="I979" s="27"/>
      <c r="J979" s="29">
        <f t="shared" si="484"/>
        <v>3</v>
      </c>
      <c r="K979" s="29">
        <f t="shared" si="485"/>
        <v>3076.9230769230771</v>
      </c>
    </row>
    <row r="980" spans="1:11">
      <c r="A980" s="25">
        <v>42865</v>
      </c>
      <c r="B980" s="16" t="s">
        <v>465</v>
      </c>
      <c r="C980" s="26">
        <f t="shared" si="482"/>
        <v>2055.4984583761561</v>
      </c>
      <c r="D980" s="16" t="s">
        <v>3</v>
      </c>
      <c r="E980" s="27">
        <v>97.3</v>
      </c>
      <c r="F980" s="27">
        <v>98.5</v>
      </c>
      <c r="G980" s="27"/>
      <c r="H980" s="28">
        <f t="shared" si="483"/>
        <v>2466.5981500513931</v>
      </c>
      <c r="I980" s="27"/>
      <c r="J980" s="29">
        <f t="shared" si="484"/>
        <v>1.2000000000000028</v>
      </c>
      <c r="K980" s="29">
        <f t="shared" si="485"/>
        <v>2466.5981500513931</v>
      </c>
    </row>
    <row r="981" spans="1:11">
      <c r="A981" s="25">
        <v>42865</v>
      </c>
      <c r="B981" s="16" t="s">
        <v>351</v>
      </c>
      <c r="C981" s="26">
        <f t="shared" si="482"/>
        <v>297.1768202080238</v>
      </c>
      <c r="D981" s="16" t="s">
        <v>3</v>
      </c>
      <c r="E981" s="27">
        <v>673</v>
      </c>
      <c r="F981" s="27">
        <v>680</v>
      </c>
      <c r="G981" s="27"/>
      <c r="H981" s="28">
        <f t="shared" si="483"/>
        <v>2080.2377414561665</v>
      </c>
      <c r="I981" s="28"/>
      <c r="J981" s="29">
        <f t="shared" si="484"/>
        <v>7</v>
      </c>
      <c r="K981" s="29">
        <f t="shared" si="485"/>
        <v>2080.2377414561665</v>
      </c>
    </row>
    <row r="982" spans="1:11">
      <c r="A982" s="25">
        <v>42865</v>
      </c>
      <c r="B982" s="16" t="s">
        <v>447</v>
      </c>
      <c r="C982" s="26">
        <f t="shared" si="482"/>
        <v>1809.9547511312217</v>
      </c>
      <c r="D982" s="16" t="s">
        <v>3</v>
      </c>
      <c r="E982" s="27">
        <v>110.5</v>
      </c>
      <c r="F982" s="27">
        <v>112.5</v>
      </c>
      <c r="G982" s="27"/>
      <c r="H982" s="28">
        <f t="shared" si="483"/>
        <v>3619.9095022624433</v>
      </c>
      <c r="I982" s="28"/>
      <c r="J982" s="29">
        <f t="shared" si="484"/>
        <v>2</v>
      </c>
      <c r="K982" s="29">
        <f t="shared" si="485"/>
        <v>3619.9095022624433</v>
      </c>
    </row>
    <row r="983" spans="1:11">
      <c r="A983" s="25">
        <v>42864</v>
      </c>
      <c r="B983" s="16" t="s">
        <v>404</v>
      </c>
      <c r="C983" s="26">
        <f t="shared" si="482"/>
        <v>746.26865671641792</v>
      </c>
      <c r="D983" s="16" t="s">
        <v>3</v>
      </c>
      <c r="E983" s="27">
        <v>268</v>
      </c>
      <c r="F983" s="27">
        <v>272</v>
      </c>
      <c r="G983" s="27">
        <v>278</v>
      </c>
      <c r="H983" s="28">
        <f t="shared" si="483"/>
        <v>2985.0746268656717</v>
      </c>
      <c r="I983" s="28">
        <f>(G983-F983)*C983</f>
        <v>4477.6119402985078</v>
      </c>
      <c r="J983" s="29">
        <f t="shared" si="484"/>
        <v>10</v>
      </c>
      <c r="K983" s="29">
        <f t="shared" si="485"/>
        <v>7462.686567164179</v>
      </c>
    </row>
    <row r="984" spans="1:11">
      <c r="A984" s="25">
        <v>42864</v>
      </c>
      <c r="B984" s="16" t="s">
        <v>464</v>
      </c>
      <c r="C984" s="26">
        <f t="shared" si="482"/>
        <v>2197.802197802198</v>
      </c>
      <c r="D984" s="16" t="s">
        <v>3</v>
      </c>
      <c r="E984" s="27">
        <v>91</v>
      </c>
      <c r="F984" s="27">
        <v>92.5</v>
      </c>
      <c r="G984" s="27">
        <v>93.5</v>
      </c>
      <c r="H984" s="28">
        <f t="shared" si="483"/>
        <v>3296.7032967032969</v>
      </c>
      <c r="I984" s="28">
        <f>(G984-F984)*C984</f>
        <v>2197.802197802198</v>
      </c>
      <c r="J984" s="29">
        <f t="shared" si="484"/>
        <v>2.5</v>
      </c>
      <c r="K984" s="29">
        <f t="shared" si="485"/>
        <v>5494.5054945054944</v>
      </c>
    </row>
    <row r="985" spans="1:11">
      <c r="A985" s="25">
        <v>42864</v>
      </c>
      <c r="B985" s="16" t="s">
        <v>463</v>
      </c>
      <c r="C985" s="26">
        <f t="shared" si="482"/>
        <v>218.5792349726776</v>
      </c>
      <c r="D985" s="16" t="s">
        <v>3</v>
      </c>
      <c r="E985" s="27">
        <v>915</v>
      </c>
      <c r="F985" s="27">
        <v>925</v>
      </c>
      <c r="G985" s="27"/>
      <c r="H985" s="28">
        <f t="shared" si="483"/>
        <v>2185.7923497267761</v>
      </c>
      <c r="I985" s="27"/>
      <c r="J985" s="29">
        <f t="shared" si="484"/>
        <v>10</v>
      </c>
      <c r="K985" s="29">
        <f t="shared" si="485"/>
        <v>2185.7923497267761</v>
      </c>
    </row>
    <row r="986" spans="1:11">
      <c r="A986" s="25">
        <v>42863</v>
      </c>
      <c r="B986" s="16" t="s">
        <v>462</v>
      </c>
      <c r="C986" s="26">
        <f t="shared" si="482"/>
        <v>904.97737556561083</v>
      </c>
      <c r="D986" s="16" t="s">
        <v>3</v>
      </c>
      <c r="E986" s="27">
        <v>221</v>
      </c>
      <c r="F986" s="27">
        <v>224</v>
      </c>
      <c r="G986" s="27">
        <v>228</v>
      </c>
      <c r="H986" s="28">
        <f t="shared" si="483"/>
        <v>2714.9321266968327</v>
      </c>
      <c r="I986" s="28">
        <f>(G986-F986)*C986</f>
        <v>3619.9095022624433</v>
      </c>
      <c r="J986" s="29">
        <f t="shared" si="484"/>
        <v>7</v>
      </c>
      <c r="K986" s="29">
        <f t="shared" si="485"/>
        <v>6334.841628959276</v>
      </c>
    </row>
    <row r="987" spans="1:11">
      <c r="A987" s="25">
        <v>42863</v>
      </c>
      <c r="B987" s="16" t="s">
        <v>131</v>
      </c>
      <c r="C987" s="26">
        <f t="shared" si="482"/>
        <v>157.10919088766693</v>
      </c>
      <c r="D987" s="16" t="s">
        <v>3</v>
      </c>
      <c r="E987" s="27">
        <v>1273</v>
      </c>
      <c r="F987" s="27">
        <v>1285</v>
      </c>
      <c r="G987" s="27"/>
      <c r="H987" s="28">
        <f t="shared" si="483"/>
        <v>1885.310290652003</v>
      </c>
      <c r="I987" s="27"/>
      <c r="J987" s="29">
        <f t="shared" si="484"/>
        <v>12</v>
      </c>
      <c r="K987" s="29">
        <f t="shared" si="485"/>
        <v>1885.310290652003</v>
      </c>
    </row>
    <row r="988" spans="1:11">
      <c r="A988" s="25">
        <v>42863</v>
      </c>
      <c r="B988" s="16" t="s">
        <v>244</v>
      </c>
      <c r="C988" s="26">
        <f t="shared" si="482"/>
        <v>534.75935828877004</v>
      </c>
      <c r="D988" s="16" t="s">
        <v>3</v>
      </c>
      <c r="E988" s="27">
        <v>374</v>
      </c>
      <c r="F988" s="27">
        <v>371</v>
      </c>
      <c r="G988" s="27"/>
      <c r="H988" s="28">
        <f t="shared" si="483"/>
        <v>-1604.2780748663101</v>
      </c>
      <c r="I988" s="27"/>
      <c r="J988" s="29">
        <f t="shared" si="484"/>
        <v>-3</v>
      </c>
      <c r="K988" s="29">
        <f t="shared" si="485"/>
        <v>-1604.2780748663101</v>
      </c>
    </row>
    <row r="989" spans="1:11">
      <c r="A989" s="25">
        <v>42863</v>
      </c>
      <c r="B989" s="16" t="s">
        <v>461</v>
      </c>
      <c r="C989" s="26">
        <f t="shared" ref="C989:C991" si="486">200000/E989</f>
        <v>455.58086560364467</v>
      </c>
      <c r="D989" s="16" t="s">
        <v>3</v>
      </c>
      <c r="E989" s="27">
        <v>439</v>
      </c>
      <c r="F989" s="27">
        <v>442</v>
      </c>
      <c r="G989" s="16">
        <v>446</v>
      </c>
      <c r="H989" s="28">
        <f t="shared" ref="H989:H998" si="487">(F989-E989)*C989</f>
        <v>1366.7425968109339</v>
      </c>
      <c r="I989" s="28">
        <f>(G989-F989)*C989</f>
        <v>1822.3234624145787</v>
      </c>
      <c r="J989" s="29">
        <f t="shared" ref="J989:J991" si="488">(I989+H989)/C989</f>
        <v>7</v>
      </c>
      <c r="K989" s="29">
        <f t="shared" ref="K989:K991" si="489">J989*C989</f>
        <v>3189.0660592255126</v>
      </c>
    </row>
    <row r="990" spans="1:11">
      <c r="A990" s="25">
        <v>42860</v>
      </c>
      <c r="B990" s="16" t="s">
        <v>343</v>
      </c>
      <c r="C990" s="26">
        <f t="shared" si="486"/>
        <v>1869.1588785046729</v>
      </c>
      <c r="D990" s="16" t="s">
        <v>3</v>
      </c>
      <c r="E990" s="27">
        <v>107</v>
      </c>
      <c r="F990" s="27">
        <v>109</v>
      </c>
      <c r="G990" s="16"/>
      <c r="H990" s="28">
        <f t="shared" si="487"/>
        <v>3738.3177570093458</v>
      </c>
      <c r="I990" s="16"/>
      <c r="J990" s="29">
        <f t="shared" si="488"/>
        <v>2</v>
      </c>
      <c r="K990" s="29">
        <f t="shared" si="489"/>
        <v>3738.3177570093458</v>
      </c>
    </row>
    <row r="991" spans="1:11">
      <c r="A991" s="25">
        <v>42860</v>
      </c>
      <c r="B991" s="16" t="s">
        <v>332</v>
      </c>
      <c r="C991" s="26">
        <f t="shared" si="486"/>
        <v>349.04013961605585</v>
      </c>
      <c r="D991" s="16" t="s">
        <v>7</v>
      </c>
      <c r="E991" s="27">
        <v>573</v>
      </c>
      <c r="F991" s="27">
        <v>568</v>
      </c>
      <c r="G991" s="16"/>
      <c r="H991" s="28">
        <v>1745</v>
      </c>
      <c r="I991" s="16"/>
      <c r="J991" s="29">
        <f t="shared" si="488"/>
        <v>4.9994249999999996</v>
      </c>
      <c r="K991" s="29">
        <f t="shared" si="489"/>
        <v>1744.9999999999998</v>
      </c>
    </row>
    <row r="992" spans="1:11">
      <c r="A992" s="25">
        <v>42860</v>
      </c>
      <c r="B992" s="16" t="s">
        <v>310</v>
      </c>
      <c r="C992" s="26">
        <f t="shared" ref="C992:C998" si="490">200000/E992</f>
        <v>251.57232704402514</v>
      </c>
      <c r="D992" s="16" t="s">
        <v>3</v>
      </c>
      <c r="E992" s="27">
        <v>795</v>
      </c>
      <c r="F992" s="27">
        <v>802</v>
      </c>
      <c r="G992" s="16"/>
      <c r="H992" s="28">
        <f t="shared" si="487"/>
        <v>1761.0062893081761</v>
      </c>
      <c r="I992" s="16"/>
      <c r="J992" s="29">
        <f t="shared" ref="J992:J998" si="491">(I992+H992)/C992</f>
        <v>7</v>
      </c>
      <c r="K992" s="29">
        <f t="shared" ref="K992:K998" si="492">J992*C992</f>
        <v>1761.0062893081761</v>
      </c>
    </row>
    <row r="993" spans="1:11">
      <c r="A993" s="25">
        <v>42859</v>
      </c>
      <c r="B993" s="16" t="s">
        <v>406</v>
      </c>
      <c r="C993" s="26">
        <f t="shared" si="490"/>
        <v>917.43119266055044</v>
      </c>
      <c r="D993" s="16" t="s">
        <v>3</v>
      </c>
      <c r="E993" s="27">
        <v>218</v>
      </c>
      <c r="F993" s="27">
        <v>221</v>
      </c>
      <c r="G993" s="16"/>
      <c r="H993" s="28">
        <f t="shared" si="487"/>
        <v>2752.2935779816512</v>
      </c>
      <c r="I993" s="16"/>
      <c r="J993" s="29">
        <f t="shared" si="491"/>
        <v>3</v>
      </c>
      <c r="K993" s="29">
        <f t="shared" si="492"/>
        <v>2752.2935779816512</v>
      </c>
    </row>
    <row r="994" spans="1:11">
      <c r="A994" s="25">
        <v>42859</v>
      </c>
      <c r="B994" s="16" t="s">
        <v>460</v>
      </c>
      <c r="C994" s="26">
        <f t="shared" si="490"/>
        <v>1951.219512195122</v>
      </c>
      <c r="D994" s="16" t="s">
        <v>3</v>
      </c>
      <c r="E994" s="27">
        <v>102.5</v>
      </c>
      <c r="F994" s="27">
        <v>105</v>
      </c>
      <c r="G994" s="16"/>
      <c r="H994" s="28">
        <f t="shared" si="487"/>
        <v>4878.0487804878048</v>
      </c>
      <c r="I994" s="16"/>
      <c r="J994" s="29">
        <f t="shared" si="491"/>
        <v>2.5</v>
      </c>
      <c r="K994" s="29">
        <f t="shared" si="492"/>
        <v>4878.0487804878048</v>
      </c>
    </row>
    <row r="995" spans="1:11">
      <c r="A995" s="25">
        <v>42859</v>
      </c>
      <c r="B995" s="16" t="s">
        <v>253</v>
      </c>
      <c r="C995" s="26">
        <f t="shared" si="490"/>
        <v>470.58823529411762</v>
      </c>
      <c r="D995" s="16" t="s">
        <v>3</v>
      </c>
      <c r="E995" s="27">
        <v>425</v>
      </c>
      <c r="F995" s="27">
        <v>430</v>
      </c>
      <c r="G995" s="16"/>
      <c r="H995" s="28">
        <f t="shared" si="487"/>
        <v>2352.9411764705883</v>
      </c>
      <c r="I995" s="16"/>
      <c r="J995" s="29">
        <f t="shared" si="491"/>
        <v>5</v>
      </c>
      <c r="K995" s="29">
        <f t="shared" si="492"/>
        <v>2352.9411764705883</v>
      </c>
    </row>
    <row r="996" spans="1:11">
      <c r="A996" s="25">
        <v>42859</v>
      </c>
      <c r="B996" s="16" t="s">
        <v>459</v>
      </c>
      <c r="C996" s="26">
        <f t="shared" si="490"/>
        <v>754.71698113207549</v>
      </c>
      <c r="D996" s="16" t="s">
        <v>3</v>
      </c>
      <c r="E996" s="27">
        <v>265</v>
      </c>
      <c r="F996" s="27">
        <v>268</v>
      </c>
      <c r="G996" s="16"/>
      <c r="H996" s="28">
        <f t="shared" si="487"/>
        <v>2264.1509433962265</v>
      </c>
      <c r="I996" s="16"/>
      <c r="J996" s="29">
        <f t="shared" si="491"/>
        <v>3</v>
      </c>
      <c r="K996" s="29">
        <f t="shared" si="492"/>
        <v>2264.1509433962265</v>
      </c>
    </row>
    <row r="997" spans="1:11">
      <c r="A997" s="25">
        <v>42858</v>
      </c>
      <c r="B997" s="16" t="s">
        <v>4</v>
      </c>
      <c r="C997" s="26">
        <f t="shared" si="490"/>
        <v>5555.5555555555557</v>
      </c>
      <c r="D997" s="16" t="s">
        <v>3</v>
      </c>
      <c r="E997" s="27">
        <v>36</v>
      </c>
      <c r="F997" s="27">
        <v>36.5</v>
      </c>
      <c r="G997" s="16"/>
      <c r="H997" s="28">
        <f t="shared" si="487"/>
        <v>2777.7777777777778</v>
      </c>
      <c r="I997" s="16"/>
      <c r="J997" s="29">
        <f t="shared" si="491"/>
        <v>0.5</v>
      </c>
      <c r="K997" s="29">
        <f t="shared" si="492"/>
        <v>2777.7777777777778</v>
      </c>
    </row>
    <row r="998" spans="1:11">
      <c r="A998" s="25">
        <v>42858</v>
      </c>
      <c r="B998" s="16" t="s">
        <v>458</v>
      </c>
      <c r="C998" s="26">
        <f t="shared" si="490"/>
        <v>1075.2688172043011</v>
      </c>
      <c r="D998" s="16" t="s">
        <v>3</v>
      </c>
      <c r="E998" s="27">
        <v>186</v>
      </c>
      <c r="F998" s="27">
        <v>188</v>
      </c>
      <c r="G998" s="16"/>
      <c r="H998" s="28">
        <f t="shared" si="487"/>
        <v>2150.5376344086021</v>
      </c>
      <c r="I998" s="16"/>
      <c r="J998" s="29">
        <f t="shared" si="491"/>
        <v>2</v>
      </c>
      <c r="K998" s="29">
        <f t="shared" si="492"/>
        <v>2150.5376344086021</v>
      </c>
    </row>
    <row r="999" spans="1:11">
      <c r="A999" s="25">
        <v>42858</v>
      </c>
      <c r="B999" s="16" t="s">
        <v>140</v>
      </c>
      <c r="C999" s="26">
        <f t="shared" ref="C999:C1003" si="493">200000/E999</f>
        <v>970.87378640776694</v>
      </c>
      <c r="D999" s="16" t="s">
        <v>3</v>
      </c>
      <c r="E999" s="27">
        <v>206</v>
      </c>
      <c r="F999" s="27">
        <v>208.5</v>
      </c>
      <c r="G999" s="27"/>
      <c r="H999" s="28">
        <f t="shared" ref="H999:H1003" si="494">(F999-E999)*C999</f>
        <v>2427.1844660194174</v>
      </c>
      <c r="I999" s="27"/>
      <c r="J999" s="29">
        <f t="shared" ref="J999:J1003" si="495">(I999+H999)/C999</f>
        <v>2.5</v>
      </c>
      <c r="K999" s="29">
        <f t="shared" ref="K999:K1003" si="496">J999*C999</f>
        <v>2427.1844660194174</v>
      </c>
    </row>
    <row r="1000" spans="1:11">
      <c r="A1000" s="25">
        <v>42858</v>
      </c>
      <c r="B1000" s="16" t="s">
        <v>457</v>
      </c>
      <c r="C1000" s="26">
        <f t="shared" si="493"/>
        <v>2268.8598979013045</v>
      </c>
      <c r="D1000" s="16" t="s">
        <v>3</v>
      </c>
      <c r="E1000" s="27">
        <v>88.15</v>
      </c>
      <c r="F1000" s="27">
        <v>89.5</v>
      </c>
      <c r="G1000" s="27"/>
      <c r="H1000" s="28">
        <f t="shared" si="494"/>
        <v>3062.960862166748</v>
      </c>
      <c r="I1000" s="27"/>
      <c r="J1000" s="29">
        <f t="shared" si="495"/>
        <v>1.3499999999999943</v>
      </c>
      <c r="K1000" s="29">
        <f t="shared" si="496"/>
        <v>3062.960862166748</v>
      </c>
    </row>
    <row r="1001" spans="1:11">
      <c r="A1001" s="25">
        <v>42858</v>
      </c>
      <c r="B1001" s="16" t="s">
        <v>382</v>
      </c>
      <c r="C1001" s="26">
        <f t="shared" si="493"/>
        <v>1567.3981191222572</v>
      </c>
      <c r="D1001" s="16" t="s">
        <v>3</v>
      </c>
      <c r="E1001" s="27">
        <v>127.6</v>
      </c>
      <c r="F1001" s="27">
        <v>129</v>
      </c>
      <c r="G1001" s="27">
        <v>131</v>
      </c>
      <c r="H1001" s="28">
        <f t="shared" si="494"/>
        <v>2194.3573667711689</v>
      </c>
      <c r="I1001" s="28">
        <f>(G1001-F1001)*C1001</f>
        <v>3134.7962382445144</v>
      </c>
      <c r="J1001" s="29">
        <f t="shared" si="495"/>
        <v>3.4000000000000052</v>
      </c>
      <c r="K1001" s="29">
        <f t="shared" si="496"/>
        <v>5329.1536050156828</v>
      </c>
    </row>
    <row r="1002" spans="1:11">
      <c r="A1002" s="25">
        <v>42857</v>
      </c>
      <c r="B1002" s="16" t="s">
        <v>404</v>
      </c>
      <c r="C1002" s="26">
        <f t="shared" si="493"/>
        <v>761.90476190476193</v>
      </c>
      <c r="D1002" s="16" t="s">
        <v>3</v>
      </c>
      <c r="E1002" s="27">
        <v>262.5</v>
      </c>
      <c r="F1002" s="27">
        <v>265</v>
      </c>
      <c r="G1002" s="27"/>
      <c r="H1002" s="28">
        <f t="shared" si="494"/>
        <v>1904.7619047619048</v>
      </c>
      <c r="I1002" s="27"/>
      <c r="J1002" s="29">
        <f t="shared" si="495"/>
        <v>2.5</v>
      </c>
      <c r="K1002" s="29">
        <f t="shared" si="496"/>
        <v>1904.7619047619048</v>
      </c>
    </row>
    <row r="1003" spans="1:11">
      <c r="A1003" s="25">
        <v>42857</v>
      </c>
      <c r="B1003" s="16" t="s">
        <v>456</v>
      </c>
      <c r="C1003" s="26">
        <f t="shared" si="493"/>
        <v>2061.855670103093</v>
      </c>
      <c r="D1003" s="16" t="s">
        <v>3</v>
      </c>
      <c r="E1003" s="27">
        <v>97</v>
      </c>
      <c r="F1003" s="27">
        <v>98.5</v>
      </c>
      <c r="G1003" s="27"/>
      <c r="H1003" s="28">
        <f t="shared" si="494"/>
        <v>3092.7835051546394</v>
      </c>
      <c r="I1003" s="27"/>
      <c r="J1003" s="29">
        <f t="shared" si="495"/>
        <v>1.5</v>
      </c>
      <c r="K1003" s="29">
        <f t="shared" si="496"/>
        <v>3092.7835051546394</v>
      </c>
    </row>
    <row r="1004" spans="1:11">
      <c r="A1004" s="25">
        <v>42857</v>
      </c>
      <c r="B1004" s="16" t="s">
        <v>455</v>
      </c>
      <c r="C1004" s="26">
        <f t="shared" ref="C1004:C1015" si="497">200000/E1004</f>
        <v>236.68639053254438</v>
      </c>
      <c r="D1004" s="16" t="s">
        <v>3</v>
      </c>
      <c r="E1004" s="27">
        <v>845</v>
      </c>
      <c r="F1004" s="27">
        <v>855</v>
      </c>
      <c r="G1004" s="27"/>
      <c r="H1004" s="28">
        <f t="shared" ref="H1004:H1015" si="498">(F1004-E1004)*C1004</f>
        <v>2366.8639053254437</v>
      </c>
      <c r="I1004" s="27"/>
      <c r="J1004" s="29">
        <f t="shared" ref="J1004:J1015" si="499">(I1004+H1004)/C1004</f>
        <v>10</v>
      </c>
      <c r="K1004" s="29">
        <f t="shared" ref="K1004:K1015" si="500">J1004*C1004</f>
        <v>2366.8639053254437</v>
      </c>
    </row>
    <row r="1005" spans="1:11">
      <c r="A1005" s="25">
        <v>42857</v>
      </c>
      <c r="B1005" s="16" t="s">
        <v>235</v>
      </c>
      <c r="C1005" s="26">
        <f t="shared" si="497"/>
        <v>892.85714285714289</v>
      </c>
      <c r="D1005" s="16" t="s">
        <v>3</v>
      </c>
      <c r="E1005" s="27">
        <v>224</v>
      </c>
      <c r="F1005" s="27">
        <v>227</v>
      </c>
      <c r="G1005" s="27"/>
      <c r="H1005" s="28">
        <f t="shared" si="498"/>
        <v>2678.5714285714284</v>
      </c>
      <c r="I1005" s="27"/>
      <c r="J1005" s="29">
        <f t="shared" si="499"/>
        <v>2.9999999999999996</v>
      </c>
      <c r="K1005" s="29">
        <f t="shared" si="500"/>
        <v>2678.5714285714284</v>
      </c>
    </row>
    <row r="1006" spans="1:11">
      <c r="A1006" s="25">
        <v>42857</v>
      </c>
      <c r="B1006" s="16" t="s">
        <v>185</v>
      </c>
      <c r="C1006" s="26">
        <f t="shared" si="497"/>
        <v>182.98261665141811</v>
      </c>
      <c r="D1006" s="16" t="s">
        <v>7</v>
      </c>
      <c r="E1006" s="27">
        <v>1093</v>
      </c>
      <c r="F1006" s="27">
        <v>1103</v>
      </c>
      <c r="G1006" s="27"/>
      <c r="H1006" s="28">
        <v>-1829</v>
      </c>
      <c r="I1006" s="27"/>
      <c r="J1006" s="29">
        <f t="shared" si="499"/>
        <v>-9.9954850000000004</v>
      </c>
      <c r="K1006" s="28">
        <v>-1829</v>
      </c>
    </row>
    <row r="1007" spans="1:11">
      <c r="A1007" s="16" t="s">
        <v>452</v>
      </c>
      <c r="B1007" s="16" t="s">
        <v>454</v>
      </c>
      <c r="C1007" s="26">
        <f t="shared" si="497"/>
        <v>1277.9552715654952</v>
      </c>
      <c r="D1007" s="16" t="s">
        <v>3</v>
      </c>
      <c r="E1007" s="27">
        <v>156.5</v>
      </c>
      <c r="F1007" s="27">
        <v>158</v>
      </c>
      <c r="G1007" s="27">
        <v>160</v>
      </c>
      <c r="H1007" s="28">
        <f t="shared" si="498"/>
        <v>1916.9329073482427</v>
      </c>
      <c r="I1007" s="28">
        <f>(G1007-F1007)*C1007</f>
        <v>2555.9105431309904</v>
      </c>
      <c r="J1007" s="29">
        <f t="shared" si="499"/>
        <v>3.5</v>
      </c>
      <c r="K1007" s="29">
        <f t="shared" si="500"/>
        <v>4472.8434504792331</v>
      </c>
    </row>
    <row r="1008" spans="1:11">
      <c r="A1008" s="16" t="s">
        <v>452</v>
      </c>
      <c r="B1008" s="16" t="s">
        <v>327</v>
      </c>
      <c r="C1008" s="26">
        <f t="shared" si="497"/>
        <v>1010.10101010101</v>
      </c>
      <c r="D1008" s="16" t="s">
        <v>3</v>
      </c>
      <c r="E1008" s="27">
        <v>198</v>
      </c>
      <c r="F1008" s="27">
        <v>200</v>
      </c>
      <c r="G1008" s="27"/>
      <c r="H1008" s="28">
        <f t="shared" si="498"/>
        <v>2020.2020202020201</v>
      </c>
      <c r="I1008" s="27"/>
      <c r="J1008" s="29">
        <f t="shared" si="499"/>
        <v>2</v>
      </c>
      <c r="K1008" s="29">
        <f t="shared" si="500"/>
        <v>2020.2020202020201</v>
      </c>
    </row>
    <row r="1009" spans="1:12">
      <c r="A1009" s="16" t="s">
        <v>452</v>
      </c>
      <c r="B1009" s="16" t="s">
        <v>235</v>
      </c>
      <c r="C1009" s="26">
        <f t="shared" si="497"/>
        <v>921.65898617511516</v>
      </c>
      <c r="D1009" s="16" t="s">
        <v>3</v>
      </c>
      <c r="E1009" s="27">
        <v>217</v>
      </c>
      <c r="F1009" s="27">
        <v>220</v>
      </c>
      <c r="G1009" s="27"/>
      <c r="H1009" s="28">
        <f t="shared" si="498"/>
        <v>2764.9769585253453</v>
      </c>
      <c r="I1009" s="27"/>
      <c r="J1009" s="29">
        <f t="shared" si="499"/>
        <v>2.9999999999999996</v>
      </c>
      <c r="K1009" s="29">
        <f t="shared" si="500"/>
        <v>2764.9769585253453</v>
      </c>
    </row>
    <row r="1010" spans="1:12">
      <c r="A1010" s="16" t="s">
        <v>450</v>
      </c>
      <c r="B1010" s="16" t="s">
        <v>453</v>
      </c>
      <c r="C1010" s="26">
        <f t="shared" si="497"/>
        <v>638.9776357827476</v>
      </c>
      <c r="D1010" s="16" t="s">
        <v>3</v>
      </c>
      <c r="E1010" s="27">
        <v>313</v>
      </c>
      <c r="F1010" s="27">
        <v>316</v>
      </c>
      <c r="G1010" s="27"/>
      <c r="H1010" s="28">
        <f t="shared" si="498"/>
        <v>1916.9329073482427</v>
      </c>
      <c r="I1010" s="27"/>
      <c r="J1010" s="29">
        <f t="shared" si="499"/>
        <v>3</v>
      </c>
      <c r="K1010" s="29">
        <f t="shared" si="500"/>
        <v>1916.9329073482427</v>
      </c>
    </row>
    <row r="1011" spans="1:12">
      <c r="A1011" s="16" t="s">
        <v>450</v>
      </c>
      <c r="B1011" s="16" t="s">
        <v>451</v>
      </c>
      <c r="C1011" s="26">
        <f t="shared" si="497"/>
        <v>421.05263157894734</v>
      </c>
      <c r="D1011" s="16" t="s">
        <v>3</v>
      </c>
      <c r="E1011" s="27">
        <v>475</v>
      </c>
      <c r="F1011" s="27">
        <v>480</v>
      </c>
      <c r="G1011" s="27"/>
      <c r="H1011" s="28">
        <f t="shared" si="498"/>
        <v>2105.2631578947367</v>
      </c>
      <c r="I1011" s="28"/>
      <c r="J1011" s="29">
        <f t="shared" si="499"/>
        <v>5</v>
      </c>
      <c r="K1011" s="29">
        <f t="shared" si="500"/>
        <v>2105.2631578947367</v>
      </c>
      <c r="L1011" s="2"/>
    </row>
    <row r="1012" spans="1:12">
      <c r="A1012" s="16" t="s">
        <v>450</v>
      </c>
      <c r="B1012" s="16" t="s">
        <v>232</v>
      </c>
      <c r="C1012" s="26">
        <f t="shared" si="497"/>
        <v>714.28571428571433</v>
      </c>
      <c r="D1012" s="16" t="s">
        <v>3</v>
      </c>
      <c r="E1012" s="27">
        <v>280</v>
      </c>
      <c r="F1012" s="27">
        <v>283</v>
      </c>
      <c r="G1012" s="27"/>
      <c r="H1012" s="28">
        <f t="shared" si="498"/>
        <v>2142.8571428571431</v>
      </c>
      <c r="I1012" s="28"/>
      <c r="J1012" s="29">
        <f t="shared" si="499"/>
        <v>3</v>
      </c>
      <c r="K1012" s="29">
        <f t="shared" si="500"/>
        <v>2142.8571428571431</v>
      </c>
      <c r="L1012" s="2"/>
    </row>
    <row r="1013" spans="1:12">
      <c r="A1013" s="16" t="s">
        <v>450</v>
      </c>
      <c r="B1013" s="16" t="s">
        <v>72</v>
      </c>
      <c r="C1013" s="26">
        <f t="shared" si="497"/>
        <v>881.05726872246692</v>
      </c>
      <c r="D1013" s="16" t="s">
        <v>3</v>
      </c>
      <c r="E1013" s="27">
        <v>227</v>
      </c>
      <c r="F1013" s="27">
        <v>229</v>
      </c>
      <c r="G1013" s="27"/>
      <c r="H1013" s="28">
        <f t="shared" si="498"/>
        <v>1762.1145374449338</v>
      </c>
      <c r="I1013" s="28"/>
      <c r="J1013" s="29">
        <f t="shared" si="499"/>
        <v>2</v>
      </c>
      <c r="K1013" s="29">
        <f t="shared" si="500"/>
        <v>1762.1145374449338</v>
      </c>
      <c r="L1013" s="2"/>
    </row>
    <row r="1014" spans="1:12">
      <c r="A1014" s="16" t="s">
        <v>449</v>
      </c>
      <c r="B1014" s="16" t="s">
        <v>102</v>
      </c>
      <c r="C1014" s="26">
        <f t="shared" si="497"/>
        <v>1008.827238335435</v>
      </c>
      <c r="D1014" s="16" t="s">
        <v>3</v>
      </c>
      <c r="E1014" s="27">
        <v>198.25</v>
      </c>
      <c r="F1014" s="27">
        <v>201</v>
      </c>
      <c r="G1014" s="27"/>
      <c r="H1014" s="28">
        <f t="shared" si="498"/>
        <v>2774.2749054224464</v>
      </c>
      <c r="I1014" s="28"/>
      <c r="J1014" s="29">
        <f t="shared" si="499"/>
        <v>2.75</v>
      </c>
      <c r="K1014" s="29">
        <f t="shared" si="500"/>
        <v>2774.2749054224464</v>
      </c>
      <c r="L1014" s="2"/>
    </row>
    <row r="1015" spans="1:12">
      <c r="A1015" s="16" t="s">
        <v>449</v>
      </c>
      <c r="B1015" s="16" t="s">
        <v>404</v>
      </c>
      <c r="C1015" s="26">
        <f t="shared" si="497"/>
        <v>800</v>
      </c>
      <c r="D1015" s="16" t="s">
        <v>3</v>
      </c>
      <c r="E1015" s="27">
        <v>250</v>
      </c>
      <c r="F1015" s="27">
        <v>253</v>
      </c>
      <c r="G1015" s="27"/>
      <c r="H1015" s="28">
        <f t="shared" si="498"/>
        <v>2400</v>
      </c>
      <c r="I1015" s="28"/>
      <c r="J1015" s="29">
        <f t="shared" si="499"/>
        <v>3</v>
      </c>
      <c r="K1015" s="29">
        <f t="shared" si="500"/>
        <v>2400</v>
      </c>
      <c r="L1015" s="2"/>
    </row>
    <row r="1016" spans="1:12">
      <c r="A1016" s="16" t="s">
        <v>449</v>
      </c>
      <c r="B1016" s="16" t="s">
        <v>35</v>
      </c>
      <c r="C1016" s="26">
        <f t="shared" ref="C1016:C1026" si="501">200000/E1016</f>
        <v>1526.7175572519084</v>
      </c>
      <c r="D1016" s="16" t="s">
        <v>3</v>
      </c>
      <c r="E1016" s="27">
        <v>131</v>
      </c>
      <c r="F1016" s="27">
        <v>133</v>
      </c>
      <c r="G1016" s="27"/>
      <c r="H1016" s="28">
        <f t="shared" ref="H1016:H1026" si="502">(F1016-E1016)*C1016</f>
        <v>3053.4351145038167</v>
      </c>
      <c r="I1016" s="28"/>
      <c r="J1016" s="29">
        <f t="shared" ref="J1016:J1026" si="503">(I1016+H1016)/C1016</f>
        <v>2</v>
      </c>
      <c r="K1016" s="29">
        <f t="shared" ref="K1016:K1026" si="504">J1016*C1016</f>
        <v>3053.4351145038167</v>
      </c>
      <c r="L1016" s="2"/>
    </row>
    <row r="1017" spans="1:12">
      <c r="A1017" s="16" t="s">
        <v>449</v>
      </c>
      <c r="B1017" s="16" t="s">
        <v>51</v>
      </c>
      <c r="C1017" s="26">
        <f t="shared" si="501"/>
        <v>432.61951113995241</v>
      </c>
      <c r="D1017" s="16" t="s">
        <v>3</v>
      </c>
      <c r="E1017" s="27">
        <v>462.3</v>
      </c>
      <c r="F1017" s="27">
        <v>458</v>
      </c>
      <c r="G1017" s="27"/>
      <c r="H1017" s="28">
        <f t="shared" si="502"/>
        <v>-1860.2638979018002</v>
      </c>
      <c r="I1017" s="28"/>
      <c r="J1017" s="29">
        <f t="shared" si="503"/>
        <v>-4.3000000000000114</v>
      </c>
      <c r="K1017" s="29">
        <f t="shared" si="504"/>
        <v>-1860.2638979018002</v>
      </c>
      <c r="L1017" s="2"/>
    </row>
    <row r="1018" spans="1:12">
      <c r="A1018" s="16" t="s">
        <v>448</v>
      </c>
      <c r="B1018" s="16" t="s">
        <v>362</v>
      </c>
      <c r="C1018" s="26">
        <f t="shared" si="501"/>
        <v>900.90090090090087</v>
      </c>
      <c r="D1018" s="16" t="s">
        <v>3</v>
      </c>
      <c r="E1018" s="27">
        <v>222</v>
      </c>
      <c r="F1018" s="27">
        <v>225</v>
      </c>
      <c r="G1018" s="27"/>
      <c r="H1018" s="28">
        <f t="shared" si="502"/>
        <v>2702.7027027027025</v>
      </c>
      <c r="I1018" s="28"/>
      <c r="J1018" s="29">
        <f t="shared" si="503"/>
        <v>3</v>
      </c>
      <c r="K1018" s="29">
        <f t="shared" si="504"/>
        <v>2702.7027027027025</v>
      </c>
      <c r="L1018" s="2"/>
    </row>
    <row r="1019" spans="1:12">
      <c r="A1019" s="16" t="s">
        <v>448</v>
      </c>
      <c r="B1019" s="16" t="s">
        <v>422</v>
      </c>
      <c r="C1019" s="26">
        <f t="shared" si="501"/>
        <v>78.895463510848131</v>
      </c>
      <c r="D1019" s="16" t="s">
        <v>3</v>
      </c>
      <c r="E1019" s="27">
        <v>2535</v>
      </c>
      <c r="F1019" s="27">
        <v>2565</v>
      </c>
      <c r="G1019" s="27"/>
      <c r="H1019" s="28">
        <f t="shared" si="502"/>
        <v>2366.8639053254437</v>
      </c>
      <c r="I1019" s="28"/>
      <c r="J1019" s="29">
        <f t="shared" si="503"/>
        <v>29.999999999999996</v>
      </c>
      <c r="K1019" s="29">
        <f t="shared" si="504"/>
        <v>2366.8639053254437</v>
      </c>
      <c r="L1019" s="2"/>
    </row>
    <row r="1020" spans="1:12">
      <c r="A1020" s="16" t="s">
        <v>446</v>
      </c>
      <c r="B1020" s="16" t="s">
        <v>244</v>
      </c>
      <c r="C1020" s="26">
        <f t="shared" si="501"/>
        <v>613.49693251533745</v>
      </c>
      <c r="D1020" s="16" t="s">
        <v>3</v>
      </c>
      <c r="E1020" s="27">
        <v>326</v>
      </c>
      <c r="F1020" s="27">
        <v>329</v>
      </c>
      <c r="G1020" s="27"/>
      <c r="H1020" s="28">
        <f t="shared" si="502"/>
        <v>1840.4907975460123</v>
      </c>
      <c r="I1020" s="28"/>
      <c r="J1020" s="29">
        <f t="shared" si="503"/>
        <v>3</v>
      </c>
      <c r="K1020" s="29">
        <f t="shared" si="504"/>
        <v>1840.4907975460123</v>
      </c>
      <c r="L1020" s="2"/>
    </row>
    <row r="1021" spans="1:12">
      <c r="A1021" s="16" t="s">
        <v>446</v>
      </c>
      <c r="B1021" s="16" t="s">
        <v>407</v>
      </c>
      <c r="C1021" s="26">
        <f t="shared" si="501"/>
        <v>4291.8454935622312</v>
      </c>
      <c r="D1021" s="16" t="s">
        <v>3</v>
      </c>
      <c r="E1021" s="27">
        <v>46.6</v>
      </c>
      <c r="F1021" s="27">
        <v>47.2</v>
      </c>
      <c r="G1021" s="27"/>
      <c r="H1021" s="28">
        <f t="shared" si="502"/>
        <v>2575.1072961373447</v>
      </c>
      <c r="I1021" s="28"/>
      <c r="J1021" s="29">
        <f t="shared" si="503"/>
        <v>0.60000000000000142</v>
      </c>
      <c r="K1021" s="29">
        <f t="shared" si="504"/>
        <v>2575.1072961373447</v>
      </c>
      <c r="L1021" s="2"/>
    </row>
    <row r="1022" spans="1:12">
      <c r="A1022" s="16" t="s">
        <v>446</v>
      </c>
      <c r="B1022" s="16" t="s">
        <v>412</v>
      </c>
      <c r="C1022" s="26">
        <f t="shared" si="501"/>
        <v>1111.1111111111111</v>
      </c>
      <c r="D1022" s="16" t="s">
        <v>3</v>
      </c>
      <c r="E1022" s="27">
        <v>180</v>
      </c>
      <c r="F1022" s="27">
        <v>182</v>
      </c>
      <c r="G1022" s="27">
        <v>185</v>
      </c>
      <c r="H1022" s="28">
        <f t="shared" si="502"/>
        <v>2222.2222222222222</v>
      </c>
      <c r="I1022" s="28">
        <f>(G1022-F1022)*C1022</f>
        <v>3333.333333333333</v>
      </c>
      <c r="J1022" s="29">
        <f t="shared" si="503"/>
        <v>4.9999999999999991</v>
      </c>
      <c r="K1022" s="29">
        <f t="shared" si="504"/>
        <v>5555.5555555555547</v>
      </c>
      <c r="L1022" s="2"/>
    </row>
    <row r="1023" spans="1:12">
      <c r="A1023" s="16" t="s">
        <v>446</v>
      </c>
      <c r="B1023" s="16" t="s">
        <v>447</v>
      </c>
      <c r="C1023" s="26">
        <f t="shared" si="501"/>
        <v>1834.8623853211009</v>
      </c>
      <c r="D1023" s="16" t="s">
        <v>3</v>
      </c>
      <c r="E1023" s="27">
        <v>109</v>
      </c>
      <c r="F1023" s="27">
        <v>111</v>
      </c>
      <c r="G1023" s="27"/>
      <c r="H1023" s="28">
        <f t="shared" si="502"/>
        <v>3669.7247706422017</v>
      </c>
      <c r="I1023" s="28"/>
      <c r="J1023" s="29">
        <f t="shared" si="503"/>
        <v>2</v>
      </c>
      <c r="K1023" s="29">
        <f t="shared" si="504"/>
        <v>3669.7247706422017</v>
      </c>
      <c r="L1023" s="2"/>
    </row>
    <row r="1024" spans="1:12">
      <c r="A1024" s="16" t="s">
        <v>446</v>
      </c>
      <c r="B1024" s="16" t="s">
        <v>336</v>
      </c>
      <c r="C1024" s="26">
        <f t="shared" si="501"/>
        <v>2285.7142857142858</v>
      </c>
      <c r="D1024" s="16" t="s">
        <v>3</v>
      </c>
      <c r="E1024" s="27">
        <v>87.5</v>
      </c>
      <c r="F1024" s="27">
        <v>86.4</v>
      </c>
      <c r="G1024" s="27"/>
      <c r="H1024" s="28">
        <f t="shared" si="502"/>
        <v>-2514.2857142857015</v>
      </c>
      <c r="I1024" s="28"/>
      <c r="J1024" s="29">
        <f t="shared" si="503"/>
        <v>-1.0999999999999943</v>
      </c>
      <c r="K1024" s="29">
        <f t="shared" si="504"/>
        <v>-2514.2857142857015</v>
      </c>
      <c r="L1024" s="2"/>
    </row>
    <row r="1025" spans="1:12">
      <c r="A1025" s="16" t="s">
        <v>443</v>
      </c>
      <c r="B1025" s="16" t="s">
        <v>357</v>
      </c>
      <c r="C1025" s="26">
        <f t="shared" si="501"/>
        <v>1063.8297872340424</v>
      </c>
      <c r="D1025" s="16" t="s">
        <v>3</v>
      </c>
      <c r="E1025" s="27">
        <v>188</v>
      </c>
      <c r="F1025" s="27">
        <v>190</v>
      </c>
      <c r="G1025" s="27"/>
      <c r="H1025" s="28">
        <f t="shared" si="502"/>
        <v>2127.6595744680849</v>
      </c>
      <c r="I1025" s="28"/>
      <c r="J1025" s="29">
        <f t="shared" si="503"/>
        <v>2</v>
      </c>
      <c r="K1025" s="29">
        <f t="shared" si="504"/>
        <v>2127.6595744680849</v>
      </c>
      <c r="L1025" s="2"/>
    </row>
    <row r="1026" spans="1:12">
      <c r="A1026" s="16" t="s">
        <v>443</v>
      </c>
      <c r="B1026" s="16" t="s">
        <v>415</v>
      </c>
      <c r="C1026" s="26">
        <f t="shared" si="501"/>
        <v>675.67567567567562</v>
      </c>
      <c r="D1026" s="16" t="s">
        <v>3</v>
      </c>
      <c r="E1026" s="27">
        <v>296</v>
      </c>
      <c r="F1026" s="27">
        <v>300</v>
      </c>
      <c r="G1026" s="27">
        <v>305</v>
      </c>
      <c r="H1026" s="28">
        <f t="shared" si="502"/>
        <v>2702.7027027027025</v>
      </c>
      <c r="I1026" s="28">
        <f>(G1026-F1026)*C1026</f>
        <v>3378.3783783783783</v>
      </c>
      <c r="J1026" s="29">
        <f t="shared" si="503"/>
        <v>9</v>
      </c>
      <c r="K1026" s="29">
        <f t="shared" si="504"/>
        <v>6081.0810810810808</v>
      </c>
      <c r="L1026" s="2"/>
    </row>
    <row r="1027" spans="1:12">
      <c r="A1027" s="16" t="s">
        <v>443</v>
      </c>
      <c r="B1027" s="16" t="s">
        <v>378</v>
      </c>
      <c r="C1027" s="26">
        <f t="shared" ref="C1027:C1031" si="505">200000/E1027</f>
        <v>270.27027027027026</v>
      </c>
      <c r="D1027" s="16" t="s">
        <v>3</v>
      </c>
      <c r="E1027" s="27">
        <v>740</v>
      </c>
      <c r="F1027" s="27">
        <v>748</v>
      </c>
      <c r="G1027" s="27">
        <v>755</v>
      </c>
      <c r="H1027" s="28">
        <f t="shared" ref="H1027:H1031" si="506">(F1027-E1027)*C1027</f>
        <v>2162.1621621621621</v>
      </c>
      <c r="I1027" s="28">
        <f t="shared" ref="I1027:I1030" si="507">(G1027-F1027)*C1027</f>
        <v>1891.8918918918919</v>
      </c>
      <c r="J1027" s="29">
        <f t="shared" ref="J1027:J1031" si="508">(I1027+H1027)/C1027</f>
        <v>15.000000000000002</v>
      </c>
      <c r="K1027" s="29">
        <f t="shared" ref="K1027:K1031" si="509">J1027*C1027</f>
        <v>4054.0540540540542</v>
      </c>
    </row>
    <row r="1028" spans="1:12">
      <c r="A1028" s="16" t="s">
        <v>443</v>
      </c>
      <c r="B1028" s="16" t="s">
        <v>445</v>
      </c>
      <c r="C1028" s="26">
        <f t="shared" si="505"/>
        <v>574.71264367816093</v>
      </c>
      <c r="D1028" s="16" t="s">
        <v>3</v>
      </c>
      <c r="E1028" s="27">
        <v>348</v>
      </c>
      <c r="F1028" s="27">
        <v>352</v>
      </c>
      <c r="G1028" s="27">
        <v>358</v>
      </c>
      <c r="H1028" s="28">
        <f t="shared" si="506"/>
        <v>2298.8505747126437</v>
      </c>
      <c r="I1028" s="28">
        <f t="shared" si="507"/>
        <v>3448.2758620689656</v>
      </c>
      <c r="J1028" s="29">
        <f t="shared" si="508"/>
        <v>10</v>
      </c>
      <c r="K1028" s="29">
        <f t="shared" si="509"/>
        <v>5747.1264367816093</v>
      </c>
    </row>
    <row r="1029" spans="1:12">
      <c r="A1029" s="16" t="s">
        <v>443</v>
      </c>
      <c r="B1029" s="16" t="s">
        <v>342</v>
      </c>
      <c r="C1029" s="26">
        <f t="shared" si="505"/>
        <v>3044.1400304414001</v>
      </c>
      <c r="D1029" s="16" t="s">
        <v>3</v>
      </c>
      <c r="E1029" s="27">
        <v>65.7</v>
      </c>
      <c r="F1029" s="27">
        <v>66.7</v>
      </c>
      <c r="G1029" s="27"/>
      <c r="H1029" s="28">
        <f t="shared" si="506"/>
        <v>3044.1400304414001</v>
      </c>
      <c r="I1029" s="27"/>
      <c r="J1029" s="29">
        <f t="shared" si="508"/>
        <v>1</v>
      </c>
      <c r="K1029" s="29">
        <f t="shared" si="509"/>
        <v>3044.1400304414001</v>
      </c>
    </row>
    <row r="1030" spans="1:12">
      <c r="A1030" s="16" t="s">
        <v>442</v>
      </c>
      <c r="B1030" s="16" t="s">
        <v>444</v>
      </c>
      <c r="C1030" s="26">
        <f t="shared" si="505"/>
        <v>3846.1538461538462</v>
      </c>
      <c r="D1030" s="16" t="s">
        <v>3</v>
      </c>
      <c r="E1030" s="27">
        <v>52</v>
      </c>
      <c r="F1030" s="27">
        <v>52.7</v>
      </c>
      <c r="G1030" s="27">
        <v>53.5</v>
      </c>
      <c r="H1030" s="28">
        <f t="shared" si="506"/>
        <v>2692.3076923077033</v>
      </c>
      <c r="I1030" s="28">
        <f t="shared" si="507"/>
        <v>3076.9230769230662</v>
      </c>
      <c r="J1030" s="29">
        <f t="shared" si="508"/>
        <v>1.5</v>
      </c>
      <c r="K1030" s="29">
        <f t="shared" si="509"/>
        <v>5769.2307692307695</v>
      </c>
    </row>
    <row r="1031" spans="1:12">
      <c r="A1031" s="16" t="s">
        <v>441</v>
      </c>
      <c r="B1031" s="16" t="s">
        <v>62</v>
      </c>
      <c r="C1031" s="26">
        <f t="shared" si="505"/>
        <v>1257.8616352201259</v>
      </c>
      <c r="D1031" s="16" t="s">
        <v>3</v>
      </c>
      <c r="E1031" s="27">
        <v>159</v>
      </c>
      <c r="F1031" s="27">
        <v>160.80000000000001</v>
      </c>
      <c r="G1031" s="27"/>
      <c r="H1031" s="28">
        <f t="shared" si="506"/>
        <v>2264.150943396241</v>
      </c>
      <c r="I1031" s="27"/>
      <c r="J1031" s="29">
        <f t="shared" si="508"/>
        <v>1.8000000000000114</v>
      </c>
      <c r="K1031" s="29">
        <f t="shared" si="509"/>
        <v>2264.150943396241</v>
      </c>
    </row>
    <row r="1032" spans="1:12">
      <c r="A1032" s="16" t="s">
        <v>440</v>
      </c>
      <c r="B1032" s="16" t="s">
        <v>280</v>
      </c>
      <c r="C1032" s="26">
        <f t="shared" ref="C1032:C1036" si="510">200000/E1032</f>
        <v>487.80487804878049</v>
      </c>
      <c r="D1032" s="16" t="s">
        <v>3</v>
      </c>
      <c r="E1032" s="27">
        <v>410</v>
      </c>
      <c r="F1032" s="27">
        <v>415</v>
      </c>
      <c r="G1032" s="27"/>
      <c r="H1032" s="28">
        <f t="shared" ref="H1032:H1036" si="511">(F1032-E1032)*C1032</f>
        <v>2439.0243902439024</v>
      </c>
      <c r="I1032" s="27"/>
      <c r="J1032" s="29">
        <f t="shared" ref="J1032:J1036" si="512">(I1032+H1032)/C1032</f>
        <v>5</v>
      </c>
      <c r="K1032" s="29">
        <f t="shared" ref="K1032:K1036" si="513">J1032*C1032</f>
        <v>2439.0243902439024</v>
      </c>
    </row>
    <row r="1033" spans="1:12">
      <c r="A1033" s="16" t="s">
        <v>440</v>
      </c>
      <c r="B1033" s="16" t="s">
        <v>37</v>
      </c>
      <c r="C1033" s="26">
        <f t="shared" si="510"/>
        <v>425.531914893617</v>
      </c>
      <c r="D1033" s="16" t="s">
        <v>3</v>
      </c>
      <c r="E1033" s="27">
        <v>470</v>
      </c>
      <c r="F1033" s="27">
        <v>475</v>
      </c>
      <c r="G1033" s="27">
        <v>482</v>
      </c>
      <c r="H1033" s="28">
        <f t="shared" si="511"/>
        <v>2127.6595744680849</v>
      </c>
      <c r="I1033" s="28">
        <f t="shared" ref="I1033" si="514">(G1033-F1033)*C1033</f>
        <v>2978.7234042553191</v>
      </c>
      <c r="J1033" s="29">
        <f t="shared" si="512"/>
        <v>12.000000000000002</v>
      </c>
      <c r="K1033" s="29">
        <f t="shared" si="513"/>
        <v>5106.3829787234044</v>
      </c>
    </row>
    <row r="1034" spans="1:12">
      <c r="A1034" s="16" t="s">
        <v>440</v>
      </c>
      <c r="B1034" s="16" t="s">
        <v>404</v>
      </c>
      <c r="C1034" s="26">
        <f t="shared" si="510"/>
        <v>800</v>
      </c>
      <c r="D1034" s="16" t="s">
        <v>3</v>
      </c>
      <c r="E1034" s="27">
        <v>250</v>
      </c>
      <c r="F1034" s="27">
        <v>247.5</v>
      </c>
      <c r="G1034" s="27"/>
      <c r="H1034" s="28">
        <f t="shared" si="511"/>
        <v>-2000</v>
      </c>
      <c r="I1034" s="27"/>
      <c r="J1034" s="29">
        <f t="shared" si="512"/>
        <v>-2.5</v>
      </c>
      <c r="K1034" s="29">
        <f t="shared" si="513"/>
        <v>-2000</v>
      </c>
    </row>
    <row r="1035" spans="1:12">
      <c r="A1035" s="16" t="s">
        <v>437</v>
      </c>
      <c r="B1035" s="16" t="s">
        <v>159</v>
      </c>
      <c r="C1035" s="26">
        <f t="shared" si="510"/>
        <v>4728.1323877068562</v>
      </c>
      <c r="D1035" s="16" t="s">
        <v>3</v>
      </c>
      <c r="E1035" s="27">
        <v>42.3</v>
      </c>
      <c r="F1035" s="27">
        <v>43</v>
      </c>
      <c r="G1035" s="27"/>
      <c r="H1035" s="28">
        <f t="shared" si="511"/>
        <v>3309.6926713948128</v>
      </c>
      <c r="I1035" s="27"/>
      <c r="J1035" s="29">
        <f t="shared" si="512"/>
        <v>0.70000000000000284</v>
      </c>
      <c r="K1035" s="29">
        <f t="shared" si="513"/>
        <v>3309.6926713948128</v>
      </c>
    </row>
    <row r="1036" spans="1:12">
      <c r="A1036" s="16" t="s">
        <v>437</v>
      </c>
      <c r="B1036" s="16" t="s">
        <v>33</v>
      </c>
      <c r="C1036" s="26">
        <f t="shared" si="510"/>
        <v>609.7560975609756</v>
      </c>
      <c r="D1036" s="16" t="s">
        <v>3</v>
      </c>
      <c r="E1036" s="27">
        <v>328</v>
      </c>
      <c r="F1036" s="27">
        <v>325</v>
      </c>
      <c r="G1036" s="27"/>
      <c r="H1036" s="28">
        <f t="shared" si="511"/>
        <v>-1829.2682926829268</v>
      </c>
      <c r="I1036" s="27"/>
      <c r="J1036" s="29">
        <f t="shared" si="512"/>
        <v>-3</v>
      </c>
      <c r="K1036" s="29">
        <f t="shared" si="513"/>
        <v>-1829.2682926829268</v>
      </c>
    </row>
    <row r="1037" spans="1:12">
      <c r="A1037" s="16" t="s">
        <v>437</v>
      </c>
      <c r="B1037" s="16" t="s">
        <v>439</v>
      </c>
      <c r="C1037" s="26">
        <f t="shared" ref="C1037:C1044" si="515">200000/E1037</f>
        <v>1117.31843575419</v>
      </c>
      <c r="D1037" s="16" t="s">
        <v>3</v>
      </c>
      <c r="E1037" s="27">
        <v>179</v>
      </c>
      <c r="F1037" s="27">
        <v>181.25</v>
      </c>
      <c r="G1037" s="27"/>
      <c r="H1037" s="28">
        <f t="shared" ref="H1037:H1045" si="516">(F1037-E1037)*C1037</f>
        <v>2513.9664804469276</v>
      </c>
      <c r="I1037" s="27"/>
      <c r="J1037" s="29">
        <f t="shared" ref="J1037:J1044" si="517">(I1037+H1037)/C1037</f>
        <v>2.25</v>
      </c>
      <c r="K1037" s="29">
        <f t="shared" ref="K1037:K1044" si="518">J1037*C1037</f>
        <v>2513.9664804469276</v>
      </c>
    </row>
    <row r="1038" spans="1:12">
      <c r="A1038" s="16" t="s">
        <v>435</v>
      </c>
      <c r="B1038" s="16" t="s">
        <v>438</v>
      </c>
      <c r="C1038" s="26">
        <f t="shared" si="515"/>
        <v>1481.4814814814815</v>
      </c>
      <c r="D1038" s="16" t="s">
        <v>3</v>
      </c>
      <c r="E1038" s="27">
        <v>135</v>
      </c>
      <c r="F1038" s="27">
        <v>133.4</v>
      </c>
      <c r="G1038" s="27"/>
      <c r="H1038" s="28">
        <f t="shared" si="516"/>
        <v>-2370.3703703703618</v>
      </c>
      <c r="I1038" s="27"/>
      <c r="J1038" s="29">
        <f t="shared" si="517"/>
        <v>-1.5999999999999941</v>
      </c>
      <c r="K1038" s="29">
        <f t="shared" si="518"/>
        <v>-2370.3703703703618</v>
      </c>
    </row>
    <row r="1039" spans="1:12">
      <c r="A1039" s="16" t="s">
        <v>432</v>
      </c>
      <c r="B1039" s="16" t="s">
        <v>436</v>
      </c>
      <c r="C1039" s="26">
        <f t="shared" si="515"/>
        <v>3487.3583260680034</v>
      </c>
      <c r="D1039" s="16" t="s">
        <v>3</v>
      </c>
      <c r="E1039" s="16">
        <v>57.35</v>
      </c>
      <c r="F1039" s="27">
        <v>58</v>
      </c>
      <c r="G1039" s="27">
        <v>59</v>
      </c>
      <c r="H1039" s="28">
        <f t="shared" si="516"/>
        <v>2266.7829119441972</v>
      </c>
      <c r="I1039" s="28">
        <f t="shared" ref="I1039" si="519">(G1039-F1039)*C1039</f>
        <v>3487.3583260680034</v>
      </c>
      <c r="J1039" s="29">
        <f t="shared" si="517"/>
        <v>1.6499999999999984</v>
      </c>
      <c r="K1039" s="29">
        <f t="shared" si="518"/>
        <v>5754.1412380122001</v>
      </c>
    </row>
    <row r="1040" spans="1:12">
      <c r="A1040" s="16" t="s">
        <v>432</v>
      </c>
      <c r="B1040" s="16" t="s">
        <v>434</v>
      </c>
      <c r="C1040" s="26">
        <f t="shared" si="515"/>
        <v>232.55813953488371</v>
      </c>
      <c r="D1040" s="16" t="s">
        <v>3</v>
      </c>
      <c r="E1040" s="27">
        <v>860</v>
      </c>
      <c r="F1040" s="27">
        <v>868</v>
      </c>
      <c r="G1040" s="27"/>
      <c r="H1040" s="28">
        <f t="shared" si="516"/>
        <v>1860.4651162790697</v>
      </c>
      <c r="I1040" s="27"/>
      <c r="J1040" s="29">
        <f t="shared" si="517"/>
        <v>8</v>
      </c>
      <c r="K1040" s="29">
        <f t="shared" si="518"/>
        <v>1860.4651162790697</v>
      </c>
    </row>
    <row r="1041" spans="1:11">
      <c r="A1041" s="16" t="s">
        <v>432</v>
      </c>
      <c r="B1041" s="16" t="s">
        <v>14</v>
      </c>
      <c r="C1041" s="26">
        <f t="shared" si="515"/>
        <v>395.25691699604744</v>
      </c>
      <c r="D1041" s="16" t="s">
        <v>3</v>
      </c>
      <c r="E1041" s="27">
        <v>506</v>
      </c>
      <c r="F1041" s="27">
        <v>509.5</v>
      </c>
      <c r="G1041" s="27"/>
      <c r="H1041" s="28">
        <f t="shared" si="516"/>
        <v>1383.399209486166</v>
      </c>
      <c r="I1041" s="27"/>
      <c r="J1041" s="29">
        <f t="shared" si="517"/>
        <v>3.5</v>
      </c>
      <c r="K1041" s="29">
        <f t="shared" si="518"/>
        <v>1383.399209486166</v>
      </c>
    </row>
    <row r="1042" spans="1:11">
      <c r="A1042" s="16" t="s">
        <v>432</v>
      </c>
      <c r="B1042" s="16" t="s">
        <v>378</v>
      </c>
      <c r="C1042" s="26">
        <f t="shared" si="515"/>
        <v>302.57186081694402</v>
      </c>
      <c r="D1042" s="16" t="s">
        <v>3</v>
      </c>
      <c r="E1042" s="27">
        <v>661</v>
      </c>
      <c r="F1042" s="27">
        <v>668</v>
      </c>
      <c r="G1042" s="27">
        <v>675</v>
      </c>
      <c r="H1042" s="28">
        <f t="shared" si="516"/>
        <v>2118.0030257186081</v>
      </c>
      <c r="I1042" s="28">
        <f t="shared" ref="I1042" si="520">(G1042-F1042)*C1042</f>
        <v>2118.0030257186081</v>
      </c>
      <c r="J1042" s="29">
        <f t="shared" si="517"/>
        <v>14</v>
      </c>
      <c r="K1042" s="29">
        <f t="shared" si="518"/>
        <v>4236.0060514372162</v>
      </c>
    </row>
    <row r="1043" spans="1:11">
      <c r="A1043" s="16" t="s">
        <v>431</v>
      </c>
      <c r="B1043" s="16" t="s">
        <v>433</v>
      </c>
      <c r="C1043" s="26">
        <f t="shared" si="515"/>
        <v>2424.242424242424</v>
      </c>
      <c r="D1043" s="16" t="s">
        <v>3</v>
      </c>
      <c r="E1043" s="27">
        <v>82.5</v>
      </c>
      <c r="F1043" s="27">
        <v>83.5</v>
      </c>
      <c r="G1043" s="27"/>
      <c r="H1043" s="28">
        <f t="shared" si="516"/>
        <v>2424.242424242424</v>
      </c>
      <c r="I1043" s="27"/>
      <c r="J1043" s="29">
        <f t="shared" si="517"/>
        <v>1</v>
      </c>
      <c r="K1043" s="29">
        <f t="shared" si="518"/>
        <v>2424.242424242424</v>
      </c>
    </row>
    <row r="1044" spans="1:11">
      <c r="A1044" s="16" t="s">
        <v>431</v>
      </c>
      <c r="B1044" s="16" t="s">
        <v>357</v>
      </c>
      <c r="C1044" s="26">
        <f t="shared" si="515"/>
        <v>1052.6315789473683</v>
      </c>
      <c r="D1044" s="16" t="s">
        <v>3</v>
      </c>
      <c r="E1044" s="27">
        <v>190</v>
      </c>
      <c r="F1044" s="27">
        <v>192</v>
      </c>
      <c r="G1044" s="27"/>
      <c r="H1044" s="28">
        <f t="shared" si="516"/>
        <v>2105.2631578947367</v>
      </c>
      <c r="I1044" s="27"/>
      <c r="J1044" s="29">
        <f t="shared" si="517"/>
        <v>2</v>
      </c>
      <c r="K1044" s="29">
        <f t="shared" si="518"/>
        <v>2105.2631578947367</v>
      </c>
    </row>
    <row r="1045" spans="1:11">
      <c r="A1045" s="16" t="s">
        <v>431</v>
      </c>
      <c r="B1045" s="16" t="s">
        <v>324</v>
      </c>
      <c r="C1045" s="26">
        <f t="shared" ref="C1045:C1051" si="521">200000/E1045</f>
        <v>4123.7113402061859</v>
      </c>
      <c r="D1045" s="16" t="s">
        <v>3</v>
      </c>
      <c r="E1045" s="30">
        <v>48.5</v>
      </c>
      <c r="F1045" s="30">
        <v>47.9</v>
      </c>
      <c r="G1045" s="30"/>
      <c r="H1045" s="28">
        <f t="shared" si="516"/>
        <v>-2474.2268041237176</v>
      </c>
      <c r="I1045" s="30"/>
      <c r="J1045" s="29">
        <f t="shared" ref="J1045:J1051" si="522">(I1045+H1045)/C1045</f>
        <v>-0.60000000000000142</v>
      </c>
      <c r="K1045" s="29">
        <f t="shared" ref="K1045:K1051" si="523">J1045*C1045</f>
        <v>-2474.2268041237176</v>
      </c>
    </row>
    <row r="1046" spans="1:11">
      <c r="A1046" s="16" t="s">
        <v>431</v>
      </c>
      <c r="B1046" s="16" t="s">
        <v>6</v>
      </c>
      <c r="C1046" s="26">
        <f t="shared" si="521"/>
        <v>394.0886699507389</v>
      </c>
      <c r="D1046" s="16" t="s">
        <v>7</v>
      </c>
      <c r="E1046" s="30">
        <v>507.5</v>
      </c>
      <c r="F1046" s="30">
        <v>501</v>
      </c>
      <c r="G1046" s="30"/>
      <c r="H1046" s="28">
        <v>2561</v>
      </c>
      <c r="I1046" s="30"/>
      <c r="J1046" s="29">
        <f t="shared" si="522"/>
        <v>6.4985375000000003</v>
      </c>
      <c r="K1046" s="29">
        <f t="shared" si="523"/>
        <v>2561</v>
      </c>
    </row>
    <row r="1047" spans="1:11">
      <c r="A1047" s="16" t="s">
        <v>429</v>
      </c>
      <c r="B1047" s="16" t="s">
        <v>132</v>
      </c>
      <c r="C1047" s="26">
        <f t="shared" si="521"/>
        <v>555.55555555555554</v>
      </c>
      <c r="D1047" s="16" t="s">
        <v>3</v>
      </c>
      <c r="E1047" s="30">
        <v>360</v>
      </c>
      <c r="F1047" s="30">
        <v>357</v>
      </c>
      <c r="G1047" s="30"/>
      <c r="H1047" s="28">
        <f>(F1047-E1047)*C1047</f>
        <v>-1666.6666666666665</v>
      </c>
      <c r="I1047" s="30"/>
      <c r="J1047" s="29">
        <f t="shared" si="522"/>
        <v>-3</v>
      </c>
      <c r="K1047" s="29">
        <f t="shared" si="523"/>
        <v>-1666.6666666666665</v>
      </c>
    </row>
    <row r="1048" spans="1:11">
      <c r="A1048" s="16" t="s">
        <v>429</v>
      </c>
      <c r="B1048" s="16" t="s">
        <v>20</v>
      </c>
      <c r="C1048" s="26">
        <f t="shared" si="521"/>
        <v>599.70014992503752</v>
      </c>
      <c r="D1048" s="16" t="s">
        <v>3</v>
      </c>
      <c r="E1048" s="30">
        <v>333.5</v>
      </c>
      <c r="F1048" s="30">
        <v>337</v>
      </c>
      <c r="G1048" s="30"/>
      <c r="H1048" s="28">
        <f>(F1048-E1048)*C1048</f>
        <v>2098.9505247376314</v>
      </c>
      <c r="I1048" s="30"/>
      <c r="J1048" s="29">
        <f t="shared" si="522"/>
        <v>3.5</v>
      </c>
      <c r="K1048" s="29">
        <f t="shared" si="523"/>
        <v>2098.9505247376314</v>
      </c>
    </row>
    <row r="1049" spans="1:11">
      <c r="A1049" s="16" t="s">
        <v>429</v>
      </c>
      <c r="B1049" s="16" t="s">
        <v>430</v>
      </c>
      <c r="C1049" s="26">
        <f t="shared" si="521"/>
        <v>254.77707006369425</v>
      </c>
      <c r="D1049" s="16" t="s">
        <v>3</v>
      </c>
      <c r="E1049" s="30">
        <v>785</v>
      </c>
      <c r="F1049" s="30">
        <v>792</v>
      </c>
      <c r="G1049" s="30">
        <v>800</v>
      </c>
      <c r="H1049" s="28">
        <f>(F1049-E1049)*C1049</f>
        <v>1783.4394904458597</v>
      </c>
      <c r="I1049" s="28">
        <f t="shared" ref="I1049" si="524">(G1049-F1049)*C1049</f>
        <v>2038.216560509554</v>
      </c>
      <c r="J1049" s="29">
        <f t="shared" si="522"/>
        <v>15</v>
      </c>
      <c r="K1049" s="29">
        <f t="shared" si="523"/>
        <v>3821.6560509554138</v>
      </c>
    </row>
    <row r="1050" spans="1:11">
      <c r="A1050" s="16" t="s">
        <v>427</v>
      </c>
      <c r="B1050" s="16" t="s">
        <v>165</v>
      </c>
      <c r="C1050" s="26">
        <f t="shared" si="521"/>
        <v>862.06896551724139</v>
      </c>
      <c r="D1050" s="16" t="s">
        <v>3</v>
      </c>
      <c r="E1050" s="30">
        <v>232</v>
      </c>
      <c r="F1050" s="30">
        <v>229.9</v>
      </c>
      <c r="G1050" s="30"/>
      <c r="H1050" s="28">
        <f>(F1050-E1050)*C1050</f>
        <v>-1810.344827586202</v>
      </c>
      <c r="I1050" s="30"/>
      <c r="J1050" s="29">
        <f t="shared" si="522"/>
        <v>-2.0999999999999943</v>
      </c>
      <c r="K1050" s="29">
        <f t="shared" si="523"/>
        <v>-1810.344827586202</v>
      </c>
    </row>
    <row r="1051" spans="1:11">
      <c r="A1051" s="16" t="s">
        <v>427</v>
      </c>
      <c r="B1051" s="16" t="s">
        <v>406</v>
      </c>
      <c r="C1051" s="26">
        <f t="shared" si="521"/>
        <v>1025.6410256410256</v>
      </c>
      <c r="D1051" s="16" t="s">
        <v>3</v>
      </c>
      <c r="E1051" s="30">
        <v>195</v>
      </c>
      <c r="F1051" s="30">
        <v>197</v>
      </c>
      <c r="G1051" s="30"/>
      <c r="H1051" s="28">
        <f>(F1051-E1051)*C1051</f>
        <v>2051.2820512820513</v>
      </c>
      <c r="I1051" s="30"/>
      <c r="J1051" s="29">
        <f t="shared" si="522"/>
        <v>2</v>
      </c>
      <c r="K1051" s="29">
        <f t="shared" si="523"/>
        <v>2051.2820512820513</v>
      </c>
    </row>
    <row r="1052" spans="1:11">
      <c r="A1052" s="16" t="s">
        <v>427</v>
      </c>
      <c r="B1052" s="16" t="s">
        <v>428</v>
      </c>
      <c r="C1052" s="26">
        <f t="shared" ref="C1052:C1057" si="525">200000/E1052</f>
        <v>460.82949308755758</v>
      </c>
      <c r="D1052" s="16" t="s">
        <v>3</v>
      </c>
      <c r="E1052" s="30">
        <v>434</v>
      </c>
      <c r="F1052" s="30">
        <v>438</v>
      </c>
      <c r="G1052" s="30">
        <v>445</v>
      </c>
      <c r="H1052" s="28">
        <f t="shared" ref="H1052:H1057" si="526">(F1052-E1052)*C1052</f>
        <v>1843.3179723502303</v>
      </c>
      <c r="I1052" s="28">
        <f t="shared" ref="I1052" si="527">(G1052-F1052)*C1052</f>
        <v>3225.8064516129029</v>
      </c>
      <c r="J1052" s="29">
        <f t="shared" ref="J1052:J1057" si="528">(I1052+H1052)/C1052</f>
        <v>11</v>
      </c>
      <c r="K1052" s="29">
        <f t="shared" ref="K1052:K1057" si="529">J1052*C1052</f>
        <v>5069.1244239631333</v>
      </c>
    </row>
    <row r="1053" spans="1:11">
      <c r="A1053" s="25" t="s">
        <v>424</v>
      </c>
      <c r="B1053" s="16" t="s">
        <v>217</v>
      </c>
      <c r="C1053" s="26">
        <f t="shared" si="525"/>
        <v>327.86885245901641</v>
      </c>
      <c r="D1053" s="16" t="s">
        <v>3</v>
      </c>
      <c r="E1053" s="30">
        <v>610</v>
      </c>
      <c r="F1053" s="30">
        <v>619</v>
      </c>
      <c r="G1053" s="30"/>
      <c r="H1053" s="28">
        <f t="shared" si="526"/>
        <v>2950.8196721311479</v>
      </c>
      <c r="I1053" s="30"/>
      <c r="J1053" s="29">
        <f t="shared" si="528"/>
        <v>9</v>
      </c>
      <c r="K1053" s="29">
        <f t="shared" si="529"/>
        <v>2950.8196721311479</v>
      </c>
    </row>
    <row r="1054" spans="1:11">
      <c r="A1054" s="25" t="s">
        <v>424</v>
      </c>
      <c r="B1054" s="16" t="s">
        <v>426</v>
      </c>
      <c r="C1054" s="26">
        <f t="shared" si="525"/>
        <v>6349.2063492063489</v>
      </c>
      <c r="D1054" s="16" t="s">
        <v>3</v>
      </c>
      <c r="E1054" s="27">
        <v>31.5</v>
      </c>
      <c r="F1054" s="27">
        <v>32.6</v>
      </c>
      <c r="G1054" s="27"/>
      <c r="H1054" s="28">
        <f t="shared" si="526"/>
        <v>6984.1269841269932</v>
      </c>
      <c r="I1054" s="27"/>
      <c r="J1054" s="29">
        <f t="shared" si="528"/>
        <v>1.1000000000000014</v>
      </c>
      <c r="K1054" s="29">
        <f t="shared" si="529"/>
        <v>6984.1269841269932</v>
      </c>
    </row>
    <row r="1055" spans="1:11">
      <c r="A1055" s="25" t="s">
        <v>424</v>
      </c>
      <c r="B1055" s="16" t="s">
        <v>381</v>
      </c>
      <c r="C1055" s="26">
        <f t="shared" si="525"/>
        <v>209.42408376963351</v>
      </c>
      <c r="D1055" s="16" t="s">
        <v>3</v>
      </c>
      <c r="E1055" s="27">
        <v>955</v>
      </c>
      <c r="F1055" s="27">
        <v>965</v>
      </c>
      <c r="G1055" s="27">
        <v>977</v>
      </c>
      <c r="H1055" s="28">
        <f t="shared" si="526"/>
        <v>2094.2408376963349</v>
      </c>
      <c r="I1055" s="28">
        <f t="shared" ref="I1055" si="530">(G1055-F1055)*C1055</f>
        <v>2513.0890052356021</v>
      </c>
      <c r="J1055" s="29">
        <f t="shared" si="528"/>
        <v>21.999999999999996</v>
      </c>
      <c r="K1055" s="29">
        <f t="shared" si="529"/>
        <v>4607.3298429319366</v>
      </c>
    </row>
    <row r="1056" spans="1:11">
      <c r="A1056" s="25" t="s">
        <v>423</v>
      </c>
      <c r="B1056" s="16" t="s">
        <v>425</v>
      </c>
      <c r="C1056" s="26">
        <f t="shared" si="525"/>
        <v>288.18443804034581</v>
      </c>
      <c r="D1056" s="16" t="s">
        <v>3</v>
      </c>
      <c r="E1056" s="27">
        <v>694</v>
      </c>
      <c r="F1056" s="27">
        <v>688</v>
      </c>
      <c r="G1056" s="27"/>
      <c r="H1056" s="28">
        <f t="shared" si="526"/>
        <v>-1729.1066282420747</v>
      </c>
      <c r="I1056" s="27"/>
      <c r="J1056" s="29">
        <f t="shared" si="528"/>
        <v>-6</v>
      </c>
      <c r="K1056" s="29">
        <f t="shared" si="529"/>
        <v>-1729.1066282420747</v>
      </c>
    </row>
    <row r="1057" spans="1:11">
      <c r="A1057" s="25" t="s">
        <v>423</v>
      </c>
      <c r="B1057" s="16" t="s">
        <v>276</v>
      </c>
      <c r="C1057" s="26">
        <f t="shared" si="525"/>
        <v>516.79586563307498</v>
      </c>
      <c r="D1057" s="16" t="s">
        <v>3</v>
      </c>
      <c r="E1057" s="27">
        <v>387</v>
      </c>
      <c r="F1057" s="27">
        <v>390</v>
      </c>
      <c r="G1057" s="27"/>
      <c r="H1057" s="28">
        <f t="shared" si="526"/>
        <v>1550.3875968992249</v>
      </c>
      <c r="I1057" s="27"/>
      <c r="J1057" s="29">
        <f t="shared" si="528"/>
        <v>3</v>
      </c>
      <c r="K1057" s="29">
        <f t="shared" si="529"/>
        <v>1550.3875968992249</v>
      </c>
    </row>
    <row r="1058" spans="1:11">
      <c r="A1058" s="25" t="s">
        <v>423</v>
      </c>
      <c r="B1058" s="16" t="s">
        <v>163</v>
      </c>
      <c r="C1058" s="26">
        <f t="shared" ref="C1058:C1064" si="531">200000/E1058</f>
        <v>1246.1059190031153</v>
      </c>
      <c r="D1058" s="16" t="s">
        <v>3</v>
      </c>
      <c r="E1058" s="27">
        <v>160.5</v>
      </c>
      <c r="F1058" s="27">
        <v>164</v>
      </c>
      <c r="G1058" s="27"/>
      <c r="H1058" s="28">
        <f t="shared" ref="H1058:H1064" si="532">(F1058-E1058)*C1058</f>
        <v>4361.3707165109035</v>
      </c>
      <c r="I1058" s="27"/>
      <c r="J1058" s="29">
        <f t="shared" ref="J1058:J1064" si="533">(I1058+H1058)/C1058</f>
        <v>3.5</v>
      </c>
      <c r="K1058" s="29">
        <f t="shared" ref="K1058:K1064" si="534">J1058*C1058</f>
        <v>4361.3707165109035</v>
      </c>
    </row>
    <row r="1059" spans="1:11">
      <c r="A1059" s="25" t="s">
        <v>423</v>
      </c>
      <c r="B1059" s="16" t="s">
        <v>422</v>
      </c>
      <c r="C1059" s="26">
        <f t="shared" si="531"/>
        <v>80</v>
      </c>
      <c r="D1059" s="16" t="s">
        <v>3</v>
      </c>
      <c r="E1059" s="27">
        <v>2500</v>
      </c>
      <c r="F1059" s="27">
        <v>2522</v>
      </c>
      <c r="G1059" s="27"/>
      <c r="H1059" s="28">
        <f t="shared" si="532"/>
        <v>1760</v>
      </c>
      <c r="I1059" s="27"/>
      <c r="J1059" s="29">
        <f t="shared" si="533"/>
        <v>22</v>
      </c>
      <c r="K1059" s="29">
        <f t="shared" si="534"/>
        <v>1760</v>
      </c>
    </row>
    <row r="1060" spans="1:11">
      <c r="A1060" s="25" t="s">
        <v>423</v>
      </c>
      <c r="B1060" s="16" t="s">
        <v>324</v>
      </c>
      <c r="C1060" s="26">
        <f t="shared" si="531"/>
        <v>4395.6043956043959</v>
      </c>
      <c r="D1060" s="16" t="s">
        <v>3</v>
      </c>
      <c r="E1060" s="27">
        <v>45.5</v>
      </c>
      <c r="F1060" s="27">
        <v>46.5</v>
      </c>
      <c r="G1060" s="27"/>
      <c r="H1060" s="28">
        <f t="shared" si="532"/>
        <v>4395.6043956043959</v>
      </c>
      <c r="I1060" s="27"/>
      <c r="J1060" s="29">
        <f t="shared" si="533"/>
        <v>1</v>
      </c>
      <c r="K1060" s="29">
        <f t="shared" si="534"/>
        <v>4395.6043956043959</v>
      </c>
    </row>
    <row r="1061" spans="1:11">
      <c r="A1061" s="25" t="s">
        <v>423</v>
      </c>
      <c r="B1061" s="16" t="s">
        <v>401</v>
      </c>
      <c r="C1061" s="26">
        <f t="shared" si="531"/>
        <v>2020.2020202020201</v>
      </c>
      <c r="D1061" s="16" t="s">
        <v>3</v>
      </c>
      <c r="E1061" s="27">
        <v>99</v>
      </c>
      <c r="F1061" s="27">
        <v>101</v>
      </c>
      <c r="G1061" s="27"/>
      <c r="H1061" s="28">
        <f t="shared" si="532"/>
        <v>4040.4040404040402</v>
      </c>
      <c r="I1061" s="27"/>
      <c r="J1061" s="29">
        <f t="shared" si="533"/>
        <v>2</v>
      </c>
      <c r="K1061" s="29">
        <f t="shared" si="534"/>
        <v>4040.4040404040402</v>
      </c>
    </row>
    <row r="1062" spans="1:11">
      <c r="A1062" s="25" t="s">
        <v>423</v>
      </c>
      <c r="B1062" s="16" t="s">
        <v>411</v>
      </c>
      <c r="C1062" s="26">
        <f t="shared" si="531"/>
        <v>289.01734104046244</v>
      </c>
      <c r="D1062" s="16" t="s">
        <v>3</v>
      </c>
      <c r="E1062" s="27">
        <v>692</v>
      </c>
      <c r="F1062" s="27">
        <v>698</v>
      </c>
      <c r="G1062" s="27"/>
      <c r="H1062" s="28">
        <f t="shared" si="532"/>
        <v>1734.1040462427745</v>
      </c>
      <c r="I1062" s="27"/>
      <c r="J1062" s="29">
        <f t="shared" si="533"/>
        <v>6</v>
      </c>
      <c r="K1062" s="29">
        <f t="shared" si="534"/>
        <v>1734.1040462427745</v>
      </c>
    </row>
    <row r="1063" spans="1:11">
      <c r="A1063" s="25" t="s">
        <v>419</v>
      </c>
      <c r="B1063" s="16" t="s">
        <v>377</v>
      </c>
      <c r="C1063" s="26">
        <f t="shared" si="531"/>
        <v>199.20318725099602</v>
      </c>
      <c r="D1063" s="16" t="s">
        <v>3</v>
      </c>
      <c r="E1063" s="27">
        <v>1004</v>
      </c>
      <c r="F1063" s="27">
        <v>1015</v>
      </c>
      <c r="G1063" s="27"/>
      <c r="H1063" s="28">
        <f t="shared" si="532"/>
        <v>2191.2350597609561</v>
      </c>
      <c r="I1063" s="27"/>
      <c r="J1063" s="29">
        <f t="shared" si="533"/>
        <v>11</v>
      </c>
      <c r="K1063" s="29">
        <f t="shared" si="534"/>
        <v>2191.2350597609561</v>
      </c>
    </row>
    <row r="1064" spans="1:11">
      <c r="A1064" s="25" t="s">
        <v>419</v>
      </c>
      <c r="B1064" s="16" t="s">
        <v>421</v>
      </c>
      <c r="C1064" s="26">
        <f t="shared" si="531"/>
        <v>1481.4814814814815</v>
      </c>
      <c r="D1064" s="16" t="s">
        <v>3</v>
      </c>
      <c r="E1064" s="27">
        <v>135</v>
      </c>
      <c r="F1064" s="27">
        <v>137</v>
      </c>
      <c r="G1064" s="27">
        <v>139</v>
      </c>
      <c r="H1064" s="28">
        <f t="shared" si="532"/>
        <v>2962.962962962963</v>
      </c>
      <c r="I1064" s="27"/>
      <c r="J1064" s="29">
        <f t="shared" si="533"/>
        <v>2</v>
      </c>
      <c r="K1064" s="29">
        <f t="shared" si="534"/>
        <v>2962.962962962963</v>
      </c>
    </row>
    <row r="1065" spans="1:11">
      <c r="A1065" s="25" t="s">
        <v>418</v>
      </c>
      <c r="B1065" s="16" t="s">
        <v>420</v>
      </c>
      <c r="C1065" s="26">
        <f t="shared" ref="C1065:C1071" si="535">200000/E1065</f>
        <v>563.38028169014081</v>
      </c>
      <c r="D1065" s="16" t="s">
        <v>3</v>
      </c>
      <c r="E1065" s="27">
        <v>355</v>
      </c>
      <c r="F1065" s="27">
        <v>358</v>
      </c>
      <c r="G1065" s="27"/>
      <c r="H1065" s="28">
        <f t="shared" ref="H1065:H1071" si="536">(F1065-E1065)*C1065</f>
        <v>1690.1408450704225</v>
      </c>
      <c r="I1065" s="27"/>
      <c r="J1065" s="29">
        <f t="shared" ref="J1065:J1071" si="537">(I1065+H1065)/C1065</f>
        <v>3</v>
      </c>
      <c r="K1065" s="29">
        <f t="shared" ref="K1065:K1071" si="538">J1065*C1065</f>
        <v>1690.1408450704225</v>
      </c>
    </row>
    <row r="1066" spans="1:11">
      <c r="A1066" s="25" t="s">
        <v>418</v>
      </c>
      <c r="B1066" s="16" t="s">
        <v>382</v>
      </c>
      <c r="C1066" s="26">
        <f>200000/E1066</f>
        <v>1492.5373134328358</v>
      </c>
      <c r="D1066" s="16" t="s">
        <v>3</v>
      </c>
      <c r="E1066" s="27">
        <v>134</v>
      </c>
      <c r="F1066" s="27">
        <v>136</v>
      </c>
      <c r="G1066" s="27"/>
      <c r="H1066" s="28">
        <f>(F1066-E1066)*C1066</f>
        <v>2985.0746268656717</v>
      </c>
      <c r="I1066" s="27"/>
      <c r="J1066" s="29">
        <f>(I1066+H1066)/C1066</f>
        <v>2</v>
      </c>
      <c r="K1066" s="29">
        <f>J1066*C1066</f>
        <v>2985.0746268656717</v>
      </c>
    </row>
    <row r="1067" spans="1:11">
      <c r="A1067" s="25" t="s">
        <v>418</v>
      </c>
      <c r="B1067" s="16" t="s">
        <v>13</v>
      </c>
      <c r="C1067" s="26">
        <f t="shared" si="535"/>
        <v>468.38407494145201</v>
      </c>
      <c r="D1067" s="16" t="s">
        <v>3</v>
      </c>
      <c r="E1067" s="27">
        <v>427</v>
      </c>
      <c r="F1067" s="27">
        <v>432</v>
      </c>
      <c r="G1067" s="27">
        <v>437.5</v>
      </c>
      <c r="H1067" s="28">
        <f t="shared" si="536"/>
        <v>2341.9203747072602</v>
      </c>
      <c r="I1067" s="28">
        <f t="shared" ref="I1067" si="539">(G1067-F1067)*C1067</f>
        <v>2576.1124121779862</v>
      </c>
      <c r="J1067" s="29">
        <f t="shared" si="537"/>
        <v>10.5</v>
      </c>
      <c r="K1067" s="29">
        <f t="shared" si="538"/>
        <v>4918.0327868852464</v>
      </c>
    </row>
    <row r="1068" spans="1:11">
      <c r="A1068" s="25" t="s">
        <v>418</v>
      </c>
      <c r="B1068" s="16" t="s">
        <v>417</v>
      </c>
      <c r="C1068" s="26">
        <f t="shared" si="535"/>
        <v>1367.5213675213674</v>
      </c>
      <c r="D1068" s="16" t="s">
        <v>3</v>
      </c>
      <c r="E1068" s="27">
        <v>146.25</v>
      </c>
      <c r="F1068" s="27">
        <v>144.9</v>
      </c>
      <c r="G1068" s="27"/>
      <c r="H1068" s="28">
        <f t="shared" si="536"/>
        <v>-1846.1538461538382</v>
      </c>
      <c r="I1068" s="28"/>
      <c r="J1068" s="29">
        <f t="shared" si="537"/>
        <v>-1.3499999999999943</v>
      </c>
      <c r="K1068" s="29">
        <f t="shared" si="538"/>
        <v>-1846.1538461538382</v>
      </c>
    </row>
    <row r="1069" spans="1:11">
      <c r="A1069" s="25" t="s">
        <v>418</v>
      </c>
      <c r="B1069" s="16" t="s">
        <v>331</v>
      </c>
      <c r="C1069" s="26">
        <f t="shared" si="535"/>
        <v>1355.9322033898304</v>
      </c>
      <c r="D1069" s="16" t="s">
        <v>3</v>
      </c>
      <c r="E1069" s="27">
        <v>147.5</v>
      </c>
      <c r="F1069" s="27">
        <v>149.5</v>
      </c>
      <c r="G1069" s="27"/>
      <c r="H1069" s="28">
        <f t="shared" si="536"/>
        <v>2711.8644067796608</v>
      </c>
      <c r="I1069" s="28"/>
      <c r="J1069" s="29">
        <f t="shared" si="537"/>
        <v>2</v>
      </c>
      <c r="K1069" s="29">
        <f t="shared" si="538"/>
        <v>2711.8644067796608</v>
      </c>
    </row>
    <row r="1070" spans="1:11">
      <c r="A1070" s="25" t="s">
        <v>416</v>
      </c>
      <c r="B1070" s="16" t="s">
        <v>227</v>
      </c>
      <c r="C1070" s="26">
        <f t="shared" si="535"/>
        <v>128.61736334405145</v>
      </c>
      <c r="D1070" s="16" t="s">
        <v>3</v>
      </c>
      <c r="E1070" s="27">
        <v>1555</v>
      </c>
      <c r="F1070" s="27">
        <v>1570</v>
      </c>
      <c r="G1070" s="27"/>
      <c r="H1070" s="28">
        <f t="shared" si="536"/>
        <v>1929.2604501607718</v>
      </c>
      <c r="I1070" s="28"/>
      <c r="J1070" s="29">
        <f t="shared" si="537"/>
        <v>15</v>
      </c>
      <c r="K1070" s="29">
        <f t="shared" si="538"/>
        <v>1929.2604501607718</v>
      </c>
    </row>
    <row r="1071" spans="1:11">
      <c r="A1071" s="25" t="s">
        <v>416</v>
      </c>
      <c r="B1071" s="16" t="s">
        <v>415</v>
      </c>
      <c r="C1071" s="26">
        <f t="shared" si="535"/>
        <v>693.00069300069299</v>
      </c>
      <c r="D1071" s="16" t="s">
        <v>3</v>
      </c>
      <c r="E1071" s="27">
        <v>288.60000000000002</v>
      </c>
      <c r="F1071" s="27">
        <v>291.5</v>
      </c>
      <c r="G1071" s="27">
        <v>295</v>
      </c>
      <c r="H1071" s="28">
        <f t="shared" si="536"/>
        <v>2009.702009701994</v>
      </c>
      <c r="I1071" s="28">
        <f t="shared" ref="I1071" si="540">(G1071-F1071)*C1071</f>
        <v>2425.5024255024255</v>
      </c>
      <c r="J1071" s="29">
        <f t="shared" si="537"/>
        <v>6.3999999999999773</v>
      </c>
      <c r="K1071" s="29">
        <f t="shared" si="538"/>
        <v>4435.2044352044195</v>
      </c>
    </row>
    <row r="1072" spans="1:11">
      <c r="A1072" s="25" t="s">
        <v>416</v>
      </c>
      <c r="B1072" s="16" t="s">
        <v>286</v>
      </c>
      <c r="C1072" s="26">
        <f t="shared" ref="C1072:C1076" si="541">200000/E1072</f>
        <v>137.93103448275863</v>
      </c>
      <c r="D1072" s="16" t="s">
        <v>3</v>
      </c>
      <c r="E1072" s="27">
        <v>1450</v>
      </c>
      <c r="F1072" s="27">
        <v>1465</v>
      </c>
      <c r="G1072" s="27">
        <v>1485</v>
      </c>
      <c r="H1072" s="28">
        <f t="shared" ref="H1072:H1076" si="542">(F1072-E1072)*C1072</f>
        <v>2068.9655172413795</v>
      </c>
      <c r="I1072" s="27"/>
      <c r="J1072" s="29">
        <f t="shared" ref="J1072:J1076" si="543">(I1072+H1072)/C1072</f>
        <v>15</v>
      </c>
      <c r="K1072" s="29">
        <f t="shared" ref="K1072:K1076" si="544">J1072*C1072</f>
        <v>2068.9655172413795</v>
      </c>
    </row>
    <row r="1073" spans="1:11">
      <c r="A1073" s="25" t="s">
        <v>416</v>
      </c>
      <c r="B1073" s="16" t="s">
        <v>414</v>
      </c>
      <c r="C1073" s="26">
        <f t="shared" si="541"/>
        <v>2898.550724637681</v>
      </c>
      <c r="D1073" s="16" t="s">
        <v>3</v>
      </c>
      <c r="E1073" s="27">
        <v>69</v>
      </c>
      <c r="F1073" s="27">
        <v>70.5</v>
      </c>
      <c r="G1073" s="27"/>
      <c r="H1073" s="28">
        <f t="shared" si="542"/>
        <v>4347.826086956522</v>
      </c>
      <c r="I1073" s="27"/>
      <c r="J1073" s="29">
        <f t="shared" si="543"/>
        <v>1.5000000000000002</v>
      </c>
      <c r="K1073" s="29">
        <f t="shared" si="544"/>
        <v>4347.826086956522</v>
      </c>
    </row>
    <row r="1074" spans="1:11">
      <c r="A1074" s="25" t="s">
        <v>416</v>
      </c>
      <c r="B1074" s="16" t="s">
        <v>137</v>
      </c>
      <c r="C1074" s="26">
        <f t="shared" si="541"/>
        <v>278.55153203342616</v>
      </c>
      <c r="D1074" s="16" t="s">
        <v>3</v>
      </c>
      <c r="E1074" s="27">
        <v>718</v>
      </c>
      <c r="F1074" s="27">
        <v>724.5</v>
      </c>
      <c r="G1074" s="27"/>
      <c r="H1074" s="28">
        <f t="shared" si="542"/>
        <v>1810.58495821727</v>
      </c>
      <c r="I1074" s="27"/>
      <c r="J1074" s="29">
        <f t="shared" si="543"/>
        <v>6.5</v>
      </c>
      <c r="K1074" s="29">
        <f t="shared" si="544"/>
        <v>1810.58495821727</v>
      </c>
    </row>
    <row r="1075" spans="1:11">
      <c r="A1075" s="25">
        <v>42828</v>
      </c>
      <c r="B1075" s="16" t="s">
        <v>74</v>
      </c>
      <c r="C1075" s="26">
        <f t="shared" si="541"/>
        <v>2352.9411764705883</v>
      </c>
      <c r="D1075" s="16" t="s">
        <v>3</v>
      </c>
      <c r="E1075" s="27">
        <v>85</v>
      </c>
      <c r="F1075" s="27">
        <v>86.4</v>
      </c>
      <c r="G1075" s="27"/>
      <c r="H1075" s="28">
        <f t="shared" si="542"/>
        <v>3294.1176470588371</v>
      </c>
      <c r="I1075" s="27"/>
      <c r="J1075" s="29">
        <f t="shared" si="543"/>
        <v>1.4000000000000057</v>
      </c>
      <c r="K1075" s="29">
        <f t="shared" si="544"/>
        <v>3294.1176470588371</v>
      </c>
    </row>
    <row r="1076" spans="1:11">
      <c r="A1076" s="25">
        <v>42828</v>
      </c>
      <c r="B1076" s="16" t="s">
        <v>413</v>
      </c>
      <c r="C1076" s="26">
        <f t="shared" si="541"/>
        <v>3571.4285714285716</v>
      </c>
      <c r="D1076" s="16" t="s">
        <v>3</v>
      </c>
      <c r="E1076" s="27">
        <v>56</v>
      </c>
      <c r="F1076" s="27">
        <v>57</v>
      </c>
      <c r="G1076" s="27"/>
      <c r="H1076" s="28">
        <f t="shared" si="542"/>
        <v>3571.4285714285716</v>
      </c>
      <c r="I1076" s="27"/>
      <c r="J1076" s="29">
        <f t="shared" si="543"/>
        <v>1</v>
      </c>
      <c r="K1076" s="29">
        <f t="shared" si="544"/>
        <v>3571.4285714285716</v>
      </c>
    </row>
    <row r="1077" spans="1:11">
      <c r="A1077" s="25">
        <v>42828</v>
      </c>
      <c r="B1077" s="16" t="s">
        <v>412</v>
      </c>
      <c r="C1077" s="26">
        <f t="shared" ref="C1077:C1223" si="545">200000/E1077</f>
        <v>1133.14447592068</v>
      </c>
      <c r="D1077" s="16" t="s">
        <v>3</v>
      </c>
      <c r="E1077" s="27">
        <v>176.5</v>
      </c>
      <c r="F1077" s="27">
        <v>180</v>
      </c>
      <c r="G1077" s="27"/>
      <c r="H1077" s="28">
        <f t="shared" ref="H1077:H1148" si="546">(F1077-E1077)*C1077</f>
        <v>3966.0056657223799</v>
      </c>
      <c r="I1077" s="27"/>
      <c r="J1077" s="29">
        <f t="shared" ref="J1077:J1148" si="547">(I1077+H1077)/C1077</f>
        <v>3.5</v>
      </c>
      <c r="K1077" s="29">
        <f t="shared" ref="K1077:K1086" si="548">J1077*C1077</f>
        <v>3966.0056657223799</v>
      </c>
    </row>
    <row r="1078" spans="1:11">
      <c r="A1078" s="25">
        <v>42825</v>
      </c>
      <c r="B1078" s="16" t="s">
        <v>8</v>
      </c>
      <c r="C1078" s="26">
        <f t="shared" si="545"/>
        <v>1052.6315789473683</v>
      </c>
      <c r="D1078" s="16" t="s">
        <v>3</v>
      </c>
      <c r="E1078" s="27">
        <v>190</v>
      </c>
      <c r="F1078" s="27">
        <v>192</v>
      </c>
      <c r="G1078" s="27">
        <v>195</v>
      </c>
      <c r="H1078" s="28">
        <f t="shared" si="546"/>
        <v>2105.2631578947367</v>
      </c>
      <c r="I1078" s="28">
        <f t="shared" ref="I1078" si="549">(G1078-F1078)*C1078</f>
        <v>3157.894736842105</v>
      </c>
      <c r="J1078" s="29">
        <f t="shared" si="547"/>
        <v>5</v>
      </c>
      <c r="K1078" s="29">
        <f t="shared" si="548"/>
        <v>5263.1578947368416</v>
      </c>
    </row>
    <row r="1079" spans="1:11">
      <c r="A1079" s="25">
        <v>42825</v>
      </c>
      <c r="B1079" s="16" t="s">
        <v>411</v>
      </c>
      <c r="C1079" s="26">
        <f t="shared" si="545"/>
        <v>285.71428571428572</v>
      </c>
      <c r="D1079" s="26" t="s">
        <v>3</v>
      </c>
      <c r="E1079" s="27">
        <v>700</v>
      </c>
      <c r="F1079" s="27">
        <v>694</v>
      </c>
      <c r="G1079" s="27"/>
      <c r="H1079" s="28">
        <f t="shared" si="546"/>
        <v>-1714.2857142857142</v>
      </c>
      <c r="I1079" s="27"/>
      <c r="J1079" s="29">
        <f t="shared" si="547"/>
        <v>-6</v>
      </c>
      <c r="K1079" s="29">
        <f t="shared" si="548"/>
        <v>-1714.2857142857142</v>
      </c>
    </row>
    <row r="1080" spans="1:11">
      <c r="A1080" s="25">
        <v>42825</v>
      </c>
      <c r="B1080" s="16" t="s">
        <v>277</v>
      </c>
      <c r="C1080" s="26">
        <f t="shared" si="545"/>
        <v>344.82758620689657</v>
      </c>
      <c r="D1080" s="26" t="s">
        <v>3</v>
      </c>
      <c r="E1080" s="27">
        <v>580</v>
      </c>
      <c r="F1080" s="27">
        <v>584.5</v>
      </c>
      <c r="G1080" s="27"/>
      <c r="H1080" s="28">
        <f t="shared" si="546"/>
        <v>1551.7241379310346</v>
      </c>
      <c r="I1080" s="27"/>
      <c r="J1080" s="29">
        <f t="shared" si="547"/>
        <v>4.5</v>
      </c>
      <c r="K1080" s="29">
        <f t="shared" si="548"/>
        <v>1551.7241379310346</v>
      </c>
    </row>
    <row r="1081" spans="1:11">
      <c r="A1081" s="25">
        <v>42825</v>
      </c>
      <c r="B1081" s="16" t="s">
        <v>346</v>
      </c>
      <c r="C1081" s="26">
        <f t="shared" si="545"/>
        <v>2292.2636103151863</v>
      </c>
      <c r="D1081" s="26" t="s">
        <v>3</v>
      </c>
      <c r="E1081" s="27">
        <v>87.25</v>
      </c>
      <c r="F1081" s="27">
        <v>88.5</v>
      </c>
      <c r="G1081" s="27"/>
      <c r="H1081" s="28">
        <f t="shared" si="546"/>
        <v>2865.3295128939826</v>
      </c>
      <c r="I1081" s="27"/>
      <c r="J1081" s="29">
        <f t="shared" si="547"/>
        <v>1.25</v>
      </c>
      <c r="K1081" s="29">
        <f t="shared" si="548"/>
        <v>2865.3295128939826</v>
      </c>
    </row>
    <row r="1082" spans="1:11">
      <c r="A1082" s="25">
        <v>42824</v>
      </c>
      <c r="B1082" s="16" t="s">
        <v>410</v>
      </c>
      <c r="C1082" s="26">
        <f t="shared" si="545"/>
        <v>466.20046620046622</v>
      </c>
      <c r="D1082" s="26" t="s">
        <v>3</v>
      </c>
      <c r="E1082" s="27">
        <v>429</v>
      </c>
      <c r="F1082" s="27">
        <v>434</v>
      </c>
      <c r="G1082" s="27"/>
      <c r="H1082" s="28">
        <f t="shared" si="546"/>
        <v>2331.0023310023312</v>
      </c>
      <c r="I1082" s="27"/>
      <c r="J1082" s="29">
        <f t="shared" si="547"/>
        <v>5</v>
      </c>
      <c r="K1082" s="29">
        <f t="shared" si="548"/>
        <v>2331.0023310023312</v>
      </c>
    </row>
    <row r="1083" spans="1:11">
      <c r="A1083" s="25">
        <v>42824</v>
      </c>
      <c r="B1083" s="16" t="s">
        <v>289</v>
      </c>
      <c r="C1083" s="26">
        <f t="shared" si="545"/>
        <v>544.95912806539513</v>
      </c>
      <c r="D1083" s="26" t="s">
        <v>3</v>
      </c>
      <c r="E1083" s="27">
        <v>367</v>
      </c>
      <c r="F1083" s="27">
        <v>363</v>
      </c>
      <c r="G1083" s="27"/>
      <c r="H1083" s="28">
        <f t="shared" si="546"/>
        <v>-2179.8365122615805</v>
      </c>
      <c r="I1083" s="27"/>
      <c r="J1083" s="29">
        <f t="shared" si="547"/>
        <v>-4</v>
      </c>
      <c r="K1083" s="29">
        <f t="shared" si="548"/>
        <v>-2179.8365122615805</v>
      </c>
    </row>
    <row r="1084" spans="1:11">
      <c r="A1084" s="25">
        <v>42824</v>
      </c>
      <c r="B1084" s="16" t="s">
        <v>409</v>
      </c>
      <c r="C1084" s="26">
        <f t="shared" si="545"/>
        <v>634.92063492063494</v>
      </c>
      <c r="D1084" s="26" t="s">
        <v>3</v>
      </c>
      <c r="E1084" s="27">
        <v>315</v>
      </c>
      <c r="F1084" s="27">
        <v>311.89999999999998</v>
      </c>
      <c r="G1084" s="27"/>
      <c r="H1084" s="28">
        <f t="shared" si="546"/>
        <v>-1968.2539682539827</v>
      </c>
      <c r="I1084" s="27"/>
      <c r="J1084" s="29">
        <f t="shared" si="547"/>
        <v>-3.1000000000000227</v>
      </c>
      <c r="K1084" s="29">
        <f t="shared" si="548"/>
        <v>-1968.2539682539827</v>
      </c>
    </row>
    <row r="1085" spans="1:11">
      <c r="A1085" s="25">
        <v>42824</v>
      </c>
      <c r="B1085" s="16" t="s">
        <v>404</v>
      </c>
      <c r="C1085" s="26">
        <f t="shared" si="545"/>
        <v>987.65432098765427</v>
      </c>
      <c r="D1085" s="26" t="s">
        <v>3</v>
      </c>
      <c r="E1085" s="27">
        <v>202.5</v>
      </c>
      <c r="F1085" s="27">
        <v>199.9</v>
      </c>
      <c r="G1085" s="27"/>
      <c r="H1085" s="28">
        <f t="shared" si="546"/>
        <v>-2567.9012345678957</v>
      </c>
      <c r="I1085" s="27"/>
      <c r="J1085" s="29">
        <f t="shared" si="547"/>
        <v>-2.5999999999999943</v>
      </c>
      <c r="K1085" s="29">
        <f t="shared" si="548"/>
        <v>-2567.9012345678957</v>
      </c>
    </row>
    <row r="1086" spans="1:11">
      <c r="A1086" s="25">
        <v>42823</v>
      </c>
      <c r="B1086" s="16" t="s">
        <v>408</v>
      </c>
      <c r="C1086" s="26">
        <f t="shared" si="545"/>
        <v>869.56521739130437</v>
      </c>
      <c r="D1086" s="26" t="s">
        <v>3</v>
      </c>
      <c r="E1086" s="27">
        <v>230</v>
      </c>
      <c r="F1086" s="27">
        <v>232.5</v>
      </c>
      <c r="G1086" s="27"/>
      <c r="H1086" s="28">
        <f t="shared" si="546"/>
        <v>2173.913043478261</v>
      </c>
      <c r="I1086" s="27"/>
      <c r="J1086" s="29">
        <f t="shared" si="547"/>
        <v>2.5</v>
      </c>
      <c r="K1086" s="29">
        <f t="shared" si="548"/>
        <v>2173.913043478261</v>
      </c>
    </row>
    <row r="1087" spans="1:11">
      <c r="A1087" s="25">
        <v>42823</v>
      </c>
      <c r="B1087" s="16" t="s">
        <v>13</v>
      </c>
      <c r="C1087" s="26">
        <f t="shared" si="545"/>
        <v>487.80487804878049</v>
      </c>
      <c r="D1087" s="26" t="s">
        <v>3</v>
      </c>
      <c r="E1087" s="27">
        <v>410</v>
      </c>
      <c r="F1087" s="27">
        <v>415</v>
      </c>
      <c r="G1087" s="27"/>
      <c r="H1087" s="28">
        <f t="shared" si="546"/>
        <v>2439.0243902439024</v>
      </c>
      <c r="I1087" s="28"/>
      <c r="J1087" s="29">
        <f t="shared" si="547"/>
        <v>5</v>
      </c>
      <c r="K1087" s="29">
        <f>J1091*C1087</f>
        <v>2439.024390243902</v>
      </c>
    </row>
    <row r="1088" spans="1:11">
      <c r="A1088" s="25">
        <v>42823</v>
      </c>
      <c r="B1088" s="16" t="s">
        <v>406</v>
      </c>
      <c r="C1088" s="26">
        <f t="shared" si="545"/>
        <v>1286.1736334405145</v>
      </c>
      <c r="D1088" s="26" t="s">
        <v>3</v>
      </c>
      <c r="E1088" s="27">
        <v>155.5</v>
      </c>
      <c r="F1088" s="27">
        <v>157.5</v>
      </c>
      <c r="G1088" s="27">
        <v>160</v>
      </c>
      <c r="H1088" s="28">
        <f t="shared" si="546"/>
        <v>2572.3472668810291</v>
      </c>
      <c r="I1088" s="28">
        <f t="shared" ref="I1088" si="550">(G1088-F1088)*C1088</f>
        <v>3215.4340836012861</v>
      </c>
      <c r="J1088" s="29">
        <f t="shared" si="547"/>
        <v>4.5</v>
      </c>
      <c r="K1088" s="29">
        <f>J1089*C1088</f>
        <v>2443.7299035369761</v>
      </c>
    </row>
    <row r="1089" spans="1:11">
      <c r="A1089" s="25">
        <v>42823</v>
      </c>
      <c r="B1089" s="16" t="s">
        <v>407</v>
      </c>
      <c r="C1089" s="26">
        <f>200000/E1089</f>
        <v>5181.3471502590673</v>
      </c>
      <c r="D1089" s="26" t="s">
        <v>3</v>
      </c>
      <c r="E1089" s="27">
        <v>38.6</v>
      </c>
      <c r="F1089" s="27">
        <v>39.4</v>
      </c>
      <c r="G1089" s="27">
        <v>40.5</v>
      </c>
      <c r="H1089" s="28">
        <f>(F1089-E1089)*C1089</f>
        <v>4145.0777202072395</v>
      </c>
      <c r="I1089" s="28">
        <f>(G1089-F1089)*C1089</f>
        <v>5699.4818652849817</v>
      </c>
      <c r="J1089" s="29">
        <f>(I1089+H1089)/C1089</f>
        <v>1.8999999999999988</v>
      </c>
      <c r="K1089" s="29">
        <f>J1089*C1089</f>
        <v>9844.5595854922212</v>
      </c>
    </row>
    <row r="1090" spans="1:11">
      <c r="A1090" s="25">
        <v>42822</v>
      </c>
      <c r="B1090" s="16" t="s">
        <v>286</v>
      </c>
      <c r="C1090" s="26">
        <f t="shared" si="545"/>
        <v>138.31258644536652</v>
      </c>
      <c r="D1090" s="26" t="s">
        <v>3</v>
      </c>
      <c r="E1090" s="27">
        <v>1446</v>
      </c>
      <c r="F1090" s="27">
        <v>1460</v>
      </c>
      <c r="G1090" s="27"/>
      <c r="H1090" s="28">
        <f t="shared" si="546"/>
        <v>1936.3762102351313</v>
      </c>
      <c r="I1090" s="28"/>
      <c r="J1090" s="29">
        <f t="shared" si="547"/>
        <v>14</v>
      </c>
      <c r="K1090" s="29">
        <f t="shared" ref="K1090:K1148" si="551">J1090*C1090</f>
        <v>1936.3762102351313</v>
      </c>
    </row>
    <row r="1091" spans="1:11">
      <c r="A1091" s="25">
        <v>42822</v>
      </c>
      <c r="B1091" s="16" t="s">
        <v>8</v>
      </c>
      <c r="C1091" s="26">
        <f>200000/E1091</f>
        <v>1111.1111111111111</v>
      </c>
      <c r="D1091" s="26" t="s">
        <v>3</v>
      </c>
      <c r="E1091" s="27">
        <v>180</v>
      </c>
      <c r="F1091" s="27">
        <v>182</v>
      </c>
      <c r="G1091" s="27">
        <v>185</v>
      </c>
      <c r="H1091" s="28">
        <f>(F1091-E1091)*C1091</f>
        <v>2222.2222222222222</v>
      </c>
      <c r="I1091" s="28">
        <f t="shared" ref="I1091" si="552">(G1091-F1091)*C1091</f>
        <v>3333.333333333333</v>
      </c>
      <c r="J1091" s="29">
        <f>(I1091+H1091)/C1091</f>
        <v>4.9999999999999991</v>
      </c>
      <c r="K1091" s="29">
        <f>J1091*C1091</f>
        <v>5555.5555555555547</v>
      </c>
    </row>
    <row r="1092" spans="1:11">
      <c r="A1092" s="25">
        <v>42822</v>
      </c>
      <c r="B1092" s="16" t="s">
        <v>362</v>
      </c>
      <c r="C1092" s="26">
        <f t="shared" si="545"/>
        <v>1149.4252873563219</v>
      </c>
      <c r="D1092" s="26" t="s">
        <v>3</v>
      </c>
      <c r="E1092" s="27">
        <v>174</v>
      </c>
      <c r="F1092" s="27">
        <v>177</v>
      </c>
      <c r="G1092" s="27"/>
      <c r="H1092" s="28">
        <f t="shared" si="546"/>
        <v>3448.2758620689656</v>
      </c>
      <c r="I1092" s="28"/>
      <c r="J1092" s="29">
        <f t="shared" si="547"/>
        <v>3</v>
      </c>
      <c r="K1092" s="29">
        <f t="shared" si="551"/>
        <v>3448.2758620689656</v>
      </c>
    </row>
    <row r="1093" spans="1:11">
      <c r="A1093" s="25">
        <v>42821</v>
      </c>
      <c r="B1093" s="16" t="s">
        <v>65</v>
      </c>
      <c r="C1093" s="26">
        <f t="shared" si="545"/>
        <v>250</v>
      </c>
      <c r="D1093" s="26" t="s">
        <v>3</v>
      </c>
      <c r="E1093" s="27">
        <v>800</v>
      </c>
      <c r="F1093" s="27">
        <v>809</v>
      </c>
      <c r="G1093" s="27"/>
      <c r="H1093" s="28">
        <f t="shared" si="546"/>
        <v>2250</v>
      </c>
      <c r="I1093" s="28"/>
      <c r="J1093" s="29">
        <f t="shared" si="547"/>
        <v>9</v>
      </c>
      <c r="K1093" s="29">
        <f t="shared" si="551"/>
        <v>2250</v>
      </c>
    </row>
    <row r="1094" spans="1:11">
      <c r="A1094" s="25">
        <v>42821</v>
      </c>
      <c r="B1094" s="16" t="s">
        <v>131</v>
      </c>
      <c r="C1094" s="26">
        <f t="shared" si="545"/>
        <v>229.09507445589921</v>
      </c>
      <c r="D1094" s="26" t="s">
        <v>3</v>
      </c>
      <c r="E1094" s="27">
        <v>873</v>
      </c>
      <c r="F1094" s="27">
        <v>880</v>
      </c>
      <c r="G1094" s="27">
        <v>890</v>
      </c>
      <c r="H1094" s="28">
        <f t="shared" si="546"/>
        <v>1603.6655211912944</v>
      </c>
      <c r="I1094" s="28">
        <f t="shared" ref="I1094:I1107" si="553">(G1094-F1094)*C1094</f>
        <v>2290.950744558992</v>
      </c>
      <c r="J1094" s="29">
        <f t="shared" si="547"/>
        <v>17</v>
      </c>
      <c r="K1094" s="29">
        <f t="shared" si="551"/>
        <v>3894.6162657502864</v>
      </c>
    </row>
    <row r="1095" spans="1:11">
      <c r="A1095" s="25">
        <v>42821</v>
      </c>
      <c r="B1095" s="16" t="s">
        <v>405</v>
      </c>
      <c r="C1095" s="26">
        <f t="shared" si="545"/>
        <v>604.22960725075529</v>
      </c>
      <c r="D1095" s="26" t="s">
        <v>3</v>
      </c>
      <c r="E1095" s="27">
        <v>331</v>
      </c>
      <c r="F1095" s="27">
        <v>335</v>
      </c>
      <c r="G1095" s="27"/>
      <c r="H1095" s="28">
        <f t="shared" si="546"/>
        <v>2416.9184290030212</v>
      </c>
      <c r="I1095" s="28"/>
      <c r="J1095" s="29">
        <f t="shared" si="547"/>
        <v>4</v>
      </c>
      <c r="K1095" s="29">
        <f t="shared" si="551"/>
        <v>2416.9184290030212</v>
      </c>
    </row>
    <row r="1096" spans="1:11">
      <c r="A1096" s="25">
        <v>42821</v>
      </c>
      <c r="B1096" s="16" t="s">
        <v>404</v>
      </c>
      <c r="C1096" s="26">
        <f t="shared" si="545"/>
        <v>1098.901098901099</v>
      </c>
      <c r="D1096" s="26" t="s">
        <v>3</v>
      </c>
      <c r="E1096" s="27">
        <v>182</v>
      </c>
      <c r="F1096" s="27">
        <v>184.5</v>
      </c>
      <c r="G1096" s="27">
        <v>187</v>
      </c>
      <c r="H1096" s="28">
        <f t="shared" si="546"/>
        <v>2747.2527472527472</v>
      </c>
      <c r="I1096" s="28">
        <f t="shared" si="553"/>
        <v>2747.2527472527472</v>
      </c>
      <c r="J1096" s="29">
        <f t="shared" si="547"/>
        <v>5</v>
      </c>
      <c r="K1096" s="29">
        <f t="shared" si="551"/>
        <v>5494.5054945054944</v>
      </c>
    </row>
    <row r="1097" spans="1:11">
      <c r="A1097" s="25">
        <v>42821</v>
      </c>
      <c r="B1097" s="16" t="s">
        <v>403</v>
      </c>
      <c r="C1097" s="26">
        <f t="shared" si="545"/>
        <v>123.07692307692308</v>
      </c>
      <c r="D1097" s="26" t="s">
        <v>3</v>
      </c>
      <c r="E1097" s="27">
        <v>1625</v>
      </c>
      <c r="F1097" s="27">
        <v>1640</v>
      </c>
      <c r="G1097" s="27"/>
      <c r="H1097" s="28">
        <f t="shared" si="546"/>
        <v>1846.1538461538462</v>
      </c>
      <c r="I1097" s="28"/>
      <c r="J1097" s="29">
        <f t="shared" si="547"/>
        <v>15</v>
      </c>
      <c r="K1097" s="29">
        <f t="shared" si="551"/>
        <v>1846.1538461538462</v>
      </c>
    </row>
    <row r="1098" spans="1:11">
      <c r="A1098" s="25">
        <v>42818</v>
      </c>
      <c r="B1098" s="16" t="s">
        <v>402</v>
      </c>
      <c r="C1098" s="26">
        <f t="shared" si="545"/>
        <v>2500</v>
      </c>
      <c r="D1098" s="26" t="s">
        <v>3</v>
      </c>
      <c r="E1098" s="27">
        <v>80</v>
      </c>
      <c r="F1098" s="27">
        <v>82</v>
      </c>
      <c r="G1098" s="27">
        <v>85</v>
      </c>
      <c r="H1098" s="28">
        <f t="shared" si="546"/>
        <v>5000</v>
      </c>
      <c r="I1098" s="28">
        <f t="shared" si="553"/>
        <v>7500</v>
      </c>
      <c r="J1098" s="29">
        <f t="shared" si="547"/>
        <v>5</v>
      </c>
      <c r="K1098" s="29">
        <f t="shared" si="551"/>
        <v>12500</v>
      </c>
    </row>
    <row r="1099" spans="1:11">
      <c r="A1099" s="25">
        <v>42818</v>
      </c>
      <c r="B1099" s="16" t="s">
        <v>401</v>
      </c>
      <c r="C1099" s="26">
        <f>200000/E1099</f>
        <v>2197.802197802198</v>
      </c>
      <c r="D1099" s="26" t="s">
        <v>3</v>
      </c>
      <c r="E1099" s="27">
        <v>91</v>
      </c>
      <c r="F1099" s="27">
        <v>92.5</v>
      </c>
      <c r="G1099" s="27"/>
      <c r="H1099" s="28">
        <f>(F1099-E1099)*C1099</f>
        <v>3296.7032967032969</v>
      </c>
      <c r="I1099" s="28"/>
      <c r="J1099" s="29">
        <f>(I1099+H1099)/C1099</f>
        <v>1.5</v>
      </c>
      <c r="K1099" s="29">
        <f>J1099*C1099</f>
        <v>3296.7032967032969</v>
      </c>
    </row>
    <row r="1100" spans="1:11">
      <c r="A1100" s="25">
        <v>42818</v>
      </c>
      <c r="B1100" s="16" t="s">
        <v>142</v>
      </c>
      <c r="C1100" s="26">
        <f t="shared" si="545"/>
        <v>696.86411149825778</v>
      </c>
      <c r="D1100" s="26" t="s">
        <v>3</v>
      </c>
      <c r="E1100" s="27">
        <v>287</v>
      </c>
      <c r="F1100" s="27">
        <v>290</v>
      </c>
      <c r="G1100" s="27">
        <v>295</v>
      </c>
      <c r="H1100" s="28">
        <f t="shared" si="546"/>
        <v>2090.5923344947732</v>
      </c>
      <c r="I1100" s="28">
        <f t="shared" si="553"/>
        <v>3484.320557491289</v>
      </c>
      <c r="J1100" s="29">
        <f t="shared" si="547"/>
        <v>8</v>
      </c>
      <c r="K1100" s="29">
        <f t="shared" si="551"/>
        <v>5574.9128919860623</v>
      </c>
    </row>
    <row r="1101" spans="1:11">
      <c r="A1101" s="25">
        <v>42818</v>
      </c>
      <c r="B1101" s="16" t="s">
        <v>400</v>
      </c>
      <c r="C1101" s="26">
        <f t="shared" si="545"/>
        <v>1739.1304347826087</v>
      </c>
      <c r="D1101" s="26" t="s">
        <v>3</v>
      </c>
      <c r="E1101" s="27">
        <v>115</v>
      </c>
      <c r="F1101" s="27">
        <v>116.5</v>
      </c>
      <c r="G1101" s="27">
        <v>118</v>
      </c>
      <c r="H1101" s="28">
        <f t="shared" si="546"/>
        <v>2608.695652173913</v>
      </c>
      <c r="I1101" s="28">
        <f t="shared" si="553"/>
        <v>2608.695652173913</v>
      </c>
      <c r="J1101" s="29">
        <f t="shared" si="547"/>
        <v>3</v>
      </c>
      <c r="K1101" s="29">
        <f t="shared" si="551"/>
        <v>5217.391304347826</v>
      </c>
    </row>
    <row r="1102" spans="1:11">
      <c r="A1102" s="25">
        <v>42817</v>
      </c>
      <c r="B1102" s="16" t="s">
        <v>72</v>
      </c>
      <c r="C1102" s="26">
        <f t="shared" si="545"/>
        <v>1045.4783063251436</v>
      </c>
      <c r="D1102" s="26" t="s">
        <v>3</v>
      </c>
      <c r="E1102" s="27">
        <v>191.3</v>
      </c>
      <c r="F1102" s="27">
        <v>193.5</v>
      </c>
      <c r="G1102" s="27">
        <v>195.5</v>
      </c>
      <c r="H1102" s="28">
        <f t="shared" si="546"/>
        <v>2300.0522739153043</v>
      </c>
      <c r="I1102" s="28">
        <f t="shared" si="553"/>
        <v>2090.9566126502873</v>
      </c>
      <c r="J1102" s="29">
        <f t="shared" si="547"/>
        <v>4.1999999999999886</v>
      </c>
      <c r="K1102" s="29">
        <f t="shared" si="551"/>
        <v>4391.0088865655916</v>
      </c>
    </row>
    <row r="1103" spans="1:11">
      <c r="A1103" s="25">
        <v>42817</v>
      </c>
      <c r="B1103" s="16" t="s">
        <v>347</v>
      </c>
      <c r="C1103" s="26">
        <f>200000/E1103</f>
        <v>349.34497816593887</v>
      </c>
      <c r="D1103" s="26" t="s">
        <v>3</v>
      </c>
      <c r="E1103" s="27">
        <v>572.5</v>
      </c>
      <c r="F1103" s="27">
        <v>577</v>
      </c>
      <c r="G1103" s="27"/>
      <c r="H1103" s="28">
        <f>(F1103-E1103)*C1103</f>
        <v>1572.0524017467249</v>
      </c>
      <c r="I1103" s="28"/>
      <c r="J1103" s="29">
        <f>(I1103+H1103)/C1103</f>
        <v>4.5</v>
      </c>
      <c r="K1103" s="29">
        <f>J1103*C1103</f>
        <v>1572.0524017467249</v>
      </c>
    </row>
    <row r="1104" spans="1:11">
      <c r="A1104" s="25">
        <v>42816</v>
      </c>
      <c r="B1104" s="16" t="s">
        <v>351</v>
      </c>
      <c r="C1104" s="26">
        <f t="shared" si="545"/>
        <v>384.61538461538464</v>
      </c>
      <c r="D1104" s="26" t="s">
        <v>3</v>
      </c>
      <c r="E1104" s="27">
        <v>520</v>
      </c>
      <c r="F1104" s="27">
        <v>526</v>
      </c>
      <c r="G1104" s="27"/>
      <c r="H1104" s="28">
        <f t="shared" si="546"/>
        <v>2307.6923076923076</v>
      </c>
      <c r="I1104" s="28"/>
      <c r="J1104" s="29">
        <f t="shared" si="547"/>
        <v>5.9999999999999991</v>
      </c>
      <c r="K1104" s="29">
        <f t="shared" si="551"/>
        <v>2307.6923076923076</v>
      </c>
    </row>
    <row r="1105" spans="1:11">
      <c r="A1105" s="25">
        <v>42816</v>
      </c>
      <c r="B1105" s="16" t="s">
        <v>289</v>
      </c>
      <c r="C1105" s="26">
        <f t="shared" si="545"/>
        <v>595.23809523809518</v>
      </c>
      <c r="D1105" s="26" t="s">
        <v>3</v>
      </c>
      <c r="E1105" s="27">
        <v>336</v>
      </c>
      <c r="F1105" s="27">
        <v>340</v>
      </c>
      <c r="G1105" s="27">
        <v>345</v>
      </c>
      <c r="H1105" s="28">
        <f t="shared" si="546"/>
        <v>2380.9523809523807</v>
      </c>
      <c r="I1105" s="28">
        <f t="shared" si="553"/>
        <v>2976.1904761904761</v>
      </c>
      <c r="J1105" s="29">
        <f t="shared" si="547"/>
        <v>9</v>
      </c>
      <c r="K1105" s="29">
        <f t="shared" si="551"/>
        <v>5357.1428571428569</v>
      </c>
    </row>
    <row r="1106" spans="1:11">
      <c r="A1106" s="25">
        <v>42816</v>
      </c>
      <c r="B1106" s="16" t="s">
        <v>268</v>
      </c>
      <c r="C1106" s="26">
        <f>200000/E1106</f>
        <v>634.92063492063494</v>
      </c>
      <c r="D1106" s="26" t="s">
        <v>3</v>
      </c>
      <c r="E1106" s="27">
        <v>315</v>
      </c>
      <c r="F1106" s="27">
        <v>318</v>
      </c>
      <c r="G1106" s="27"/>
      <c r="H1106" s="28">
        <f>(F1106-E1106)*C1106</f>
        <v>1904.7619047619048</v>
      </c>
      <c r="I1106" s="28"/>
      <c r="J1106" s="29">
        <f>(I1106+H1106)/C1106</f>
        <v>3</v>
      </c>
      <c r="K1106" s="29">
        <f>J1106*C1106</f>
        <v>1904.7619047619048</v>
      </c>
    </row>
    <row r="1107" spans="1:11">
      <c r="A1107" s="25">
        <v>42815</v>
      </c>
      <c r="B1107" s="16" t="s">
        <v>85</v>
      </c>
      <c r="C1107" s="26">
        <f t="shared" si="545"/>
        <v>461.89376443418013</v>
      </c>
      <c r="D1107" s="26" t="s">
        <v>3</v>
      </c>
      <c r="E1107" s="27">
        <v>433</v>
      </c>
      <c r="F1107" s="27">
        <v>437</v>
      </c>
      <c r="G1107" s="27">
        <v>442</v>
      </c>
      <c r="H1107" s="28">
        <f t="shared" si="546"/>
        <v>1847.5750577367205</v>
      </c>
      <c r="I1107" s="28">
        <f t="shared" si="553"/>
        <v>2309.4688221709007</v>
      </c>
      <c r="J1107" s="29">
        <f t="shared" si="547"/>
        <v>9</v>
      </c>
      <c r="K1107" s="29">
        <f t="shared" si="551"/>
        <v>4157.043879907621</v>
      </c>
    </row>
    <row r="1108" spans="1:11">
      <c r="A1108" s="25">
        <v>42815</v>
      </c>
      <c r="B1108" s="16" t="s">
        <v>399</v>
      </c>
      <c r="C1108" s="26">
        <f>200000/E1108</f>
        <v>363.63636363636363</v>
      </c>
      <c r="D1108" s="26" t="s">
        <v>3</v>
      </c>
      <c r="E1108" s="27">
        <v>550</v>
      </c>
      <c r="F1108" s="27">
        <v>555</v>
      </c>
      <c r="G1108" s="27">
        <v>560</v>
      </c>
      <c r="H1108" s="28">
        <f>(F1108-E1108)*C1108</f>
        <v>1818.181818181818</v>
      </c>
      <c r="I1108" s="28">
        <f t="shared" ref="I1108" si="554">(G1108-F1108)*C1108</f>
        <v>1818.181818181818</v>
      </c>
      <c r="J1108" s="29">
        <f>(I1108+H1108)/C1108</f>
        <v>10</v>
      </c>
      <c r="K1108" s="29">
        <f>J1108*C1108</f>
        <v>3636.363636363636</v>
      </c>
    </row>
    <row r="1109" spans="1:11">
      <c r="A1109" s="25">
        <v>42814</v>
      </c>
      <c r="B1109" s="16" t="s">
        <v>277</v>
      </c>
      <c r="C1109" s="26">
        <f t="shared" si="545"/>
        <v>347.22222222222223</v>
      </c>
      <c r="D1109" s="26" t="s">
        <v>3</v>
      </c>
      <c r="E1109" s="27">
        <v>576</v>
      </c>
      <c r="F1109" s="27">
        <v>580</v>
      </c>
      <c r="G1109" s="27"/>
      <c r="H1109" s="28">
        <f t="shared" si="546"/>
        <v>1388.8888888888889</v>
      </c>
      <c r="I1109" s="27"/>
      <c r="J1109" s="29">
        <f t="shared" si="547"/>
        <v>4</v>
      </c>
      <c r="K1109" s="29">
        <f t="shared" si="551"/>
        <v>1388.8888888888889</v>
      </c>
    </row>
    <row r="1110" spans="1:11">
      <c r="A1110" s="25">
        <v>42814</v>
      </c>
      <c r="B1110" s="16" t="s">
        <v>378</v>
      </c>
      <c r="C1110" s="26">
        <f t="shared" si="545"/>
        <v>306.98388334612434</v>
      </c>
      <c r="D1110" s="26" t="s">
        <v>3</v>
      </c>
      <c r="E1110" s="27">
        <v>651.5</v>
      </c>
      <c r="F1110" s="27">
        <v>657</v>
      </c>
      <c r="G1110" s="27"/>
      <c r="H1110" s="28">
        <f t="shared" si="546"/>
        <v>1688.4113584036838</v>
      </c>
      <c r="I1110" s="27"/>
      <c r="J1110" s="29">
        <f t="shared" si="547"/>
        <v>5.5</v>
      </c>
      <c r="K1110" s="29">
        <f t="shared" si="551"/>
        <v>1688.4113584036838</v>
      </c>
    </row>
    <row r="1111" spans="1:11">
      <c r="A1111" s="25">
        <v>42814</v>
      </c>
      <c r="B1111" s="16" t="s">
        <v>23</v>
      </c>
      <c r="C1111" s="26">
        <f t="shared" si="545"/>
        <v>4681.6479400749067</v>
      </c>
      <c r="D1111" s="26" t="s">
        <v>3</v>
      </c>
      <c r="E1111" s="16">
        <v>42.72</v>
      </c>
      <c r="F1111" s="16">
        <v>43.5</v>
      </c>
      <c r="G1111" s="16"/>
      <c r="H1111" s="28">
        <f t="shared" si="546"/>
        <v>3651.6853932584327</v>
      </c>
      <c r="I1111" s="16"/>
      <c r="J1111" s="29">
        <f t="shared" si="547"/>
        <v>0.78000000000000114</v>
      </c>
      <c r="K1111" s="29">
        <f t="shared" si="551"/>
        <v>3651.6853932584327</v>
      </c>
    </row>
    <row r="1112" spans="1:11">
      <c r="A1112" s="25">
        <v>42814</v>
      </c>
      <c r="B1112" s="16" t="s">
        <v>70</v>
      </c>
      <c r="C1112" s="26">
        <f t="shared" si="545"/>
        <v>101.5228426395939</v>
      </c>
      <c r="D1112" s="26" t="s">
        <v>3</v>
      </c>
      <c r="E1112" s="16">
        <v>1970</v>
      </c>
      <c r="F1112" s="16">
        <v>1984</v>
      </c>
      <c r="G1112" s="16"/>
      <c r="H1112" s="28">
        <f t="shared" si="546"/>
        <v>1421.3197969543146</v>
      </c>
      <c r="I1112" s="16"/>
      <c r="J1112" s="29">
        <f t="shared" si="547"/>
        <v>14</v>
      </c>
      <c r="K1112" s="29">
        <f t="shared" si="551"/>
        <v>1421.3197969543146</v>
      </c>
    </row>
    <row r="1113" spans="1:11">
      <c r="A1113" s="25">
        <v>42811</v>
      </c>
      <c r="B1113" s="16" t="s">
        <v>398</v>
      </c>
      <c r="C1113" s="26">
        <f t="shared" si="545"/>
        <v>3478.2608695652175</v>
      </c>
      <c r="D1113" s="26" t="s">
        <v>3</v>
      </c>
      <c r="E1113" s="16">
        <v>57.5</v>
      </c>
      <c r="F1113" s="16">
        <v>58.8</v>
      </c>
      <c r="G1113" s="16"/>
      <c r="H1113" s="28">
        <f t="shared" si="546"/>
        <v>4521.739130434773</v>
      </c>
      <c r="I1113" s="16"/>
      <c r="J1113" s="29">
        <f t="shared" si="547"/>
        <v>1.2999999999999972</v>
      </c>
      <c r="K1113" s="29">
        <f t="shared" si="551"/>
        <v>4521.739130434773</v>
      </c>
    </row>
    <row r="1114" spans="1:11">
      <c r="A1114" s="25">
        <v>42811</v>
      </c>
      <c r="B1114" s="16" t="s">
        <v>168</v>
      </c>
      <c r="C1114" s="26">
        <f t="shared" si="545"/>
        <v>277.77777777777777</v>
      </c>
      <c r="D1114" s="26" t="s">
        <v>3</v>
      </c>
      <c r="E1114" s="27">
        <v>720</v>
      </c>
      <c r="F1114" s="27">
        <v>728</v>
      </c>
      <c r="G1114" s="27"/>
      <c r="H1114" s="28">
        <f t="shared" si="546"/>
        <v>2222.2222222222222</v>
      </c>
      <c r="I1114" s="27"/>
      <c r="J1114" s="29">
        <f t="shared" si="547"/>
        <v>8</v>
      </c>
      <c r="K1114" s="29">
        <f t="shared" si="551"/>
        <v>2222.2222222222222</v>
      </c>
    </row>
    <row r="1115" spans="1:11">
      <c r="A1115" s="25">
        <v>42811</v>
      </c>
      <c r="B1115" s="16" t="s">
        <v>397</v>
      </c>
      <c r="C1115" s="26">
        <f t="shared" si="545"/>
        <v>3539.8230088495575</v>
      </c>
      <c r="D1115" s="26" t="s">
        <v>3</v>
      </c>
      <c r="E1115" s="27">
        <v>56.5</v>
      </c>
      <c r="F1115" s="27">
        <v>57.2</v>
      </c>
      <c r="G1115" s="27"/>
      <c r="H1115" s="28">
        <f t="shared" si="546"/>
        <v>2477.8761061947002</v>
      </c>
      <c r="I1115" s="27"/>
      <c r="J1115" s="29">
        <f t="shared" si="547"/>
        <v>0.70000000000000284</v>
      </c>
      <c r="K1115" s="29">
        <f t="shared" si="551"/>
        <v>2477.8761061947002</v>
      </c>
    </row>
    <row r="1116" spans="1:11">
      <c r="A1116" s="25">
        <v>42811</v>
      </c>
      <c r="B1116" s="16" t="s">
        <v>396</v>
      </c>
      <c r="C1116" s="26">
        <f t="shared" si="545"/>
        <v>675.67567567567562</v>
      </c>
      <c r="D1116" s="26" t="s">
        <v>3</v>
      </c>
      <c r="E1116" s="27">
        <v>296</v>
      </c>
      <c r="F1116" s="27">
        <v>293.89999999999998</v>
      </c>
      <c r="G1116" s="27"/>
      <c r="H1116" s="28">
        <f t="shared" si="546"/>
        <v>-1418.9189189189342</v>
      </c>
      <c r="I1116" s="27"/>
      <c r="J1116" s="29">
        <f t="shared" si="547"/>
        <v>-2.1000000000000227</v>
      </c>
      <c r="K1116" s="29">
        <f t="shared" si="551"/>
        <v>-1418.9189189189342</v>
      </c>
    </row>
    <row r="1117" spans="1:11">
      <c r="A1117" s="25">
        <v>42810</v>
      </c>
      <c r="B1117" s="16" t="s">
        <v>271</v>
      </c>
      <c r="C1117" s="26">
        <f t="shared" si="545"/>
        <v>444.44444444444446</v>
      </c>
      <c r="D1117" s="26" t="s">
        <v>3</v>
      </c>
      <c r="E1117" s="27">
        <v>450</v>
      </c>
      <c r="F1117" s="27">
        <v>455</v>
      </c>
      <c r="G1117" s="27">
        <v>460</v>
      </c>
      <c r="H1117" s="28">
        <f t="shared" si="546"/>
        <v>2222.2222222222222</v>
      </c>
      <c r="I1117" s="28">
        <f t="shared" ref="I1117" si="555">(G1117-F1117)*C1117</f>
        <v>2222.2222222222222</v>
      </c>
      <c r="J1117" s="29">
        <f t="shared" si="547"/>
        <v>10</v>
      </c>
      <c r="K1117" s="29">
        <f t="shared" si="551"/>
        <v>4444.4444444444443</v>
      </c>
    </row>
    <row r="1118" spans="1:11">
      <c r="A1118" s="25">
        <v>42810</v>
      </c>
      <c r="B1118" s="16" t="s">
        <v>395</v>
      </c>
      <c r="C1118" s="26">
        <f t="shared" si="545"/>
        <v>888.88888888888891</v>
      </c>
      <c r="D1118" s="26" t="s">
        <v>3</v>
      </c>
      <c r="E1118" s="27">
        <v>225</v>
      </c>
      <c r="F1118" s="27">
        <v>228</v>
      </c>
      <c r="G1118" s="27"/>
      <c r="H1118" s="28">
        <f t="shared" si="546"/>
        <v>2666.666666666667</v>
      </c>
      <c r="I1118" s="31"/>
      <c r="J1118" s="29">
        <f t="shared" si="547"/>
        <v>3.0000000000000004</v>
      </c>
      <c r="K1118" s="29">
        <f t="shared" si="551"/>
        <v>2666.666666666667</v>
      </c>
    </row>
    <row r="1119" spans="1:11">
      <c r="A1119" s="25">
        <v>42810</v>
      </c>
      <c r="B1119" s="16" t="s">
        <v>33</v>
      </c>
      <c r="C1119" s="26">
        <f t="shared" si="545"/>
        <v>660.0660066006601</v>
      </c>
      <c r="D1119" s="26" t="s">
        <v>3</v>
      </c>
      <c r="E1119" s="27">
        <v>303</v>
      </c>
      <c r="F1119" s="27">
        <v>307</v>
      </c>
      <c r="G1119" s="27"/>
      <c r="H1119" s="28">
        <f t="shared" si="546"/>
        <v>2640.2640264026404</v>
      </c>
      <c r="I1119" s="31"/>
      <c r="J1119" s="29">
        <f t="shared" si="547"/>
        <v>4</v>
      </c>
      <c r="K1119" s="29">
        <f t="shared" si="551"/>
        <v>2640.2640264026404</v>
      </c>
    </row>
    <row r="1120" spans="1:11">
      <c r="A1120" s="25">
        <v>42810</v>
      </c>
      <c r="B1120" s="16" t="s">
        <v>394</v>
      </c>
      <c r="C1120" s="26">
        <f t="shared" si="545"/>
        <v>3683.2412523020262</v>
      </c>
      <c r="D1120" s="26" t="s">
        <v>3</v>
      </c>
      <c r="E1120" s="27">
        <v>54.3</v>
      </c>
      <c r="F1120" s="27">
        <v>55</v>
      </c>
      <c r="G1120" s="27"/>
      <c r="H1120" s="28">
        <f t="shared" si="546"/>
        <v>2578.2688766114288</v>
      </c>
      <c r="I1120" s="31"/>
      <c r="J1120" s="29">
        <f t="shared" si="547"/>
        <v>0.70000000000000284</v>
      </c>
      <c r="K1120" s="29">
        <f t="shared" si="551"/>
        <v>2578.2688766114288</v>
      </c>
    </row>
    <row r="1121" spans="1:11">
      <c r="A1121" s="25">
        <v>42809</v>
      </c>
      <c r="B1121" s="16" t="s">
        <v>74</v>
      </c>
      <c r="C1121" s="26">
        <f t="shared" si="545"/>
        <v>2544.5292620865143</v>
      </c>
      <c r="D1121" s="16" t="s">
        <v>3</v>
      </c>
      <c r="E1121" s="27">
        <v>78.599999999999994</v>
      </c>
      <c r="F1121" s="27">
        <v>80</v>
      </c>
      <c r="G1121" s="27"/>
      <c r="H1121" s="28">
        <f t="shared" si="546"/>
        <v>3562.3409669211346</v>
      </c>
      <c r="I1121" s="31"/>
      <c r="J1121" s="29">
        <f t="shared" si="547"/>
        <v>1.4000000000000057</v>
      </c>
      <c r="K1121" s="29">
        <f t="shared" si="551"/>
        <v>3562.3409669211346</v>
      </c>
    </row>
    <row r="1122" spans="1:11">
      <c r="A1122" s="25">
        <v>42809</v>
      </c>
      <c r="B1122" s="16" t="s">
        <v>342</v>
      </c>
      <c r="C1122" s="26">
        <f>200000/E1122</f>
        <v>3278.688524590164</v>
      </c>
      <c r="D1122" s="16" t="s">
        <v>3</v>
      </c>
      <c r="E1122" s="27">
        <v>61</v>
      </c>
      <c r="F1122" s="27">
        <v>62</v>
      </c>
      <c r="G1122" s="27">
        <v>63</v>
      </c>
      <c r="H1122" s="28">
        <f>(F1122-E1122)*C1122</f>
        <v>3278.688524590164</v>
      </c>
      <c r="I1122" s="31">
        <f t="shared" ref="I1122" si="556">(G1122-F1122)*C1122</f>
        <v>3278.688524590164</v>
      </c>
      <c r="J1122" s="29">
        <f>(I1122+H1122)/C1122</f>
        <v>2</v>
      </c>
      <c r="K1122" s="29">
        <f>J1122*C1122</f>
        <v>6557.377049180328</v>
      </c>
    </row>
    <row r="1123" spans="1:11">
      <c r="A1123" s="25">
        <v>42808</v>
      </c>
      <c r="B1123" s="16" t="s">
        <v>393</v>
      </c>
      <c r="C1123" s="26">
        <f t="shared" si="545"/>
        <v>388.34951456310682</v>
      </c>
      <c r="D1123" s="16" t="s">
        <v>3</v>
      </c>
      <c r="E1123" s="27">
        <v>515</v>
      </c>
      <c r="F1123" s="27">
        <v>520</v>
      </c>
      <c r="G1123" s="27">
        <v>525</v>
      </c>
      <c r="H1123" s="28">
        <f t="shared" si="546"/>
        <v>1941.7475728155341</v>
      </c>
      <c r="I1123" s="27"/>
      <c r="J1123" s="29">
        <f t="shared" si="547"/>
        <v>5</v>
      </c>
      <c r="K1123" s="29">
        <f t="shared" si="551"/>
        <v>1941.7475728155341</v>
      </c>
    </row>
    <row r="1124" spans="1:11">
      <c r="A1124" s="25">
        <v>42808</v>
      </c>
      <c r="B1124" s="16" t="s">
        <v>275</v>
      </c>
      <c r="C1124" s="26">
        <f t="shared" si="545"/>
        <v>767.75431861804225</v>
      </c>
      <c r="D1124" s="16" t="s">
        <v>3</v>
      </c>
      <c r="E1124" s="27">
        <v>260.5</v>
      </c>
      <c r="F1124" s="27">
        <v>265</v>
      </c>
      <c r="G1124" s="27"/>
      <c r="H1124" s="28">
        <f t="shared" si="546"/>
        <v>3454.8944337811899</v>
      </c>
      <c r="I1124" s="27"/>
      <c r="J1124" s="29">
        <f t="shared" si="547"/>
        <v>4.5</v>
      </c>
      <c r="K1124" s="29">
        <f t="shared" si="551"/>
        <v>3454.8944337811899</v>
      </c>
    </row>
    <row r="1125" spans="1:11">
      <c r="A1125" s="25">
        <v>42808</v>
      </c>
      <c r="B1125" s="16" t="s">
        <v>51</v>
      </c>
      <c r="C1125" s="26">
        <f t="shared" si="545"/>
        <v>598.80239520958082</v>
      </c>
      <c r="D1125" s="16" t="s">
        <v>3</v>
      </c>
      <c r="E1125" s="27">
        <v>334</v>
      </c>
      <c r="F1125" s="27">
        <v>337</v>
      </c>
      <c r="G1125" s="27"/>
      <c r="H1125" s="28">
        <f t="shared" si="546"/>
        <v>1796.4071856287424</v>
      </c>
      <c r="I1125" s="27"/>
      <c r="J1125" s="29">
        <f t="shared" si="547"/>
        <v>3</v>
      </c>
      <c r="K1125" s="29">
        <f t="shared" si="551"/>
        <v>1796.4071856287424</v>
      </c>
    </row>
    <row r="1126" spans="1:11">
      <c r="A1126" s="25">
        <v>42808</v>
      </c>
      <c r="B1126" s="16" t="s">
        <v>392</v>
      </c>
      <c r="C1126" s="26">
        <f t="shared" si="545"/>
        <v>663.12997347480098</v>
      </c>
      <c r="D1126" s="16" t="s">
        <v>3</v>
      </c>
      <c r="E1126" s="27">
        <v>301.60000000000002</v>
      </c>
      <c r="F1126" s="27">
        <v>305</v>
      </c>
      <c r="G1126" s="27"/>
      <c r="H1126" s="28">
        <f t="shared" si="546"/>
        <v>2254.6419098143083</v>
      </c>
      <c r="I1126" s="27"/>
      <c r="J1126" s="29">
        <f t="shared" si="547"/>
        <v>3.3999999999999773</v>
      </c>
      <c r="K1126" s="29">
        <f t="shared" si="551"/>
        <v>2254.6419098143083</v>
      </c>
    </row>
    <row r="1127" spans="1:11">
      <c r="A1127" s="25">
        <v>42808</v>
      </c>
      <c r="B1127" s="16" t="s">
        <v>250</v>
      </c>
      <c r="C1127" s="26">
        <f t="shared" si="545"/>
        <v>32.867707477403449</v>
      </c>
      <c r="D1127" s="16" t="s">
        <v>3</v>
      </c>
      <c r="E1127" s="27">
        <v>6085</v>
      </c>
      <c r="F1127" s="27">
        <v>6118</v>
      </c>
      <c r="G1127" s="27"/>
      <c r="H1127" s="28">
        <f t="shared" si="546"/>
        <v>1084.6343467543138</v>
      </c>
      <c r="I1127" s="27"/>
      <c r="J1127" s="29">
        <f t="shared" si="547"/>
        <v>33</v>
      </c>
      <c r="K1127" s="29">
        <f t="shared" si="551"/>
        <v>1084.6343467543138</v>
      </c>
    </row>
    <row r="1128" spans="1:11">
      <c r="A1128" s="25">
        <v>42803</v>
      </c>
      <c r="B1128" s="16" t="s">
        <v>391</v>
      </c>
      <c r="C1128" s="26">
        <f t="shared" si="545"/>
        <v>677.96610169491521</v>
      </c>
      <c r="D1128" s="16" t="s">
        <v>3</v>
      </c>
      <c r="E1128" s="27">
        <v>295</v>
      </c>
      <c r="F1128" s="27">
        <v>299</v>
      </c>
      <c r="G1128" s="27">
        <v>304</v>
      </c>
      <c r="H1128" s="28">
        <f t="shared" si="546"/>
        <v>2711.8644067796608</v>
      </c>
      <c r="I1128" s="31">
        <f t="shared" ref="I1128:I1130" si="557">(G1128-F1128)*C1128</f>
        <v>3389.8305084745762</v>
      </c>
      <c r="J1128" s="29">
        <f t="shared" si="547"/>
        <v>9</v>
      </c>
      <c r="K1128" s="29">
        <f t="shared" si="551"/>
        <v>6101.6949152542365</v>
      </c>
    </row>
    <row r="1129" spans="1:11">
      <c r="A1129" s="25">
        <v>42803</v>
      </c>
      <c r="B1129" s="16" t="s">
        <v>341</v>
      </c>
      <c r="C1129" s="26">
        <f t="shared" si="545"/>
        <v>651.46579804560258</v>
      </c>
      <c r="D1129" s="16" t="s">
        <v>3</v>
      </c>
      <c r="E1129" s="27">
        <v>307</v>
      </c>
      <c r="F1129" s="27">
        <v>304</v>
      </c>
      <c r="G1129" s="27"/>
      <c r="H1129" s="28">
        <f t="shared" si="546"/>
        <v>-1954.3973941368076</v>
      </c>
      <c r="I1129" s="27"/>
      <c r="J1129" s="29">
        <f t="shared" si="547"/>
        <v>-3</v>
      </c>
      <c r="K1129" s="29">
        <f t="shared" si="551"/>
        <v>-1954.3973941368076</v>
      </c>
    </row>
    <row r="1130" spans="1:11">
      <c r="A1130" s="25">
        <v>42803</v>
      </c>
      <c r="B1130" s="16" t="s">
        <v>381</v>
      </c>
      <c r="C1130" s="26">
        <f t="shared" si="545"/>
        <v>248.44720496894411</v>
      </c>
      <c r="D1130" s="16" t="s">
        <v>3</v>
      </c>
      <c r="E1130" s="27">
        <v>805</v>
      </c>
      <c r="F1130" s="27">
        <v>812</v>
      </c>
      <c r="G1130" s="27">
        <v>820</v>
      </c>
      <c r="H1130" s="28">
        <f t="shared" si="546"/>
        <v>1739.1304347826087</v>
      </c>
      <c r="I1130" s="31">
        <f t="shared" si="557"/>
        <v>1987.5776397515529</v>
      </c>
      <c r="J1130" s="29">
        <f t="shared" si="547"/>
        <v>15.000000000000002</v>
      </c>
      <c r="K1130" s="29">
        <f t="shared" si="551"/>
        <v>3726.7080745341618</v>
      </c>
    </row>
    <row r="1131" spans="1:11">
      <c r="A1131" s="25">
        <v>42802</v>
      </c>
      <c r="B1131" s="16" t="s">
        <v>33</v>
      </c>
      <c r="C1131" s="26">
        <f t="shared" si="545"/>
        <v>689.65517241379314</v>
      </c>
      <c r="D1131" s="16" t="s">
        <v>3</v>
      </c>
      <c r="E1131" s="27">
        <v>290</v>
      </c>
      <c r="F1131" s="27">
        <v>292.39999999999998</v>
      </c>
      <c r="G1131" s="27"/>
      <c r="H1131" s="28">
        <f t="shared" si="546"/>
        <v>1655.1724137930878</v>
      </c>
      <c r="I1131" s="27"/>
      <c r="J1131" s="29">
        <f t="shared" si="547"/>
        <v>2.3999999999999773</v>
      </c>
      <c r="K1131" s="29">
        <f t="shared" si="551"/>
        <v>1655.1724137930878</v>
      </c>
    </row>
    <row r="1132" spans="1:11">
      <c r="A1132" s="25">
        <v>42802</v>
      </c>
      <c r="B1132" s="16" t="s">
        <v>354</v>
      </c>
      <c r="C1132" s="26">
        <f t="shared" si="545"/>
        <v>543.47826086956525</v>
      </c>
      <c r="D1132" s="16" t="s">
        <v>3</v>
      </c>
      <c r="E1132" s="27">
        <v>368</v>
      </c>
      <c r="F1132" s="27">
        <v>372</v>
      </c>
      <c r="G1132" s="27"/>
      <c r="H1132" s="28">
        <f t="shared" si="546"/>
        <v>2173.913043478261</v>
      </c>
      <c r="I1132" s="27"/>
      <c r="J1132" s="29">
        <f t="shared" si="547"/>
        <v>4</v>
      </c>
      <c r="K1132" s="29">
        <f t="shared" si="551"/>
        <v>2173.913043478261</v>
      </c>
    </row>
    <row r="1133" spans="1:11">
      <c r="A1133" s="25">
        <v>42801</v>
      </c>
      <c r="B1133" s="16" t="s">
        <v>390</v>
      </c>
      <c r="C1133" s="26">
        <f t="shared" si="545"/>
        <v>317.46031746031747</v>
      </c>
      <c r="D1133" s="16" t="s">
        <v>3</v>
      </c>
      <c r="E1133" s="27">
        <v>630</v>
      </c>
      <c r="F1133" s="27">
        <v>638</v>
      </c>
      <c r="G1133" s="27"/>
      <c r="H1133" s="28">
        <f t="shared" si="546"/>
        <v>2539.6825396825398</v>
      </c>
      <c r="I1133" s="27"/>
      <c r="J1133" s="29">
        <f t="shared" si="547"/>
        <v>8</v>
      </c>
      <c r="K1133" s="29">
        <f t="shared" si="551"/>
        <v>2539.6825396825398</v>
      </c>
    </row>
    <row r="1134" spans="1:11">
      <c r="A1134" s="25">
        <v>42800</v>
      </c>
      <c r="B1134" s="16" t="s">
        <v>389</v>
      </c>
      <c r="C1134" s="26">
        <f t="shared" si="545"/>
        <v>1041.6666666666667</v>
      </c>
      <c r="D1134" s="16" t="s">
        <v>3</v>
      </c>
      <c r="E1134" s="27">
        <v>192</v>
      </c>
      <c r="F1134" s="27">
        <v>195</v>
      </c>
      <c r="G1134" s="27"/>
      <c r="H1134" s="28">
        <f t="shared" si="546"/>
        <v>3125</v>
      </c>
      <c r="I1134" s="27"/>
      <c r="J1134" s="29">
        <f t="shared" si="547"/>
        <v>3</v>
      </c>
      <c r="K1134" s="29">
        <f t="shared" si="551"/>
        <v>3125</v>
      </c>
    </row>
    <row r="1135" spans="1:11">
      <c r="A1135" s="25">
        <v>42800</v>
      </c>
      <c r="B1135" s="16" t="s">
        <v>14</v>
      </c>
      <c r="C1135" s="26">
        <f t="shared" si="545"/>
        <v>427.35042735042737</v>
      </c>
      <c r="D1135" s="16" t="s">
        <v>3</v>
      </c>
      <c r="E1135" s="27">
        <v>468</v>
      </c>
      <c r="F1135" s="27">
        <v>473</v>
      </c>
      <c r="G1135" s="27">
        <v>480</v>
      </c>
      <c r="H1135" s="28">
        <f t="shared" si="546"/>
        <v>2136.7521367521367</v>
      </c>
      <c r="I1135" s="27"/>
      <c r="J1135" s="29">
        <f t="shared" si="547"/>
        <v>5</v>
      </c>
      <c r="K1135" s="29">
        <f t="shared" si="551"/>
        <v>2136.7521367521367</v>
      </c>
    </row>
    <row r="1136" spans="1:11">
      <c r="A1136" s="25">
        <v>42800</v>
      </c>
      <c r="B1136" s="16" t="s">
        <v>388</v>
      </c>
      <c r="C1136" s="26">
        <f t="shared" si="545"/>
        <v>143.88489208633092</v>
      </c>
      <c r="D1136" s="16" t="s">
        <v>3</v>
      </c>
      <c r="E1136" s="27">
        <v>1390</v>
      </c>
      <c r="F1136" s="27">
        <v>1404</v>
      </c>
      <c r="G1136" s="27"/>
      <c r="H1136" s="28">
        <f t="shared" si="546"/>
        <v>2014.388489208633</v>
      </c>
      <c r="I1136" s="27"/>
      <c r="J1136" s="29">
        <f t="shared" si="547"/>
        <v>14</v>
      </c>
      <c r="K1136" s="29">
        <f t="shared" si="551"/>
        <v>2014.388489208633</v>
      </c>
    </row>
    <row r="1137" spans="1:11">
      <c r="A1137" s="25">
        <v>42797</v>
      </c>
      <c r="B1137" s="16" t="s">
        <v>294</v>
      </c>
      <c r="C1137" s="26">
        <f t="shared" si="545"/>
        <v>1052.6315789473683</v>
      </c>
      <c r="D1137" s="16" t="s">
        <v>3</v>
      </c>
      <c r="E1137" s="27">
        <v>190</v>
      </c>
      <c r="F1137" s="27">
        <v>192</v>
      </c>
      <c r="G1137" s="27"/>
      <c r="H1137" s="28">
        <f t="shared" si="546"/>
        <v>2105.2631578947367</v>
      </c>
      <c r="I1137" s="27"/>
      <c r="J1137" s="29">
        <f t="shared" si="547"/>
        <v>2</v>
      </c>
      <c r="K1137" s="29">
        <f t="shared" si="551"/>
        <v>2105.2631578947367</v>
      </c>
    </row>
    <row r="1138" spans="1:11">
      <c r="A1138" s="25">
        <v>42797</v>
      </c>
      <c r="B1138" s="16" t="s">
        <v>76</v>
      </c>
      <c r="C1138" s="26">
        <f t="shared" si="545"/>
        <v>1226.9938650306749</v>
      </c>
      <c r="D1138" s="16" t="s">
        <v>3</v>
      </c>
      <c r="E1138" s="27">
        <v>163</v>
      </c>
      <c r="F1138" s="27">
        <v>161</v>
      </c>
      <c r="G1138" s="27"/>
      <c r="H1138" s="28">
        <f t="shared" si="546"/>
        <v>-2453.9877300613498</v>
      </c>
      <c r="I1138" s="27"/>
      <c r="J1138" s="29">
        <f t="shared" si="547"/>
        <v>-2</v>
      </c>
      <c r="K1138" s="29">
        <f t="shared" si="551"/>
        <v>-2453.9877300613498</v>
      </c>
    </row>
    <row r="1139" spans="1:11">
      <c r="A1139" s="25">
        <v>42797</v>
      </c>
      <c r="B1139" s="16" t="s">
        <v>384</v>
      </c>
      <c r="C1139" s="26">
        <f t="shared" si="545"/>
        <v>52.631578947368418</v>
      </c>
      <c r="D1139" s="16" t="s">
        <v>3</v>
      </c>
      <c r="E1139" s="27">
        <v>3800</v>
      </c>
      <c r="F1139" s="27">
        <v>3825</v>
      </c>
      <c r="G1139" s="27">
        <v>3850</v>
      </c>
      <c r="H1139" s="28">
        <f t="shared" si="546"/>
        <v>1315.7894736842104</v>
      </c>
      <c r="I1139" s="31">
        <f t="shared" ref="I1139:I1143" si="558">(G1139-F1139)*C1139</f>
        <v>1315.7894736842104</v>
      </c>
      <c r="J1139" s="29">
        <f t="shared" si="547"/>
        <v>50</v>
      </c>
      <c r="K1139" s="29">
        <f t="shared" si="551"/>
        <v>2631.5789473684208</v>
      </c>
    </row>
    <row r="1140" spans="1:11">
      <c r="A1140" s="25">
        <v>42796</v>
      </c>
      <c r="B1140" s="16" t="s">
        <v>387</v>
      </c>
      <c r="C1140" s="26">
        <f t="shared" si="545"/>
        <v>5347.5935828877009</v>
      </c>
      <c r="D1140" s="16" t="s">
        <v>3</v>
      </c>
      <c r="E1140" s="27">
        <v>37.4</v>
      </c>
      <c r="F1140" s="27">
        <v>38.5</v>
      </c>
      <c r="G1140" s="27">
        <v>39</v>
      </c>
      <c r="H1140" s="28">
        <f t="shared" si="546"/>
        <v>5882.3529411764785</v>
      </c>
      <c r="I1140" s="31">
        <f t="shared" si="558"/>
        <v>2673.7967914438505</v>
      </c>
      <c r="J1140" s="29">
        <f t="shared" si="547"/>
        <v>1.6000000000000012</v>
      </c>
      <c r="K1140" s="29">
        <f t="shared" si="551"/>
        <v>8556.149732620328</v>
      </c>
    </row>
    <row r="1141" spans="1:11">
      <c r="A1141" s="25">
        <v>42796</v>
      </c>
      <c r="B1141" s="16" t="s">
        <v>386</v>
      </c>
      <c r="C1141" s="26">
        <f t="shared" si="545"/>
        <v>559.44055944055947</v>
      </c>
      <c r="D1141" s="27" t="s">
        <v>7</v>
      </c>
      <c r="E1141" s="27">
        <v>357.5</v>
      </c>
      <c r="F1141" s="27">
        <v>353.5</v>
      </c>
      <c r="G1141" s="27"/>
      <c r="H1141" s="28">
        <v>2236</v>
      </c>
      <c r="I1141" s="31"/>
      <c r="J1141" s="29">
        <f t="shared" si="547"/>
        <v>3.9968499999999998</v>
      </c>
      <c r="K1141" s="29">
        <f t="shared" si="551"/>
        <v>2236</v>
      </c>
    </row>
    <row r="1142" spans="1:11">
      <c r="A1142" s="25">
        <v>42796</v>
      </c>
      <c r="B1142" s="16" t="s">
        <v>385</v>
      </c>
      <c r="C1142" s="26">
        <f t="shared" si="545"/>
        <v>627.94348508634221</v>
      </c>
      <c r="D1142" s="27" t="s">
        <v>3</v>
      </c>
      <c r="E1142" s="27">
        <v>318.5</v>
      </c>
      <c r="F1142" s="27">
        <v>322</v>
      </c>
      <c r="G1142" s="27">
        <v>326</v>
      </c>
      <c r="H1142" s="28">
        <f t="shared" si="546"/>
        <v>2197.802197802198</v>
      </c>
      <c r="I1142" s="31">
        <f t="shared" si="558"/>
        <v>2511.7739403453688</v>
      </c>
      <c r="J1142" s="29">
        <f t="shared" si="547"/>
        <v>7.5</v>
      </c>
      <c r="K1142" s="29">
        <f t="shared" si="551"/>
        <v>4709.5761381475668</v>
      </c>
    </row>
    <row r="1143" spans="1:11">
      <c r="A1143" s="25">
        <v>42795</v>
      </c>
      <c r="B1143" s="16" t="s">
        <v>384</v>
      </c>
      <c r="C1143" s="26">
        <f t="shared" si="545"/>
        <v>52.742616033755276</v>
      </c>
      <c r="D1143" s="27" t="s">
        <v>3</v>
      </c>
      <c r="E1143" s="27">
        <v>3792</v>
      </c>
      <c r="F1143" s="27">
        <v>3824</v>
      </c>
      <c r="G1143" s="27">
        <v>3860</v>
      </c>
      <c r="H1143" s="28">
        <f t="shared" si="546"/>
        <v>1687.7637130801688</v>
      </c>
      <c r="I1143" s="31">
        <f t="shared" si="558"/>
        <v>1898.7341772151899</v>
      </c>
      <c r="J1143" s="29">
        <f t="shared" si="547"/>
        <v>68</v>
      </c>
      <c r="K1143" s="29">
        <f t="shared" si="551"/>
        <v>3586.497890295359</v>
      </c>
    </row>
    <row r="1144" spans="1:11">
      <c r="A1144" s="25">
        <v>42795</v>
      </c>
      <c r="B1144" s="16" t="s">
        <v>383</v>
      </c>
      <c r="C1144" s="26">
        <f t="shared" si="545"/>
        <v>1110.494169905608</v>
      </c>
      <c r="D1144" s="27" t="s">
        <v>3</v>
      </c>
      <c r="E1144" s="27">
        <v>180.1</v>
      </c>
      <c r="F1144" s="27">
        <v>182</v>
      </c>
      <c r="G1144" s="27"/>
      <c r="H1144" s="28">
        <f t="shared" si="546"/>
        <v>2109.9389228206614</v>
      </c>
      <c r="I1144" s="28"/>
      <c r="J1144" s="29">
        <f t="shared" si="547"/>
        <v>1.9000000000000055</v>
      </c>
      <c r="K1144" s="29">
        <f t="shared" si="551"/>
        <v>2109.9389228206614</v>
      </c>
    </row>
    <row r="1145" spans="1:11">
      <c r="A1145" s="25">
        <v>42795</v>
      </c>
      <c r="B1145" s="16" t="s">
        <v>382</v>
      </c>
      <c r="C1145" s="26">
        <f t="shared" si="545"/>
        <v>1454.5454545454545</v>
      </c>
      <c r="D1145" s="27" t="s">
        <v>3</v>
      </c>
      <c r="E1145" s="27">
        <v>137.5</v>
      </c>
      <c r="F1145" s="27">
        <v>139</v>
      </c>
      <c r="G1145" s="27"/>
      <c r="H1145" s="28">
        <f t="shared" si="546"/>
        <v>2181.818181818182</v>
      </c>
      <c r="I1145" s="28"/>
      <c r="J1145" s="29">
        <f t="shared" si="547"/>
        <v>1.5000000000000002</v>
      </c>
      <c r="K1145" s="29">
        <f t="shared" si="551"/>
        <v>2181.818181818182</v>
      </c>
    </row>
    <row r="1146" spans="1:11">
      <c r="A1146" s="25">
        <v>42795</v>
      </c>
      <c r="B1146" s="16" t="s">
        <v>381</v>
      </c>
      <c r="C1146" s="26">
        <f t="shared" si="545"/>
        <v>287.76978417266184</v>
      </c>
      <c r="D1146" s="27" t="s">
        <v>3</v>
      </c>
      <c r="E1146" s="27">
        <v>695</v>
      </c>
      <c r="F1146" s="27">
        <v>702</v>
      </c>
      <c r="G1146" s="27">
        <v>710</v>
      </c>
      <c r="H1146" s="28">
        <f t="shared" si="546"/>
        <v>2014.388489208633</v>
      </c>
      <c r="I1146" s="31">
        <f t="shared" ref="I1146" si="559">(G1146-F1146)*C1146</f>
        <v>2302.1582733812947</v>
      </c>
      <c r="J1146" s="29">
        <f t="shared" si="547"/>
        <v>14.999999999999998</v>
      </c>
      <c r="K1146" s="29">
        <f t="shared" si="551"/>
        <v>4316.5467625899273</v>
      </c>
    </row>
    <row r="1147" spans="1:11">
      <c r="A1147" s="25">
        <v>42794</v>
      </c>
      <c r="B1147" s="16" t="s">
        <v>137</v>
      </c>
      <c r="C1147" s="26">
        <f>200000/E1147</f>
        <v>283.68794326241135</v>
      </c>
      <c r="D1147" s="27" t="s">
        <v>3</v>
      </c>
      <c r="E1147" s="27">
        <v>705</v>
      </c>
      <c r="F1147" s="27">
        <v>712</v>
      </c>
      <c r="G1147" s="27">
        <v>721</v>
      </c>
      <c r="H1147" s="28">
        <f t="shared" si="546"/>
        <v>1985.8156028368794</v>
      </c>
      <c r="I1147" s="31">
        <f t="shared" ref="I1147" si="560">(G1147-F1147)*C1147</f>
        <v>2553.1914893617022</v>
      </c>
      <c r="J1147" s="29">
        <f t="shared" si="547"/>
        <v>16</v>
      </c>
      <c r="K1147" s="29">
        <f t="shared" si="551"/>
        <v>4539.0070921985816</v>
      </c>
    </row>
    <row r="1148" spans="1:11">
      <c r="A1148" s="25">
        <v>42794</v>
      </c>
      <c r="B1148" s="16" t="s">
        <v>351</v>
      </c>
      <c r="C1148" s="26">
        <f>200000/E1148</f>
        <v>387.22168441432723</v>
      </c>
      <c r="D1148" s="27" t="s">
        <v>3</v>
      </c>
      <c r="E1148" s="27">
        <v>516.5</v>
      </c>
      <c r="F1148" s="27">
        <v>522</v>
      </c>
      <c r="G1148" s="27"/>
      <c r="H1148" s="28">
        <f t="shared" si="546"/>
        <v>2129.7192642787995</v>
      </c>
      <c r="I1148" s="28"/>
      <c r="J1148" s="29">
        <f t="shared" si="547"/>
        <v>5.4999999999999991</v>
      </c>
      <c r="K1148" s="29">
        <f t="shared" si="551"/>
        <v>2129.7192642787995</v>
      </c>
    </row>
    <row r="1149" spans="1:11">
      <c r="A1149" s="25">
        <v>42794</v>
      </c>
      <c r="B1149" s="16" t="s">
        <v>327</v>
      </c>
      <c r="C1149" s="26">
        <f t="shared" si="545"/>
        <v>1091.4051841746248</v>
      </c>
      <c r="D1149" s="27" t="s">
        <v>3</v>
      </c>
      <c r="E1149" s="27">
        <v>183.25</v>
      </c>
      <c r="F1149" s="27">
        <v>185.5</v>
      </c>
      <c r="G1149" s="27"/>
      <c r="H1149" s="28">
        <f t="shared" ref="H1149:H1228" si="561">(F1149-E1149)*C1149</f>
        <v>2455.6616643929055</v>
      </c>
      <c r="I1149" s="28"/>
      <c r="J1149" s="29">
        <f t="shared" ref="J1149:J1202" si="562">(I1149+H1149)/C1149</f>
        <v>2.25</v>
      </c>
      <c r="K1149" s="29">
        <f t="shared" ref="K1149:K1202" si="563">J1149*C1149</f>
        <v>2455.6616643929055</v>
      </c>
    </row>
    <row r="1150" spans="1:11">
      <c r="A1150" s="25">
        <v>42794</v>
      </c>
      <c r="B1150" s="16" t="s">
        <v>380</v>
      </c>
      <c r="C1150" s="26">
        <f t="shared" si="545"/>
        <v>284.49502133712662</v>
      </c>
      <c r="D1150" s="27" t="s">
        <v>3</v>
      </c>
      <c r="E1150" s="27">
        <v>703</v>
      </c>
      <c r="F1150" s="27">
        <v>712</v>
      </c>
      <c r="G1150" s="27"/>
      <c r="H1150" s="28">
        <f t="shared" si="561"/>
        <v>2560.4551920341396</v>
      </c>
      <c r="I1150" s="28"/>
      <c r="J1150" s="29">
        <f t="shared" si="562"/>
        <v>9</v>
      </c>
      <c r="K1150" s="29">
        <f t="shared" si="563"/>
        <v>2560.4551920341396</v>
      </c>
    </row>
    <row r="1151" spans="1:11">
      <c r="A1151" s="25">
        <v>42794</v>
      </c>
      <c r="B1151" s="16" t="s">
        <v>20</v>
      </c>
      <c r="C1151" s="26">
        <f t="shared" si="545"/>
        <v>854.70085470085473</v>
      </c>
      <c r="D1151" s="27" t="s">
        <v>3</v>
      </c>
      <c r="E1151" s="27">
        <v>234</v>
      </c>
      <c r="F1151" s="27">
        <v>231.4</v>
      </c>
      <c r="G1151" s="27"/>
      <c r="H1151" s="28">
        <f t="shared" si="561"/>
        <v>-2222.2222222222176</v>
      </c>
      <c r="I1151" s="28"/>
      <c r="J1151" s="29">
        <f t="shared" si="562"/>
        <v>-2.5999999999999943</v>
      </c>
      <c r="K1151" s="29">
        <f t="shared" si="563"/>
        <v>-2222.2222222222176</v>
      </c>
    </row>
    <row r="1152" spans="1:11">
      <c r="A1152" s="25">
        <v>42793</v>
      </c>
      <c r="B1152" s="16" t="s">
        <v>280</v>
      </c>
      <c r="C1152" s="26">
        <f t="shared" si="545"/>
        <v>563.38028169014081</v>
      </c>
      <c r="D1152" s="27" t="s">
        <v>3</v>
      </c>
      <c r="E1152" s="27">
        <v>355</v>
      </c>
      <c r="F1152" s="27">
        <v>352</v>
      </c>
      <c r="G1152" s="27"/>
      <c r="H1152" s="28">
        <f t="shared" si="561"/>
        <v>-1690.1408450704225</v>
      </c>
      <c r="I1152" s="28"/>
      <c r="J1152" s="29">
        <f t="shared" si="562"/>
        <v>-3</v>
      </c>
      <c r="K1152" s="29">
        <f t="shared" si="563"/>
        <v>-1690.1408450704225</v>
      </c>
    </row>
    <row r="1153" spans="1:11">
      <c r="A1153" s="25">
        <v>42793</v>
      </c>
      <c r="B1153" s="16" t="s">
        <v>245</v>
      </c>
      <c r="C1153" s="26">
        <f>200000/E1153</f>
        <v>273.97260273972603</v>
      </c>
      <c r="D1153" s="27" t="s">
        <v>7</v>
      </c>
      <c r="E1153" s="27">
        <v>730</v>
      </c>
      <c r="F1153" s="27">
        <v>736</v>
      </c>
      <c r="G1153" s="27"/>
      <c r="H1153" s="28">
        <v>-1643</v>
      </c>
      <c r="I1153" s="28"/>
      <c r="J1153" s="29">
        <f>(I1153+H1153)/C1153</f>
        <v>-5.99695</v>
      </c>
      <c r="K1153" s="29">
        <f>J1153*C1153</f>
        <v>-1643</v>
      </c>
    </row>
    <row r="1154" spans="1:11">
      <c r="A1154" s="25">
        <v>42793</v>
      </c>
      <c r="B1154" s="16" t="s">
        <v>27</v>
      </c>
      <c r="C1154" s="26">
        <f t="shared" si="545"/>
        <v>1242.2360248447205</v>
      </c>
      <c r="D1154" s="27" t="s">
        <v>3</v>
      </c>
      <c r="E1154" s="27">
        <v>161</v>
      </c>
      <c r="F1154" s="27">
        <v>163</v>
      </c>
      <c r="G1154" s="27"/>
      <c r="H1154" s="28">
        <f t="shared" si="561"/>
        <v>2484.4720496894411</v>
      </c>
      <c r="I1154" s="28"/>
      <c r="J1154" s="29">
        <f t="shared" si="562"/>
        <v>2</v>
      </c>
      <c r="K1154" s="29">
        <f t="shared" si="563"/>
        <v>2484.4720496894411</v>
      </c>
    </row>
    <row r="1155" spans="1:11">
      <c r="A1155" s="25">
        <v>42793</v>
      </c>
      <c r="B1155" s="16" t="s">
        <v>379</v>
      </c>
      <c r="C1155" s="26">
        <f t="shared" si="545"/>
        <v>81.201786439301671</v>
      </c>
      <c r="D1155" s="27" t="s">
        <v>3</v>
      </c>
      <c r="E1155" s="27">
        <v>2463</v>
      </c>
      <c r="F1155" s="27">
        <v>2515</v>
      </c>
      <c r="G1155" s="27">
        <v>2600</v>
      </c>
      <c r="H1155" s="28">
        <f t="shared" si="561"/>
        <v>4222.4928948436873</v>
      </c>
      <c r="I1155" s="31">
        <f t="shared" ref="I1155:I1159" si="564">(G1155-F1155)*C1155</f>
        <v>6902.1518473406422</v>
      </c>
      <c r="J1155" s="29">
        <f t="shared" si="562"/>
        <v>137</v>
      </c>
      <c r="K1155" s="29">
        <f t="shared" si="563"/>
        <v>11124.64474218433</v>
      </c>
    </row>
    <row r="1156" spans="1:11">
      <c r="A1156" s="25">
        <v>42793</v>
      </c>
      <c r="B1156" s="16" t="s">
        <v>335</v>
      </c>
      <c r="C1156" s="26">
        <f t="shared" si="545"/>
        <v>177.77777777777777</v>
      </c>
      <c r="D1156" s="27" t="s">
        <v>7</v>
      </c>
      <c r="E1156" s="27">
        <v>1125</v>
      </c>
      <c r="F1156" s="27">
        <v>1115</v>
      </c>
      <c r="G1156" s="27"/>
      <c r="H1156" s="28">
        <v>1780</v>
      </c>
      <c r="I1156" s="31"/>
      <c r="J1156" s="29">
        <f t="shared" si="562"/>
        <v>10.012500000000001</v>
      </c>
      <c r="K1156" s="29">
        <f t="shared" si="563"/>
        <v>1780.0000000000002</v>
      </c>
    </row>
    <row r="1157" spans="1:11">
      <c r="A1157" s="25">
        <v>42789</v>
      </c>
      <c r="B1157" s="16" t="s">
        <v>378</v>
      </c>
      <c r="C1157" s="26">
        <f t="shared" si="545"/>
        <v>336.1344537815126</v>
      </c>
      <c r="D1157" s="27" t="s">
        <v>3</v>
      </c>
      <c r="E1157" s="27">
        <v>595</v>
      </c>
      <c r="F1157" s="27">
        <v>599.5</v>
      </c>
      <c r="G1157" s="27">
        <v>605</v>
      </c>
      <c r="H1157" s="28">
        <f t="shared" si="561"/>
        <v>1512.6050420168067</v>
      </c>
      <c r="I1157" s="31">
        <f t="shared" si="564"/>
        <v>1848.7394957983192</v>
      </c>
      <c r="J1157" s="29">
        <f t="shared" si="562"/>
        <v>10</v>
      </c>
      <c r="K1157" s="29">
        <f t="shared" si="563"/>
        <v>3361.3445378151259</v>
      </c>
    </row>
    <row r="1158" spans="1:11">
      <c r="A1158" s="25">
        <v>42788</v>
      </c>
      <c r="B1158" s="16" t="s">
        <v>131</v>
      </c>
      <c r="C1158" s="26">
        <f>200000/E1158</f>
        <v>233.10023310023311</v>
      </c>
      <c r="D1158" s="27" t="s">
        <v>3</v>
      </c>
      <c r="E1158" s="27">
        <v>858</v>
      </c>
      <c r="F1158" s="27">
        <v>865</v>
      </c>
      <c r="G1158" s="27">
        <v>872</v>
      </c>
      <c r="H1158" s="28">
        <f>(F1158-E1158)*C1158</f>
        <v>1631.7016317016319</v>
      </c>
      <c r="I1158" s="28">
        <f>(G1158-F1158)*C1158</f>
        <v>1631.7016317016319</v>
      </c>
      <c r="J1158" s="29">
        <f>(I1158+H1158)/C1158</f>
        <v>14</v>
      </c>
      <c r="K1158" s="29">
        <f>J1158*C1158</f>
        <v>3263.4032634032637</v>
      </c>
    </row>
    <row r="1159" spans="1:11">
      <c r="A1159" s="25">
        <v>42788</v>
      </c>
      <c r="B1159" s="16" t="s">
        <v>241</v>
      </c>
      <c r="C1159" s="26">
        <f t="shared" si="545"/>
        <v>307.69230769230768</v>
      </c>
      <c r="D1159" s="27" t="s">
        <v>3</v>
      </c>
      <c r="E1159" s="27">
        <v>650</v>
      </c>
      <c r="F1159" s="27">
        <v>657</v>
      </c>
      <c r="G1159" s="27">
        <v>665</v>
      </c>
      <c r="H1159" s="28">
        <f t="shared" si="561"/>
        <v>2153.8461538461538</v>
      </c>
      <c r="I1159" s="31">
        <f t="shared" si="564"/>
        <v>2461.5384615384614</v>
      </c>
      <c r="J1159" s="29">
        <f t="shared" si="562"/>
        <v>15</v>
      </c>
      <c r="K1159" s="29">
        <f t="shared" si="563"/>
        <v>4615.3846153846152</v>
      </c>
    </row>
    <row r="1160" spans="1:11">
      <c r="A1160" s="25">
        <v>42788</v>
      </c>
      <c r="B1160" s="16" t="s">
        <v>198</v>
      </c>
      <c r="C1160" s="26">
        <f t="shared" si="545"/>
        <v>729.92700729927003</v>
      </c>
      <c r="D1160" s="27" t="s">
        <v>3</v>
      </c>
      <c r="E1160" s="27">
        <v>274</v>
      </c>
      <c r="F1160" s="27">
        <v>276.5</v>
      </c>
      <c r="G1160" s="27">
        <v>279</v>
      </c>
      <c r="H1160" s="28">
        <f t="shared" si="561"/>
        <v>1824.817518248175</v>
      </c>
      <c r="I1160" s="31">
        <f t="shared" ref="I1160:I1163" si="565">(G1160-F1160)*C1160</f>
        <v>1824.817518248175</v>
      </c>
      <c r="J1160" s="29">
        <f t="shared" si="562"/>
        <v>5</v>
      </c>
      <c r="K1160" s="29">
        <f t="shared" si="563"/>
        <v>3649.63503649635</v>
      </c>
    </row>
    <row r="1161" spans="1:11">
      <c r="A1161" s="25">
        <v>42787</v>
      </c>
      <c r="B1161" s="16" t="s">
        <v>197</v>
      </c>
      <c r="C1161" s="26">
        <f t="shared" si="545"/>
        <v>2649.0066225165565</v>
      </c>
      <c r="D1161" s="27" t="s">
        <v>3</v>
      </c>
      <c r="E1161" s="27">
        <v>75.5</v>
      </c>
      <c r="F1161" s="27">
        <v>76.7</v>
      </c>
      <c r="G1161" s="27"/>
      <c r="H1161" s="28">
        <f t="shared" si="561"/>
        <v>3178.8079470198754</v>
      </c>
      <c r="I1161" s="31"/>
      <c r="J1161" s="29">
        <f t="shared" si="562"/>
        <v>1.2000000000000028</v>
      </c>
      <c r="K1161" s="29">
        <f t="shared" si="563"/>
        <v>3178.8079470198754</v>
      </c>
    </row>
    <row r="1162" spans="1:11">
      <c r="A1162" s="25">
        <v>42787</v>
      </c>
      <c r="B1162" s="16" t="s">
        <v>377</v>
      </c>
      <c r="C1162" s="26">
        <f>200000/E1162</f>
        <v>202.63424518743668</v>
      </c>
      <c r="D1162" s="27" t="s">
        <v>3</v>
      </c>
      <c r="E1162" s="27">
        <v>987</v>
      </c>
      <c r="F1162" s="27">
        <v>995</v>
      </c>
      <c r="G1162" s="27"/>
      <c r="H1162" s="28">
        <f>(F1162-E1162)*C1162</f>
        <v>1621.0739614994934</v>
      </c>
      <c r="I1162" s="31"/>
      <c r="J1162" s="29">
        <f>(I1162+H1162)/C1162</f>
        <v>8</v>
      </c>
      <c r="K1162" s="29">
        <f>J1162*C1162</f>
        <v>1621.0739614994934</v>
      </c>
    </row>
    <row r="1163" spans="1:11">
      <c r="A1163" s="25">
        <v>42786</v>
      </c>
      <c r="B1163" s="16" t="s">
        <v>294</v>
      </c>
      <c r="C1163" s="26">
        <f t="shared" si="545"/>
        <v>1190.4761904761904</v>
      </c>
      <c r="D1163" s="27" t="s">
        <v>3</v>
      </c>
      <c r="E1163" s="27">
        <v>168</v>
      </c>
      <c r="F1163" s="27">
        <v>170</v>
      </c>
      <c r="G1163" s="27">
        <v>172</v>
      </c>
      <c r="H1163" s="28">
        <f t="shared" si="561"/>
        <v>2380.9523809523807</v>
      </c>
      <c r="I1163" s="31">
        <f t="shared" si="565"/>
        <v>2380.9523809523807</v>
      </c>
      <c r="J1163" s="29">
        <f t="shared" si="562"/>
        <v>4</v>
      </c>
      <c r="K1163" s="29">
        <f t="shared" si="563"/>
        <v>4761.9047619047615</v>
      </c>
    </row>
    <row r="1164" spans="1:11">
      <c r="A1164" s="25">
        <v>42786</v>
      </c>
      <c r="B1164" s="16" t="s">
        <v>375</v>
      </c>
      <c r="C1164" s="26">
        <f>200000/E1164</f>
        <v>349.65034965034965</v>
      </c>
      <c r="D1164" s="27" t="s">
        <v>3</v>
      </c>
      <c r="E1164" s="27">
        <v>572</v>
      </c>
      <c r="F1164" s="27">
        <v>578</v>
      </c>
      <c r="G1164" s="27">
        <v>585</v>
      </c>
      <c r="H1164" s="28">
        <f>(F1164-E1164)*C1164</f>
        <v>2097.9020979020979</v>
      </c>
      <c r="I1164" s="31">
        <f t="shared" ref="I1164" si="566">(G1164-F1164)*C1164</f>
        <v>2447.5524475524476</v>
      </c>
      <c r="J1164" s="29">
        <f>(I1164+H1164)/C1164</f>
        <v>13.000000000000002</v>
      </c>
      <c r="K1164" s="29">
        <f>J1164*C1164</f>
        <v>4545.454545454546</v>
      </c>
    </row>
    <row r="1165" spans="1:11">
      <c r="A1165" s="25">
        <v>42786</v>
      </c>
      <c r="B1165" s="16" t="s">
        <v>374</v>
      </c>
      <c r="C1165" s="26">
        <f t="shared" si="545"/>
        <v>1481.4814814814815</v>
      </c>
      <c r="D1165" s="27" t="s">
        <v>3</v>
      </c>
      <c r="E1165" s="27">
        <v>135</v>
      </c>
      <c r="F1165" s="27">
        <v>133.4</v>
      </c>
      <c r="G1165" s="27"/>
      <c r="H1165" s="28">
        <f t="shared" si="561"/>
        <v>-2370.3703703703618</v>
      </c>
      <c r="I1165" s="31"/>
      <c r="J1165" s="29">
        <f t="shared" si="562"/>
        <v>-1.5999999999999941</v>
      </c>
      <c r="K1165" s="29">
        <f t="shared" si="563"/>
        <v>-2370.3703703703618</v>
      </c>
    </row>
    <row r="1166" spans="1:11">
      <c r="A1166" s="25">
        <v>42786</v>
      </c>
      <c r="B1166" s="16" t="s">
        <v>372</v>
      </c>
      <c r="C1166" s="26">
        <f t="shared" si="545"/>
        <v>2087.6826722338205</v>
      </c>
      <c r="D1166" s="27" t="s">
        <v>3</v>
      </c>
      <c r="E1166" s="27">
        <v>95.8</v>
      </c>
      <c r="F1166" s="27">
        <v>97</v>
      </c>
      <c r="G1166" s="27"/>
      <c r="H1166" s="28">
        <f t="shared" si="561"/>
        <v>2505.2192066805906</v>
      </c>
      <c r="I1166" s="31"/>
      <c r="J1166" s="29">
        <f t="shared" si="562"/>
        <v>1.2000000000000028</v>
      </c>
      <c r="K1166" s="29">
        <f t="shared" si="563"/>
        <v>2505.2192066805906</v>
      </c>
    </row>
    <row r="1167" spans="1:11">
      <c r="A1167" s="25">
        <v>42786</v>
      </c>
      <c r="B1167" s="16" t="s">
        <v>376</v>
      </c>
      <c r="C1167" s="26">
        <f t="shared" si="545"/>
        <v>6666.666666666667</v>
      </c>
      <c r="D1167" s="27" t="s">
        <v>3</v>
      </c>
      <c r="E1167" s="27">
        <v>30</v>
      </c>
      <c r="F1167" s="27">
        <v>31</v>
      </c>
      <c r="G1167" s="27"/>
      <c r="H1167" s="28">
        <f t="shared" si="561"/>
        <v>6666.666666666667</v>
      </c>
      <c r="I1167" s="31"/>
      <c r="J1167" s="29">
        <f t="shared" si="562"/>
        <v>1</v>
      </c>
      <c r="K1167" s="29">
        <f t="shared" si="563"/>
        <v>6666.666666666667</v>
      </c>
    </row>
    <row r="1168" spans="1:11">
      <c r="A1168" s="25">
        <v>42783</v>
      </c>
      <c r="B1168" s="16" t="s">
        <v>345</v>
      </c>
      <c r="C1168" s="26">
        <f t="shared" si="545"/>
        <v>2469.1358024691358</v>
      </c>
      <c r="D1168" s="27" t="s">
        <v>3</v>
      </c>
      <c r="E1168" s="27">
        <v>81</v>
      </c>
      <c r="F1168" s="27">
        <v>82.2</v>
      </c>
      <c r="G1168" s="27">
        <v>83.5</v>
      </c>
      <c r="H1168" s="28">
        <f t="shared" si="561"/>
        <v>2962.9629629629699</v>
      </c>
      <c r="I1168" s="31">
        <f t="shared" ref="I1168" si="567">(G1168-F1168)*C1168</f>
        <v>3209.8765432098694</v>
      </c>
      <c r="J1168" s="29">
        <f t="shared" si="562"/>
        <v>2.4999999999999996</v>
      </c>
      <c r="K1168" s="29">
        <f t="shared" si="563"/>
        <v>6172.8395061728388</v>
      </c>
    </row>
    <row r="1169" spans="1:11">
      <c r="A1169" s="25">
        <v>42783</v>
      </c>
      <c r="B1169" s="16" t="s">
        <v>280</v>
      </c>
      <c r="C1169" s="26">
        <f>200000/E1169</f>
        <v>584.79532163742692</v>
      </c>
      <c r="D1169" s="27" t="s">
        <v>3</v>
      </c>
      <c r="E1169" s="27">
        <v>342</v>
      </c>
      <c r="F1169" s="27">
        <v>345</v>
      </c>
      <c r="G1169" s="27"/>
      <c r="H1169" s="28">
        <f>(F1169-E1169)*C1169</f>
        <v>1754.3859649122808</v>
      </c>
      <c r="I1169" s="31"/>
      <c r="J1169" s="29">
        <f>(I1169+H1169)/C1169</f>
        <v>3</v>
      </c>
      <c r="K1169" s="29">
        <f>J1169*C1169</f>
        <v>1754.3859649122808</v>
      </c>
    </row>
    <row r="1170" spans="1:11">
      <c r="A1170" s="25">
        <v>42783</v>
      </c>
      <c r="B1170" s="16" t="s">
        <v>373</v>
      </c>
      <c r="C1170" s="26">
        <f t="shared" si="545"/>
        <v>613.49693251533745</v>
      </c>
      <c r="D1170" s="27" t="s">
        <v>3</v>
      </c>
      <c r="E1170" s="27">
        <v>326</v>
      </c>
      <c r="F1170" s="27">
        <v>330</v>
      </c>
      <c r="G1170" s="27"/>
      <c r="H1170" s="28">
        <f t="shared" si="561"/>
        <v>2453.9877300613498</v>
      </c>
      <c r="I1170" s="31"/>
      <c r="J1170" s="29">
        <f t="shared" si="562"/>
        <v>4</v>
      </c>
      <c r="K1170" s="29">
        <f t="shared" si="563"/>
        <v>2453.9877300613498</v>
      </c>
    </row>
    <row r="1171" spans="1:11">
      <c r="A1171" s="25">
        <v>42782</v>
      </c>
      <c r="B1171" s="16" t="s">
        <v>333</v>
      </c>
      <c r="C1171" s="26">
        <f t="shared" si="545"/>
        <v>1045.751633986928</v>
      </c>
      <c r="D1171" s="27" t="s">
        <v>3</v>
      </c>
      <c r="E1171" s="27">
        <v>191.25</v>
      </c>
      <c r="F1171" s="27">
        <v>193.5</v>
      </c>
      <c r="G1171" s="27"/>
      <c r="H1171" s="28">
        <f t="shared" si="561"/>
        <v>2352.9411764705883</v>
      </c>
      <c r="I1171" s="31"/>
      <c r="J1171" s="29">
        <f t="shared" si="562"/>
        <v>2.25</v>
      </c>
      <c r="K1171" s="29">
        <f t="shared" si="563"/>
        <v>2352.9411764705883</v>
      </c>
    </row>
    <row r="1172" spans="1:11">
      <c r="A1172" s="25">
        <v>42782</v>
      </c>
      <c r="B1172" s="16" t="s">
        <v>65</v>
      </c>
      <c r="C1172" s="26">
        <f>200000/E1172</f>
        <v>298.50746268656718</v>
      </c>
      <c r="D1172" s="27" t="s">
        <v>3</v>
      </c>
      <c r="E1172" s="27">
        <v>670</v>
      </c>
      <c r="F1172" s="27">
        <v>676</v>
      </c>
      <c r="G1172" s="27"/>
      <c r="H1172" s="28">
        <f>(F1172-E1172)*C1172</f>
        <v>1791.0447761194032</v>
      </c>
      <c r="I1172" s="31"/>
      <c r="J1172" s="29">
        <f>(I1172+H1172)/C1172</f>
        <v>6</v>
      </c>
      <c r="K1172" s="29">
        <f>J1172*C1172</f>
        <v>1791.0447761194032</v>
      </c>
    </row>
    <row r="1173" spans="1:11">
      <c r="A1173" s="25">
        <v>42781</v>
      </c>
      <c r="B1173" s="16" t="s">
        <v>268</v>
      </c>
      <c r="C1173" s="26">
        <f t="shared" si="545"/>
        <v>704.22535211267609</v>
      </c>
      <c r="D1173" s="27" t="s">
        <v>3</v>
      </c>
      <c r="E1173" s="27">
        <v>284</v>
      </c>
      <c r="F1173" s="27">
        <v>289</v>
      </c>
      <c r="G1173" s="27">
        <v>294</v>
      </c>
      <c r="H1173" s="28">
        <f t="shared" si="561"/>
        <v>3521.1267605633802</v>
      </c>
      <c r="I1173" s="31">
        <f t="shared" ref="I1173" si="568">(G1173-F1173)*C1173</f>
        <v>3521.1267605633802</v>
      </c>
      <c r="J1173" s="29">
        <f t="shared" si="562"/>
        <v>10</v>
      </c>
      <c r="K1173" s="29">
        <f t="shared" si="563"/>
        <v>7042.2535211267605</v>
      </c>
    </row>
    <row r="1174" spans="1:11">
      <c r="A1174" s="25">
        <v>42781</v>
      </c>
      <c r="B1174" s="16" t="s">
        <v>146</v>
      </c>
      <c r="C1174" s="26">
        <f>200000/E1174</f>
        <v>824.74226804123714</v>
      </c>
      <c r="D1174" s="27" t="s">
        <v>3</v>
      </c>
      <c r="E1174" s="27">
        <v>242.5</v>
      </c>
      <c r="F1174" s="27">
        <v>245</v>
      </c>
      <c r="G1174" s="27"/>
      <c r="H1174" s="28">
        <f>(F1174-E1174)*C1174</f>
        <v>2061.855670103093</v>
      </c>
      <c r="I1174" s="31"/>
      <c r="J1174" s="29">
        <f>(I1174+H1174)/C1174</f>
        <v>2.5</v>
      </c>
      <c r="K1174" s="29">
        <f>J1174*C1174</f>
        <v>2061.855670103093</v>
      </c>
    </row>
    <row r="1175" spans="1:11">
      <c r="A1175" s="25">
        <v>42780</v>
      </c>
      <c r="B1175" s="16" t="s">
        <v>372</v>
      </c>
      <c r="C1175" s="26">
        <f t="shared" si="545"/>
        <v>2168.021680216802</v>
      </c>
      <c r="D1175" s="27" t="s">
        <v>3</v>
      </c>
      <c r="E1175" s="27">
        <v>92.25</v>
      </c>
      <c r="F1175" s="27">
        <v>93.5</v>
      </c>
      <c r="G1175" s="27"/>
      <c r="H1175" s="28">
        <f t="shared" si="561"/>
        <v>2710.0271002710024</v>
      </c>
      <c r="I1175" s="31"/>
      <c r="J1175" s="29">
        <f t="shared" si="562"/>
        <v>1.25</v>
      </c>
      <c r="K1175" s="29">
        <f t="shared" si="563"/>
        <v>2710.0271002710024</v>
      </c>
    </row>
    <row r="1176" spans="1:11">
      <c r="A1176" s="25">
        <v>42780</v>
      </c>
      <c r="B1176" s="16" t="s">
        <v>371</v>
      </c>
      <c r="C1176" s="26">
        <f t="shared" si="545"/>
        <v>561.00981767180929</v>
      </c>
      <c r="D1176" s="27" t="s">
        <v>3</v>
      </c>
      <c r="E1176" s="27">
        <v>356.5</v>
      </c>
      <c r="F1176" s="27">
        <v>360</v>
      </c>
      <c r="G1176" s="27"/>
      <c r="H1176" s="28">
        <f t="shared" si="561"/>
        <v>1963.5343618513325</v>
      </c>
      <c r="I1176" s="31"/>
      <c r="J1176" s="29">
        <f t="shared" si="562"/>
        <v>3.5</v>
      </c>
      <c r="K1176" s="29">
        <f t="shared" si="563"/>
        <v>1963.5343618513325</v>
      </c>
    </row>
    <row r="1177" spans="1:11">
      <c r="A1177" s="25">
        <v>42779</v>
      </c>
      <c r="B1177" s="16" t="s">
        <v>370</v>
      </c>
      <c r="C1177" s="26">
        <f t="shared" si="545"/>
        <v>3037.2057706909645</v>
      </c>
      <c r="D1177" s="27" t="s">
        <v>3</v>
      </c>
      <c r="E1177" s="27">
        <v>65.849999999999994</v>
      </c>
      <c r="F1177" s="27">
        <v>67</v>
      </c>
      <c r="G1177" s="27"/>
      <c r="H1177" s="28">
        <f t="shared" si="561"/>
        <v>3492.7866362946265</v>
      </c>
      <c r="I1177" s="31"/>
      <c r="J1177" s="29">
        <f t="shared" si="562"/>
        <v>1.1500000000000057</v>
      </c>
      <c r="K1177" s="29">
        <f t="shared" si="563"/>
        <v>3492.7866362946265</v>
      </c>
    </row>
    <row r="1178" spans="1:11">
      <c r="A1178" s="25">
        <v>42779</v>
      </c>
      <c r="B1178" s="16" t="s">
        <v>65</v>
      </c>
      <c r="C1178" s="26">
        <f t="shared" si="545"/>
        <v>287.76978417266184</v>
      </c>
      <c r="D1178" s="27" t="s">
        <v>7</v>
      </c>
      <c r="E1178" s="27">
        <v>695</v>
      </c>
      <c r="F1178" s="27">
        <v>688</v>
      </c>
      <c r="G1178" s="27"/>
      <c r="H1178" s="28">
        <v>2016</v>
      </c>
      <c r="I1178" s="31"/>
      <c r="J1178" s="29">
        <f t="shared" si="562"/>
        <v>7.0056000000000003</v>
      </c>
      <c r="K1178" s="29">
        <f t="shared" si="563"/>
        <v>2016</v>
      </c>
    </row>
    <row r="1179" spans="1:11">
      <c r="A1179" s="25">
        <v>42779</v>
      </c>
      <c r="B1179" s="16" t="s">
        <v>294</v>
      </c>
      <c r="C1179" s="26">
        <f t="shared" si="545"/>
        <v>1212.121212121212</v>
      </c>
      <c r="D1179" s="27" t="s">
        <v>3</v>
      </c>
      <c r="E1179" s="27">
        <v>165</v>
      </c>
      <c r="F1179" s="27">
        <v>163</v>
      </c>
      <c r="G1179" s="27"/>
      <c r="H1179" s="28">
        <f t="shared" si="561"/>
        <v>-2424.242424242424</v>
      </c>
      <c r="I1179" s="31"/>
      <c r="J1179" s="29">
        <f t="shared" si="562"/>
        <v>-2</v>
      </c>
      <c r="K1179" s="29">
        <f t="shared" si="563"/>
        <v>-2424.242424242424</v>
      </c>
    </row>
    <row r="1180" spans="1:11">
      <c r="A1180" s="25">
        <v>42776</v>
      </c>
      <c r="B1180" s="16" t="s">
        <v>131</v>
      </c>
      <c r="C1180" s="26">
        <f t="shared" si="545"/>
        <v>279.72027972027973</v>
      </c>
      <c r="D1180" s="27" t="s">
        <v>3</v>
      </c>
      <c r="E1180" s="27">
        <v>715</v>
      </c>
      <c r="F1180" s="27">
        <v>723</v>
      </c>
      <c r="G1180" s="27">
        <v>730</v>
      </c>
      <c r="H1180" s="28">
        <f t="shared" si="561"/>
        <v>2237.7622377622379</v>
      </c>
      <c r="I1180" s="31">
        <f t="shared" ref="I1180:I1183" si="569">(G1180-F1180)*C1180</f>
        <v>1958.0419580419582</v>
      </c>
      <c r="J1180" s="29">
        <f t="shared" si="562"/>
        <v>15</v>
      </c>
      <c r="K1180" s="29">
        <f t="shared" si="563"/>
        <v>4195.8041958041958</v>
      </c>
    </row>
    <row r="1181" spans="1:11">
      <c r="A1181" s="25">
        <v>42776</v>
      </c>
      <c r="B1181" s="16" t="s">
        <v>280</v>
      </c>
      <c r="C1181" s="26">
        <f>200000/E1181</f>
        <v>602.40963855421683</v>
      </c>
      <c r="D1181" s="27" t="s">
        <v>3</v>
      </c>
      <c r="E1181" s="27">
        <v>332</v>
      </c>
      <c r="F1181" s="27">
        <v>335</v>
      </c>
      <c r="G1181" s="27">
        <v>340</v>
      </c>
      <c r="H1181" s="28">
        <f>(F1181-E1181)*C1181</f>
        <v>1807.2289156626505</v>
      </c>
      <c r="I1181" s="31">
        <f>(G1181-F1181)*C1181</f>
        <v>3012.0481927710844</v>
      </c>
      <c r="J1181" s="29">
        <f>(I1181+H1181)/C1181</f>
        <v>8</v>
      </c>
      <c r="K1181" s="29">
        <f>J1181*C1181</f>
        <v>4819.2771084337346</v>
      </c>
    </row>
    <row r="1182" spans="1:11">
      <c r="A1182" s="25">
        <v>42776</v>
      </c>
      <c r="B1182" s="16" t="s">
        <v>369</v>
      </c>
      <c r="C1182" s="26">
        <f t="shared" si="545"/>
        <v>975.60975609756099</v>
      </c>
      <c r="D1182" s="27" t="s">
        <v>3</v>
      </c>
      <c r="E1182" s="27">
        <v>205</v>
      </c>
      <c r="F1182" s="27">
        <v>208</v>
      </c>
      <c r="G1182" s="27"/>
      <c r="H1182" s="28">
        <f t="shared" si="561"/>
        <v>2926.8292682926831</v>
      </c>
      <c r="I1182" s="31"/>
      <c r="J1182" s="29">
        <f t="shared" si="562"/>
        <v>3</v>
      </c>
      <c r="K1182" s="29">
        <f t="shared" si="563"/>
        <v>2926.8292682926831</v>
      </c>
    </row>
    <row r="1183" spans="1:11">
      <c r="A1183" s="25">
        <v>42776</v>
      </c>
      <c r="B1183" s="16" t="s">
        <v>13</v>
      </c>
      <c r="C1183" s="26">
        <f t="shared" si="545"/>
        <v>522.19321148825065</v>
      </c>
      <c r="D1183" s="27" t="s">
        <v>3</v>
      </c>
      <c r="E1183" s="27">
        <v>383</v>
      </c>
      <c r="F1183" s="27">
        <v>386</v>
      </c>
      <c r="G1183" s="27">
        <v>390</v>
      </c>
      <c r="H1183" s="28">
        <f t="shared" si="561"/>
        <v>1566.579634464752</v>
      </c>
      <c r="I1183" s="31">
        <f t="shared" si="569"/>
        <v>2088.7728459530026</v>
      </c>
      <c r="J1183" s="29">
        <f t="shared" si="562"/>
        <v>7</v>
      </c>
      <c r="K1183" s="29">
        <f t="shared" si="563"/>
        <v>3655.3524804177546</v>
      </c>
    </row>
    <row r="1184" spans="1:11">
      <c r="A1184" s="25">
        <v>42775</v>
      </c>
      <c r="B1184" s="16" t="s">
        <v>333</v>
      </c>
      <c r="C1184" s="26">
        <f t="shared" si="545"/>
        <v>1020.4081632653061</v>
      </c>
      <c r="D1184" s="27" t="s">
        <v>3</v>
      </c>
      <c r="E1184" s="27">
        <v>196</v>
      </c>
      <c r="F1184" s="27">
        <v>198.4</v>
      </c>
      <c r="G1184" s="27"/>
      <c r="H1184" s="28">
        <f t="shared" si="561"/>
        <v>2448.9795918367404</v>
      </c>
      <c r="I1184" s="31"/>
      <c r="J1184" s="29">
        <f t="shared" si="562"/>
        <v>2.4000000000000057</v>
      </c>
      <c r="K1184" s="29">
        <f t="shared" si="563"/>
        <v>2448.9795918367404</v>
      </c>
    </row>
    <row r="1185" spans="1:11">
      <c r="A1185" s="25">
        <v>42775</v>
      </c>
      <c r="B1185" s="16" t="s">
        <v>235</v>
      </c>
      <c r="C1185" s="26">
        <f>200000/E1185</f>
        <v>1041.6666666666667</v>
      </c>
      <c r="D1185" s="27" t="s">
        <v>3</v>
      </c>
      <c r="E1185" s="27">
        <v>192</v>
      </c>
      <c r="F1185" s="27">
        <v>194</v>
      </c>
      <c r="G1185" s="27"/>
      <c r="H1185" s="28">
        <f>(F1185-E1185)*C1185</f>
        <v>2083.3333333333335</v>
      </c>
      <c r="I1185" s="31"/>
      <c r="J1185" s="29">
        <f>(I1185+H1185)/C1185</f>
        <v>2</v>
      </c>
      <c r="K1185" s="29">
        <f>J1185*C1185</f>
        <v>2083.3333333333335</v>
      </c>
    </row>
    <row r="1186" spans="1:11">
      <c r="A1186" s="25">
        <v>42775</v>
      </c>
      <c r="B1186" s="16" t="s">
        <v>368</v>
      </c>
      <c r="C1186" s="26">
        <f t="shared" si="545"/>
        <v>2352.9411764705883</v>
      </c>
      <c r="D1186" s="27" t="s">
        <v>3</v>
      </c>
      <c r="E1186" s="27">
        <v>85</v>
      </c>
      <c r="F1186" s="27">
        <v>84</v>
      </c>
      <c r="G1186" s="27"/>
      <c r="H1186" s="28">
        <f t="shared" si="561"/>
        <v>-2352.9411764705883</v>
      </c>
      <c r="I1186" s="31"/>
      <c r="J1186" s="29">
        <f t="shared" si="562"/>
        <v>-1</v>
      </c>
      <c r="K1186" s="29">
        <f t="shared" si="563"/>
        <v>-2352.9411764705883</v>
      </c>
    </row>
    <row r="1187" spans="1:11">
      <c r="A1187" s="25">
        <v>42775</v>
      </c>
      <c r="B1187" s="16" t="s">
        <v>94</v>
      </c>
      <c r="C1187" s="26">
        <f t="shared" si="545"/>
        <v>111.42061281337047</v>
      </c>
      <c r="D1187" s="27" t="s">
        <v>3</v>
      </c>
      <c r="E1187" s="27">
        <v>1795</v>
      </c>
      <c r="F1187" s="27">
        <v>1820</v>
      </c>
      <c r="G1187" s="27"/>
      <c r="H1187" s="28">
        <f t="shared" si="561"/>
        <v>2785.5153203342616</v>
      </c>
      <c r="I1187" s="31"/>
      <c r="J1187" s="29">
        <f t="shared" si="562"/>
        <v>25</v>
      </c>
      <c r="K1187" s="29">
        <f t="shared" si="563"/>
        <v>2785.5153203342616</v>
      </c>
    </row>
    <row r="1188" spans="1:11">
      <c r="A1188" s="25">
        <v>42774</v>
      </c>
      <c r="B1188" s="16" t="s">
        <v>76</v>
      </c>
      <c r="C1188" s="26">
        <f t="shared" si="545"/>
        <v>1369.8630136986301</v>
      </c>
      <c r="D1188" s="27" t="s">
        <v>3</v>
      </c>
      <c r="E1188" s="27">
        <v>146</v>
      </c>
      <c r="F1188" s="27">
        <v>148</v>
      </c>
      <c r="G1188" s="27"/>
      <c r="H1188" s="28">
        <f t="shared" si="561"/>
        <v>2739.7260273972602</v>
      </c>
      <c r="I1188" s="31"/>
      <c r="J1188" s="29">
        <f t="shared" si="562"/>
        <v>2</v>
      </c>
      <c r="K1188" s="29">
        <f t="shared" si="563"/>
        <v>2739.7260273972602</v>
      </c>
    </row>
    <row r="1189" spans="1:11">
      <c r="A1189" s="25">
        <v>42774</v>
      </c>
      <c r="B1189" s="16" t="s">
        <v>367</v>
      </c>
      <c r="C1189" s="26">
        <f>200000/E1189</f>
        <v>2247.1910112359551</v>
      </c>
      <c r="D1189" s="27" t="s">
        <v>3</v>
      </c>
      <c r="E1189" s="27">
        <v>89</v>
      </c>
      <c r="F1189" s="27">
        <v>90.5</v>
      </c>
      <c r="G1189" s="27"/>
      <c r="H1189" s="28">
        <f>(F1189-E1189)*C1189</f>
        <v>3370.7865168539329</v>
      </c>
      <c r="I1189" s="31"/>
      <c r="J1189" s="29">
        <f>(I1189+H1189)/C1189</f>
        <v>1.5</v>
      </c>
      <c r="K1189" s="29">
        <f>J1189*C1189</f>
        <v>3370.7865168539329</v>
      </c>
    </row>
    <row r="1190" spans="1:11">
      <c r="A1190" s="25">
        <v>42773</v>
      </c>
      <c r="B1190" s="16" t="s">
        <v>300</v>
      </c>
      <c r="C1190" s="26">
        <f t="shared" si="545"/>
        <v>2793.2960893854752</v>
      </c>
      <c r="D1190" s="27" t="s">
        <v>3</v>
      </c>
      <c r="E1190" s="27">
        <v>71.599999999999994</v>
      </c>
      <c r="F1190" s="27">
        <v>73</v>
      </c>
      <c r="G1190" s="27"/>
      <c r="H1190" s="28">
        <f t="shared" si="561"/>
        <v>3910.6145251396811</v>
      </c>
      <c r="I1190" s="31"/>
      <c r="J1190" s="29">
        <f t="shared" si="562"/>
        <v>1.4000000000000057</v>
      </c>
      <c r="K1190" s="29">
        <f t="shared" si="563"/>
        <v>3910.6145251396811</v>
      </c>
    </row>
    <row r="1191" spans="1:11">
      <c r="A1191" s="25">
        <v>42773</v>
      </c>
      <c r="B1191" s="16" t="s">
        <v>338</v>
      </c>
      <c r="C1191" s="26">
        <f>200000/E1191</f>
        <v>1159.4202898550725</v>
      </c>
      <c r="D1191" s="27" t="s">
        <v>3</v>
      </c>
      <c r="E1191" s="27">
        <v>172.5</v>
      </c>
      <c r="F1191" s="27">
        <v>175</v>
      </c>
      <c r="G1191" s="27"/>
      <c r="H1191" s="28">
        <f>(F1191-E1191)*C1191</f>
        <v>2898.550724637681</v>
      </c>
      <c r="I1191" s="31"/>
      <c r="J1191" s="29">
        <f>(I1191+H1191)/C1191</f>
        <v>2.5</v>
      </c>
      <c r="K1191" s="29">
        <f>J1191*C1191</f>
        <v>2898.550724637681</v>
      </c>
    </row>
    <row r="1192" spans="1:11">
      <c r="A1192" s="25">
        <v>42772</v>
      </c>
      <c r="B1192" s="16" t="s">
        <v>360</v>
      </c>
      <c r="C1192" s="26">
        <f t="shared" si="545"/>
        <v>773.69439071566728</v>
      </c>
      <c r="D1192" s="27" t="s">
        <v>3</v>
      </c>
      <c r="E1192" s="27">
        <v>258.5</v>
      </c>
      <c r="F1192" s="27">
        <v>262</v>
      </c>
      <c r="G1192" s="27"/>
      <c r="H1192" s="28">
        <f t="shared" si="561"/>
        <v>2707.9303675048354</v>
      </c>
      <c r="I1192" s="31"/>
      <c r="J1192" s="29">
        <f t="shared" si="562"/>
        <v>3.5</v>
      </c>
      <c r="K1192" s="29">
        <f t="shared" si="563"/>
        <v>2707.9303675048354</v>
      </c>
    </row>
    <row r="1193" spans="1:11">
      <c r="A1193" s="25">
        <v>42772</v>
      </c>
      <c r="B1193" s="16" t="s">
        <v>359</v>
      </c>
      <c r="C1193" s="26">
        <f>200000/E1193</f>
        <v>2515.7232704402518</v>
      </c>
      <c r="D1193" s="27" t="s">
        <v>3</v>
      </c>
      <c r="E1193" s="27">
        <v>79.5</v>
      </c>
      <c r="F1193" s="27">
        <v>81</v>
      </c>
      <c r="G1193" s="27"/>
      <c r="H1193" s="28">
        <f>(F1193-E1193)*C1193</f>
        <v>3773.5849056603774</v>
      </c>
      <c r="I1193" s="31"/>
      <c r="J1193" s="29">
        <f>(I1193+H1193)/C1193</f>
        <v>1.5</v>
      </c>
      <c r="K1193" s="29">
        <f>J1193*C1193</f>
        <v>3773.5849056603774</v>
      </c>
    </row>
    <row r="1194" spans="1:11">
      <c r="A1194" s="25">
        <v>42769</v>
      </c>
      <c r="B1194" s="16" t="s">
        <v>358</v>
      </c>
      <c r="C1194" s="26">
        <f t="shared" si="545"/>
        <v>775.19379844961236</v>
      </c>
      <c r="D1194" s="27" t="s">
        <v>3</v>
      </c>
      <c r="E1194" s="27">
        <v>258</v>
      </c>
      <c r="F1194" s="27">
        <v>261</v>
      </c>
      <c r="G1194" s="27"/>
      <c r="H1194" s="28">
        <f t="shared" si="561"/>
        <v>2325.5813953488368</v>
      </c>
      <c r="I1194" s="31"/>
      <c r="J1194" s="29">
        <f t="shared" si="562"/>
        <v>2.9999999999999996</v>
      </c>
      <c r="K1194" s="29">
        <f t="shared" si="563"/>
        <v>2325.5813953488368</v>
      </c>
    </row>
    <row r="1195" spans="1:11">
      <c r="A1195" s="25">
        <v>42769</v>
      </c>
      <c r="B1195" s="16" t="s">
        <v>355</v>
      </c>
      <c r="C1195" s="26">
        <f>200000/E1195</f>
        <v>33.057851239669418</v>
      </c>
      <c r="D1195" s="27" t="s">
        <v>3</v>
      </c>
      <c r="E1195" s="27">
        <v>6050</v>
      </c>
      <c r="F1195" s="27">
        <v>6120</v>
      </c>
      <c r="G1195" s="27"/>
      <c r="H1195" s="28">
        <f>(F1195-E1195)*C1195</f>
        <v>2314.0495867768591</v>
      </c>
      <c r="I1195" s="31"/>
      <c r="J1195" s="29">
        <f>(I1195+H1195)/C1195</f>
        <v>70</v>
      </c>
      <c r="K1195" s="29">
        <f>J1195*C1195</f>
        <v>2314.0495867768591</v>
      </c>
    </row>
    <row r="1196" spans="1:11">
      <c r="A1196" s="25">
        <v>42769</v>
      </c>
      <c r="B1196" s="16" t="s">
        <v>195</v>
      </c>
      <c r="C1196" s="26">
        <f t="shared" si="545"/>
        <v>4255.3191489361698</v>
      </c>
      <c r="D1196" s="27" t="s">
        <v>3</v>
      </c>
      <c r="E1196" s="27">
        <v>47</v>
      </c>
      <c r="F1196" s="27">
        <v>47.6</v>
      </c>
      <c r="G1196" s="27">
        <v>48.5</v>
      </c>
      <c r="H1196" s="28">
        <f t="shared" si="561"/>
        <v>2553.1914893617077</v>
      </c>
      <c r="I1196" s="31">
        <f t="shared" ref="I1196:I1198" si="570">(G1196-F1196)*C1196</f>
        <v>3829.787234042547</v>
      </c>
      <c r="J1196" s="29">
        <f t="shared" si="562"/>
        <v>1.5</v>
      </c>
      <c r="K1196" s="29">
        <f t="shared" si="563"/>
        <v>6382.9787234042542</v>
      </c>
    </row>
    <row r="1197" spans="1:11">
      <c r="A1197" s="25">
        <v>42768</v>
      </c>
      <c r="B1197" s="16" t="s">
        <v>8</v>
      </c>
      <c r="C1197" s="26">
        <f t="shared" si="545"/>
        <v>1265.8227848101267</v>
      </c>
      <c r="D1197" s="27" t="s">
        <v>3</v>
      </c>
      <c r="E1197" s="27">
        <v>158</v>
      </c>
      <c r="F1197" s="27">
        <v>160</v>
      </c>
      <c r="G1197" s="27">
        <v>164.5</v>
      </c>
      <c r="H1197" s="28">
        <f t="shared" si="561"/>
        <v>2531.6455696202534</v>
      </c>
      <c r="I1197" s="31">
        <f t="shared" si="570"/>
        <v>5696.2025316455702</v>
      </c>
      <c r="J1197" s="29">
        <f t="shared" si="562"/>
        <v>6.5</v>
      </c>
      <c r="K1197" s="29">
        <f t="shared" si="563"/>
        <v>8227.8481012658231</v>
      </c>
    </row>
    <row r="1198" spans="1:11">
      <c r="A1198" s="25">
        <v>42768</v>
      </c>
      <c r="B1198" s="16" t="s">
        <v>294</v>
      </c>
      <c r="C1198" s="26">
        <f t="shared" si="545"/>
        <v>1229.6341838303103</v>
      </c>
      <c r="D1198" s="27" t="s">
        <v>3</v>
      </c>
      <c r="E1198" s="27">
        <v>162.65</v>
      </c>
      <c r="F1198" s="27">
        <v>164.25</v>
      </c>
      <c r="G1198" s="27">
        <v>166.4</v>
      </c>
      <c r="H1198" s="28">
        <f t="shared" si="561"/>
        <v>1967.4146941284896</v>
      </c>
      <c r="I1198" s="31">
        <f t="shared" si="570"/>
        <v>2643.7134952351744</v>
      </c>
      <c r="J1198" s="29">
        <f t="shared" si="562"/>
        <v>3.7500000000000004</v>
      </c>
      <c r="K1198" s="29">
        <f t="shared" si="563"/>
        <v>4611.1281893636642</v>
      </c>
    </row>
    <row r="1199" spans="1:11">
      <c r="A1199" s="25">
        <v>42767</v>
      </c>
      <c r="B1199" s="16" t="s">
        <v>185</v>
      </c>
      <c r="C1199" s="26">
        <f t="shared" si="545"/>
        <v>193.98642095053347</v>
      </c>
      <c r="D1199" s="27" t="s">
        <v>3</v>
      </c>
      <c r="E1199" s="27">
        <v>1031</v>
      </c>
      <c r="F1199" s="27">
        <v>1042</v>
      </c>
      <c r="G1199" s="27"/>
      <c r="H1199" s="28">
        <f t="shared" si="561"/>
        <v>2133.8506304558682</v>
      </c>
      <c r="I1199" s="31"/>
      <c r="J1199" s="29">
        <f t="shared" si="562"/>
        <v>11</v>
      </c>
      <c r="K1199" s="29">
        <f t="shared" si="563"/>
        <v>2133.8506304558682</v>
      </c>
    </row>
    <row r="1200" spans="1:11">
      <c r="A1200" s="25">
        <v>42767</v>
      </c>
      <c r="B1200" s="16" t="s">
        <v>186</v>
      </c>
      <c r="C1200" s="26">
        <f t="shared" si="545"/>
        <v>344.82758620689657</v>
      </c>
      <c r="D1200" s="27" t="s">
        <v>3</v>
      </c>
      <c r="E1200" s="27">
        <v>580</v>
      </c>
      <c r="F1200" s="27">
        <v>585</v>
      </c>
      <c r="G1200" s="27"/>
      <c r="H1200" s="28">
        <f t="shared" si="561"/>
        <v>1724.1379310344828</v>
      </c>
      <c r="I1200" s="31"/>
      <c r="J1200" s="29">
        <f t="shared" si="562"/>
        <v>5</v>
      </c>
      <c r="K1200" s="29">
        <f t="shared" si="563"/>
        <v>1724.1379310344828</v>
      </c>
    </row>
    <row r="1201" spans="1:11">
      <c r="A1201" s="25">
        <v>42767</v>
      </c>
      <c r="B1201" s="16" t="s">
        <v>357</v>
      </c>
      <c r="C1201" s="26">
        <f t="shared" si="545"/>
        <v>2061.855670103093</v>
      </c>
      <c r="D1201" s="27" t="s">
        <v>3</v>
      </c>
      <c r="E1201" s="27">
        <v>97</v>
      </c>
      <c r="F1201" s="27">
        <v>98.3</v>
      </c>
      <c r="G1201" s="27"/>
      <c r="H1201" s="28">
        <f t="shared" si="561"/>
        <v>2680.4123711340148</v>
      </c>
      <c r="I1201" s="31"/>
      <c r="J1201" s="29">
        <f t="shared" si="562"/>
        <v>1.2999999999999972</v>
      </c>
      <c r="K1201" s="29">
        <f t="shared" si="563"/>
        <v>2680.4123711340148</v>
      </c>
    </row>
    <row r="1202" spans="1:11">
      <c r="A1202" s="25">
        <v>42766</v>
      </c>
      <c r="B1202" s="16" t="s">
        <v>356</v>
      </c>
      <c r="C1202" s="26">
        <f t="shared" si="545"/>
        <v>4519.7740112994352</v>
      </c>
      <c r="D1202" s="27" t="s">
        <v>3</v>
      </c>
      <c r="E1202" s="27">
        <v>44.25</v>
      </c>
      <c r="F1202" s="27">
        <v>45</v>
      </c>
      <c r="G1202" s="27">
        <v>46.5</v>
      </c>
      <c r="H1202" s="28">
        <f t="shared" si="561"/>
        <v>3389.8305084745762</v>
      </c>
      <c r="I1202" s="31">
        <f t="shared" ref="I1202" si="571">(G1202-F1202)*C1202</f>
        <v>6779.6610169491523</v>
      </c>
      <c r="J1202" s="29">
        <f t="shared" si="562"/>
        <v>2.2499999999999996</v>
      </c>
      <c r="K1202" s="29">
        <f t="shared" si="563"/>
        <v>10169.491525423728</v>
      </c>
    </row>
    <row r="1203" spans="1:11">
      <c r="A1203" s="25">
        <v>42766</v>
      </c>
      <c r="B1203" s="16" t="s">
        <v>366</v>
      </c>
      <c r="C1203" s="26">
        <f t="shared" ref="C1203:C1211" si="572">200000/E1203</f>
        <v>2570.694087403599</v>
      </c>
      <c r="D1203" s="27" t="s">
        <v>7</v>
      </c>
      <c r="E1203" s="27">
        <v>77.8</v>
      </c>
      <c r="F1203" s="27">
        <v>77.2</v>
      </c>
      <c r="G1203" s="27"/>
      <c r="H1203" s="28">
        <v>1542.42</v>
      </c>
      <c r="I1203" s="31"/>
      <c r="J1203" s="29">
        <f t="shared" ref="J1203:J1210" si="573">(I1203+H1203)/C1203</f>
        <v>0.60000138000000003</v>
      </c>
      <c r="K1203" s="28">
        <v>1542.42</v>
      </c>
    </row>
    <row r="1204" spans="1:11">
      <c r="A1204" s="25">
        <v>42766</v>
      </c>
      <c r="B1204" s="16" t="s">
        <v>365</v>
      </c>
      <c r="C1204" s="26">
        <f t="shared" si="572"/>
        <v>1108.03324099723</v>
      </c>
      <c r="D1204" s="27" t="s">
        <v>7</v>
      </c>
      <c r="E1204" s="27">
        <v>180.5</v>
      </c>
      <c r="F1204" s="27">
        <v>179</v>
      </c>
      <c r="G1204" s="27"/>
      <c r="H1204" s="28">
        <v>1662.05</v>
      </c>
      <c r="I1204" s="31"/>
      <c r="J1204" s="29">
        <f t="shared" si="573"/>
        <v>1.5000001249999999</v>
      </c>
      <c r="K1204" s="28">
        <v>1662.05</v>
      </c>
    </row>
    <row r="1205" spans="1:11">
      <c r="A1205" s="25">
        <v>42765</v>
      </c>
      <c r="B1205" s="16" t="s">
        <v>325</v>
      </c>
      <c r="C1205" s="26">
        <f t="shared" si="572"/>
        <v>995.0248756218906</v>
      </c>
      <c r="D1205" s="27" t="s">
        <v>3</v>
      </c>
      <c r="E1205" s="27">
        <v>201</v>
      </c>
      <c r="F1205" s="27">
        <v>203</v>
      </c>
      <c r="G1205" s="27"/>
      <c r="H1205" s="28">
        <f t="shared" ref="H1205:H1211" si="574">(F1205-E1205)*C1205</f>
        <v>1990.0497512437812</v>
      </c>
      <c r="I1205" s="31"/>
      <c r="J1205" s="29">
        <f t="shared" si="573"/>
        <v>2</v>
      </c>
      <c r="K1205" s="29">
        <f t="shared" ref="K1205:K1210" si="575">J1205*C1205</f>
        <v>1990.0497512437812</v>
      </c>
    </row>
    <row r="1206" spans="1:11">
      <c r="A1206" s="25">
        <v>42765</v>
      </c>
      <c r="B1206" s="16" t="s">
        <v>364</v>
      </c>
      <c r="C1206" s="26">
        <f t="shared" si="572"/>
        <v>1098.901098901099</v>
      </c>
      <c r="D1206" s="27" t="s">
        <v>3</v>
      </c>
      <c r="E1206" s="27">
        <v>182</v>
      </c>
      <c r="F1206" s="27">
        <v>184</v>
      </c>
      <c r="G1206" s="27"/>
      <c r="H1206" s="28">
        <f t="shared" si="574"/>
        <v>2197.802197802198</v>
      </c>
      <c r="I1206" s="31"/>
      <c r="J1206" s="29">
        <f t="shared" si="573"/>
        <v>2</v>
      </c>
      <c r="K1206" s="29">
        <f t="shared" si="575"/>
        <v>2197.802197802198</v>
      </c>
    </row>
    <row r="1207" spans="1:11">
      <c r="A1207" s="25">
        <v>42762</v>
      </c>
      <c r="B1207" s="16" t="s">
        <v>351</v>
      </c>
      <c r="C1207" s="26">
        <f t="shared" si="572"/>
        <v>557.88005578800562</v>
      </c>
      <c r="D1207" s="27" t="s">
        <v>3</v>
      </c>
      <c r="E1207" s="27">
        <v>358.5</v>
      </c>
      <c r="F1207" s="27">
        <v>362</v>
      </c>
      <c r="G1207" s="27"/>
      <c r="H1207" s="28">
        <f t="shared" si="574"/>
        <v>1952.5801952580196</v>
      </c>
      <c r="I1207" s="31"/>
      <c r="J1207" s="29">
        <f t="shared" si="573"/>
        <v>3.5</v>
      </c>
      <c r="K1207" s="29">
        <f t="shared" si="575"/>
        <v>1952.5801952580196</v>
      </c>
    </row>
    <row r="1208" spans="1:11">
      <c r="A1208" s="25">
        <v>42762</v>
      </c>
      <c r="B1208" s="16" t="s">
        <v>363</v>
      </c>
      <c r="C1208" s="26">
        <f t="shared" si="572"/>
        <v>349.65034965034965</v>
      </c>
      <c r="D1208" s="27" t="s">
        <v>3</v>
      </c>
      <c r="E1208" s="27">
        <v>572</v>
      </c>
      <c r="F1208" s="27">
        <v>579</v>
      </c>
      <c r="G1208" s="27">
        <v>585</v>
      </c>
      <c r="H1208" s="28">
        <f t="shared" si="574"/>
        <v>2447.5524475524476</v>
      </c>
      <c r="I1208" s="31">
        <f t="shared" ref="I1208:I1210" si="576">(G1208-F1208)*C1208</f>
        <v>2097.9020979020979</v>
      </c>
      <c r="J1208" s="29">
        <f t="shared" si="573"/>
        <v>13.000000000000002</v>
      </c>
      <c r="K1208" s="29">
        <f t="shared" si="575"/>
        <v>4545.454545454546</v>
      </c>
    </row>
    <row r="1209" spans="1:11">
      <c r="A1209" s="25">
        <v>42762</v>
      </c>
      <c r="B1209" s="16" t="s">
        <v>362</v>
      </c>
      <c r="C1209" s="26">
        <f t="shared" si="572"/>
        <v>1271.8600953895073</v>
      </c>
      <c r="D1209" s="27" t="s">
        <v>3</v>
      </c>
      <c r="E1209" s="27">
        <v>157.25</v>
      </c>
      <c r="F1209" s="27">
        <v>160</v>
      </c>
      <c r="G1209" s="27"/>
      <c r="H1209" s="28">
        <f t="shared" si="574"/>
        <v>3497.6152623211451</v>
      </c>
      <c r="I1209" s="31"/>
      <c r="J1209" s="29">
        <f t="shared" si="573"/>
        <v>2.75</v>
      </c>
      <c r="K1209" s="29">
        <f t="shared" si="575"/>
        <v>3497.6152623211451</v>
      </c>
    </row>
    <row r="1210" spans="1:11">
      <c r="A1210" s="25">
        <v>42748</v>
      </c>
      <c r="B1210" s="16" t="s">
        <v>361</v>
      </c>
      <c r="C1210" s="26">
        <f t="shared" si="572"/>
        <v>1072.3860589812332</v>
      </c>
      <c r="D1210" s="27" t="s">
        <v>3</v>
      </c>
      <c r="E1210" s="27">
        <v>186.5</v>
      </c>
      <c r="F1210" s="27">
        <v>188.5</v>
      </c>
      <c r="G1210" s="27">
        <v>191</v>
      </c>
      <c r="H1210" s="28">
        <f t="shared" si="574"/>
        <v>2144.7721179624664</v>
      </c>
      <c r="I1210" s="31">
        <f t="shared" si="576"/>
        <v>2680.9651474530829</v>
      </c>
      <c r="J1210" s="29">
        <f t="shared" si="573"/>
        <v>4.5</v>
      </c>
      <c r="K1210" s="29">
        <f t="shared" si="575"/>
        <v>4825.7372654155497</v>
      </c>
    </row>
    <row r="1211" spans="1:11">
      <c r="A1211" s="25">
        <v>42748</v>
      </c>
      <c r="B1211" s="16" t="s">
        <v>354</v>
      </c>
      <c r="C1211" s="26">
        <f t="shared" si="572"/>
        <v>628.93081761006295</v>
      </c>
      <c r="D1211" s="27" t="s">
        <v>3</v>
      </c>
      <c r="E1211" s="27">
        <v>318</v>
      </c>
      <c r="F1211" s="27">
        <v>315</v>
      </c>
      <c r="G1211" s="27"/>
      <c r="H1211" s="28">
        <f t="shared" si="574"/>
        <v>-1886.7924528301887</v>
      </c>
      <c r="I1211" s="31"/>
      <c r="J1211" s="29"/>
      <c r="K1211" s="29">
        <v>-1886.79</v>
      </c>
    </row>
    <row r="1212" spans="1:11">
      <c r="A1212" s="25">
        <v>42747</v>
      </c>
      <c r="B1212" s="25" t="s">
        <v>78</v>
      </c>
      <c r="C1212" s="26">
        <f t="shared" si="545"/>
        <v>236.12750885478158</v>
      </c>
      <c r="D1212" s="27" t="s">
        <v>3</v>
      </c>
      <c r="E1212" s="27">
        <v>847</v>
      </c>
      <c r="F1212" s="27">
        <v>839.9</v>
      </c>
      <c r="G1212" s="27"/>
      <c r="H1212" s="28">
        <f t="shared" si="561"/>
        <v>-1676.5053128689547</v>
      </c>
      <c r="I1212" s="31"/>
      <c r="J1212" s="29">
        <f>(I1212+H1212)/C1212</f>
        <v>-7.1000000000000227</v>
      </c>
      <c r="K1212" s="29">
        <v>-1676.51</v>
      </c>
    </row>
    <row r="1213" spans="1:11">
      <c r="A1213" s="25">
        <v>42747</v>
      </c>
      <c r="B1213" s="16" t="s">
        <v>83</v>
      </c>
      <c r="C1213" s="26">
        <f>200000/E1213</f>
        <v>809.71659919028343</v>
      </c>
      <c r="D1213" s="27" t="s">
        <v>3</v>
      </c>
      <c r="E1213" s="27">
        <v>247</v>
      </c>
      <c r="F1213" s="27">
        <v>250</v>
      </c>
      <c r="G1213" s="27"/>
      <c r="H1213" s="28">
        <f>(F1213-E1213)*C1213</f>
        <v>2429.1497975708503</v>
      </c>
      <c r="I1213" s="31"/>
      <c r="J1213" s="29">
        <f>(I1213+H1213)/C1213</f>
        <v>3</v>
      </c>
      <c r="K1213" s="29">
        <f>J1213*C1213</f>
        <v>2429.1497975708503</v>
      </c>
    </row>
    <row r="1214" spans="1:11">
      <c r="A1214" s="25">
        <v>42746</v>
      </c>
      <c r="B1214" s="16" t="s">
        <v>353</v>
      </c>
      <c r="C1214" s="26">
        <f t="shared" si="545"/>
        <v>2846.9750889679717</v>
      </c>
      <c r="D1214" s="27" t="s">
        <v>3</v>
      </c>
      <c r="E1214" s="27">
        <v>70.25</v>
      </c>
      <c r="F1214" s="27">
        <v>71</v>
      </c>
      <c r="G1214" s="27">
        <v>72</v>
      </c>
      <c r="H1214" s="28">
        <f t="shared" si="561"/>
        <v>2135.231316725979</v>
      </c>
      <c r="I1214" s="31">
        <f t="shared" ref="I1214:I1216" si="577">(G1214-F1214)*C1214</f>
        <v>2846.9750889679717</v>
      </c>
      <c r="J1214" s="29">
        <f t="shared" ref="J1214:J1228" si="578">(I1214+H1214)/C1214</f>
        <v>1.75</v>
      </c>
      <c r="K1214" s="29">
        <f t="shared" ref="K1214:K1216" si="579">J1214*C1214</f>
        <v>4982.2064056939507</v>
      </c>
    </row>
    <row r="1215" spans="1:11">
      <c r="A1215" s="25">
        <v>42746</v>
      </c>
      <c r="B1215" s="16" t="s">
        <v>352</v>
      </c>
      <c r="C1215" s="26">
        <f>200000/E1215</f>
        <v>197.43336623889437</v>
      </c>
      <c r="D1215" s="27" t="s">
        <v>3</v>
      </c>
      <c r="E1215" s="27">
        <v>1013</v>
      </c>
      <c r="F1215" s="27">
        <v>1025</v>
      </c>
      <c r="G1215" s="27"/>
      <c r="H1215" s="28">
        <f>(F1215-E1215)*C1215</f>
        <v>2369.2003948667325</v>
      </c>
      <c r="I1215" s="31"/>
      <c r="J1215" s="29">
        <f>(I1215+H1215)/C1215</f>
        <v>12</v>
      </c>
      <c r="K1215" s="29">
        <f>J1215*C1215</f>
        <v>2369.2003948667325</v>
      </c>
    </row>
    <row r="1216" spans="1:11">
      <c r="A1216" s="25">
        <v>42745</v>
      </c>
      <c r="B1216" s="16" t="s">
        <v>351</v>
      </c>
      <c r="C1216" s="26">
        <f t="shared" si="545"/>
        <v>574.71264367816093</v>
      </c>
      <c r="D1216" s="27" t="s">
        <v>3</v>
      </c>
      <c r="E1216" s="27">
        <v>348</v>
      </c>
      <c r="F1216" s="27">
        <v>352</v>
      </c>
      <c r="G1216" s="27">
        <v>356</v>
      </c>
      <c r="H1216" s="28">
        <f t="shared" si="561"/>
        <v>2298.8505747126437</v>
      </c>
      <c r="I1216" s="31">
        <f t="shared" si="577"/>
        <v>2298.8505747126437</v>
      </c>
      <c r="J1216" s="29">
        <f t="shared" si="578"/>
        <v>8</v>
      </c>
      <c r="K1216" s="29">
        <f t="shared" si="579"/>
        <v>4597.7011494252874</v>
      </c>
    </row>
    <row r="1217" spans="1:11">
      <c r="A1217" s="25">
        <v>42745</v>
      </c>
      <c r="B1217" s="16" t="s">
        <v>275</v>
      </c>
      <c r="C1217" s="26">
        <f>200000/E1217</f>
        <v>861.32644272179164</v>
      </c>
      <c r="D1217" s="27" t="s">
        <v>3</v>
      </c>
      <c r="E1217" s="27">
        <v>232.2</v>
      </c>
      <c r="F1217" s="27">
        <v>235</v>
      </c>
      <c r="G1217" s="27">
        <v>238</v>
      </c>
      <c r="H1217" s="28">
        <f>(F1217-E1217)*C1217</f>
        <v>2411.7140396210266</v>
      </c>
      <c r="I1217" s="31">
        <f t="shared" ref="I1217" si="580">(G1217-F1217)*C1217</f>
        <v>2583.9793281653747</v>
      </c>
      <c r="J1217" s="29">
        <f>(I1217+H1217)/C1217</f>
        <v>5.8000000000000123</v>
      </c>
      <c r="K1217" s="29">
        <f t="shared" ref="K1217" si="581">J1217*C1217</f>
        <v>4995.6933677864017</v>
      </c>
    </row>
    <row r="1218" spans="1:11">
      <c r="A1218" s="25">
        <v>42745</v>
      </c>
      <c r="B1218" s="16" t="s">
        <v>244</v>
      </c>
      <c r="C1218" s="26">
        <f t="shared" si="545"/>
        <v>713.01247771836006</v>
      </c>
      <c r="D1218" s="27" t="s">
        <v>3</v>
      </c>
      <c r="E1218" s="27">
        <v>280.5</v>
      </c>
      <c r="F1218" s="27">
        <v>283</v>
      </c>
      <c r="G1218" s="27"/>
      <c r="H1218" s="28">
        <f t="shared" si="561"/>
        <v>1782.5311942959001</v>
      </c>
      <c r="I1218" s="27"/>
      <c r="J1218" s="29">
        <f t="shared" si="578"/>
        <v>2.5</v>
      </c>
      <c r="K1218" s="28">
        <v>1782.53</v>
      </c>
    </row>
    <row r="1219" spans="1:11">
      <c r="A1219" s="25">
        <v>42744</v>
      </c>
      <c r="B1219" s="14" t="s">
        <v>350</v>
      </c>
      <c r="C1219" s="26">
        <f t="shared" si="545"/>
        <v>2998.5007496251874</v>
      </c>
      <c r="D1219" s="27" t="s">
        <v>3</v>
      </c>
      <c r="E1219" s="27">
        <v>66.7</v>
      </c>
      <c r="F1219" s="27">
        <v>67.7</v>
      </c>
      <c r="G1219" s="27"/>
      <c r="H1219" s="28">
        <f t="shared" si="561"/>
        <v>2998.5007496251874</v>
      </c>
      <c r="I1219" s="27"/>
      <c r="J1219" s="29">
        <f t="shared" si="578"/>
        <v>1</v>
      </c>
      <c r="K1219" s="28">
        <v>2998.5</v>
      </c>
    </row>
    <row r="1220" spans="1:11">
      <c r="A1220" s="25">
        <v>42744</v>
      </c>
      <c r="B1220" s="16" t="s">
        <v>212</v>
      </c>
      <c r="C1220" s="26">
        <f t="shared" si="545"/>
        <v>3091.1901081916535</v>
      </c>
      <c r="D1220" s="27" t="s">
        <v>3</v>
      </c>
      <c r="E1220" s="27">
        <v>64.7</v>
      </c>
      <c r="F1220" s="27">
        <v>66</v>
      </c>
      <c r="G1220" s="28"/>
      <c r="H1220" s="28">
        <v>4018.55</v>
      </c>
      <c r="I1220" s="27"/>
      <c r="J1220" s="29">
        <f t="shared" si="578"/>
        <v>1.3000009250000002</v>
      </c>
      <c r="K1220" s="28">
        <f>(F1220-E1220)*C1220</f>
        <v>4018.5471406491406</v>
      </c>
    </row>
    <row r="1221" spans="1:11">
      <c r="A1221" s="25">
        <v>42741</v>
      </c>
      <c r="B1221" s="16" t="s">
        <v>338</v>
      </c>
      <c r="C1221" s="26">
        <f t="shared" si="545"/>
        <v>1298.7012987012988</v>
      </c>
      <c r="D1221" s="27" t="s">
        <v>3</v>
      </c>
      <c r="E1221" s="27">
        <v>154</v>
      </c>
      <c r="F1221" s="27">
        <v>156.5</v>
      </c>
      <c r="G1221" s="27">
        <v>159</v>
      </c>
      <c r="H1221" s="28">
        <f t="shared" si="561"/>
        <v>3246.7532467532469</v>
      </c>
      <c r="I1221" s="31">
        <f t="shared" ref="I1221:I1231" si="582">(G1221-F1221)*C1221</f>
        <v>3246.7532467532469</v>
      </c>
      <c r="J1221" s="29">
        <f t="shared" si="578"/>
        <v>5</v>
      </c>
      <c r="K1221" s="29">
        <f t="shared" ref="K1221:K1228" si="583">J1221*C1221</f>
        <v>6493.5064935064938</v>
      </c>
    </row>
    <row r="1222" spans="1:11">
      <c r="A1222" s="25">
        <v>42741</v>
      </c>
      <c r="B1222" s="16" t="s">
        <v>349</v>
      </c>
      <c r="C1222" s="26">
        <f t="shared" si="545"/>
        <v>1683.5016835016836</v>
      </c>
      <c r="D1222" s="27" t="s">
        <v>3</v>
      </c>
      <c r="E1222" s="27">
        <v>118.8</v>
      </c>
      <c r="F1222" s="27">
        <v>117.2</v>
      </c>
      <c r="G1222" s="27"/>
      <c r="H1222" s="28">
        <f t="shared" si="561"/>
        <v>-2693.6026936026842</v>
      </c>
      <c r="I1222" s="27"/>
      <c r="J1222" s="29">
        <f t="shared" si="578"/>
        <v>-1.5999999999999943</v>
      </c>
      <c r="K1222" s="29">
        <f t="shared" si="583"/>
        <v>-2693.6026936026842</v>
      </c>
    </row>
    <row r="1223" spans="1:11">
      <c r="A1223" s="25">
        <v>42740</v>
      </c>
      <c r="B1223" s="16" t="s">
        <v>232</v>
      </c>
      <c r="C1223" s="26">
        <f t="shared" si="545"/>
        <v>884.56435205661217</v>
      </c>
      <c r="D1223" s="27" t="s">
        <v>3</v>
      </c>
      <c r="E1223" s="27">
        <v>226.1</v>
      </c>
      <c r="F1223" s="27">
        <v>228.5</v>
      </c>
      <c r="G1223" s="27">
        <v>231</v>
      </c>
      <c r="H1223" s="28">
        <f t="shared" si="561"/>
        <v>2122.9544449358741</v>
      </c>
      <c r="I1223" s="31">
        <f t="shared" si="582"/>
        <v>2211.4108801415305</v>
      </c>
      <c r="J1223" s="29">
        <f t="shared" si="578"/>
        <v>4.9000000000000048</v>
      </c>
      <c r="K1223" s="29">
        <f t="shared" si="583"/>
        <v>4334.3653250774041</v>
      </c>
    </row>
    <row r="1224" spans="1:11">
      <c r="A1224" s="25">
        <v>42740</v>
      </c>
      <c r="B1224" s="16" t="s">
        <v>348</v>
      </c>
      <c r="C1224" s="32">
        <v>501</v>
      </c>
      <c r="D1224" s="27" t="s">
        <v>3</v>
      </c>
      <c r="E1224" s="27">
        <v>399</v>
      </c>
      <c r="F1224" s="27">
        <v>404</v>
      </c>
      <c r="G1224" s="27">
        <v>412</v>
      </c>
      <c r="H1224" s="28">
        <f t="shared" si="561"/>
        <v>2505</v>
      </c>
      <c r="I1224" s="31">
        <f t="shared" si="582"/>
        <v>4008</v>
      </c>
      <c r="J1224" s="29">
        <f t="shared" si="578"/>
        <v>13</v>
      </c>
      <c r="K1224" s="29">
        <f t="shared" si="583"/>
        <v>6513</v>
      </c>
    </row>
    <row r="1225" spans="1:11">
      <c r="A1225" s="25">
        <v>42739</v>
      </c>
      <c r="B1225" s="16" t="s">
        <v>273</v>
      </c>
      <c r="C1225" s="32">
        <v>387</v>
      </c>
      <c r="D1225" s="27" t="s">
        <v>3</v>
      </c>
      <c r="E1225" s="27">
        <v>516</v>
      </c>
      <c r="F1225" s="27">
        <v>522</v>
      </c>
      <c r="G1225" s="27">
        <v>530</v>
      </c>
      <c r="H1225" s="28">
        <f t="shared" si="561"/>
        <v>2322</v>
      </c>
      <c r="I1225" s="31">
        <f t="shared" si="582"/>
        <v>3096</v>
      </c>
      <c r="J1225" s="29">
        <f t="shared" si="578"/>
        <v>14</v>
      </c>
      <c r="K1225" s="29">
        <f t="shared" si="583"/>
        <v>5418</v>
      </c>
    </row>
    <row r="1226" spans="1:11">
      <c r="A1226" s="25">
        <v>42739</v>
      </c>
      <c r="B1226" s="16" t="s">
        <v>347</v>
      </c>
      <c r="C1226" s="32">
        <v>370</v>
      </c>
      <c r="D1226" s="27" t="s">
        <v>3</v>
      </c>
      <c r="E1226" s="27">
        <v>540</v>
      </c>
      <c r="F1226" s="27">
        <v>545</v>
      </c>
      <c r="G1226" s="27">
        <v>550</v>
      </c>
      <c r="H1226" s="28">
        <f>(F1226-E1226)*C1226</f>
        <v>1850</v>
      </c>
      <c r="I1226" s="28">
        <f>(G1226-F1226)*C1226</f>
        <v>1850</v>
      </c>
      <c r="J1226" s="29">
        <f>(I1226+H1226)/C1226</f>
        <v>10</v>
      </c>
      <c r="K1226" s="29">
        <f>J1226*C1226</f>
        <v>3700</v>
      </c>
    </row>
    <row r="1227" spans="1:11">
      <c r="A1227" s="25">
        <v>42739</v>
      </c>
      <c r="B1227" s="16" t="s">
        <v>346</v>
      </c>
      <c r="C1227" s="26">
        <f t="shared" ref="C1227:C1228" si="584">200000/E1227</f>
        <v>2777.7777777777778</v>
      </c>
      <c r="D1227" s="16" t="s">
        <v>3</v>
      </c>
      <c r="E1227" s="27">
        <v>72</v>
      </c>
      <c r="F1227" s="27">
        <v>73.400000000000006</v>
      </c>
      <c r="G1227" s="3">
        <v>75</v>
      </c>
      <c r="H1227" s="28">
        <f t="shared" si="561"/>
        <v>3888.8888888889046</v>
      </c>
      <c r="I1227" s="31">
        <f t="shared" si="582"/>
        <v>4444.4444444444289</v>
      </c>
      <c r="J1227" s="29">
        <f t="shared" si="578"/>
        <v>3</v>
      </c>
      <c r="K1227" s="29">
        <f t="shared" si="583"/>
        <v>8333.3333333333339</v>
      </c>
    </row>
    <row r="1228" spans="1:11">
      <c r="A1228" s="4">
        <v>42738</v>
      </c>
      <c r="B1228" s="16" t="s">
        <v>345</v>
      </c>
      <c r="C1228" s="26">
        <f t="shared" si="584"/>
        <v>3590.6642728904844</v>
      </c>
      <c r="D1228" s="16" t="s">
        <v>3</v>
      </c>
      <c r="E1228" s="27">
        <v>55.7</v>
      </c>
      <c r="F1228" s="27">
        <v>56.5</v>
      </c>
      <c r="G1228" s="27">
        <v>57.5</v>
      </c>
      <c r="H1228" s="28">
        <f t="shared" si="561"/>
        <v>2872.5314183123774</v>
      </c>
      <c r="I1228" s="31">
        <f t="shared" si="582"/>
        <v>3590.6642728904844</v>
      </c>
      <c r="J1228" s="29">
        <f t="shared" si="578"/>
        <v>1.7999999999999972</v>
      </c>
      <c r="K1228" s="29">
        <f t="shared" si="583"/>
        <v>6463.1956912028618</v>
      </c>
    </row>
    <row r="1229" spans="1:11">
      <c r="A1229" s="4">
        <v>42738</v>
      </c>
      <c r="B1229" s="28" t="s">
        <v>344</v>
      </c>
      <c r="C1229" s="26">
        <f t="shared" ref="C1229:C1243" si="585">200000/E1229</f>
        <v>314.71282454760029</v>
      </c>
      <c r="D1229" s="26" t="s">
        <v>3</v>
      </c>
      <c r="E1229" s="5">
        <v>635.5</v>
      </c>
      <c r="F1229" s="7">
        <v>641</v>
      </c>
      <c r="G1229" s="5">
        <v>650</v>
      </c>
      <c r="H1229" s="28">
        <f t="shared" ref="H1229:H1236" si="586">(F1229-E1229)*C1229</f>
        <v>1730.9205350118016</v>
      </c>
      <c r="I1229" s="31">
        <f t="shared" si="582"/>
        <v>2832.4154209284025</v>
      </c>
      <c r="J1229" s="29">
        <f t="shared" ref="J1229:J1243" si="587">(I1229+H1229)/C1229</f>
        <v>14.5</v>
      </c>
      <c r="K1229" s="29">
        <f t="shared" ref="K1229:K1243" si="588">J1229*C1229</f>
        <v>4563.3359559402043</v>
      </c>
    </row>
    <row r="1230" spans="1:11">
      <c r="A1230" s="4">
        <v>42738</v>
      </c>
      <c r="B1230" s="28" t="s">
        <v>197</v>
      </c>
      <c r="C1230" s="26">
        <f t="shared" si="585"/>
        <v>2695.4177897574123</v>
      </c>
      <c r="D1230" s="26" t="s">
        <v>3</v>
      </c>
      <c r="E1230" s="5">
        <v>74.2</v>
      </c>
      <c r="F1230" s="7">
        <v>75.5</v>
      </c>
      <c r="G1230" s="5">
        <v>76.650000000000006</v>
      </c>
      <c r="H1230" s="28">
        <f t="shared" si="586"/>
        <v>3504.0431266846281</v>
      </c>
      <c r="I1230" s="31">
        <f t="shared" si="582"/>
        <v>3099.7304582210395</v>
      </c>
      <c r="J1230" s="29">
        <f t="shared" si="587"/>
        <v>2.4500000000000028</v>
      </c>
      <c r="K1230" s="29">
        <f t="shared" si="588"/>
        <v>6603.773584905668</v>
      </c>
    </row>
    <row r="1231" spans="1:11">
      <c r="A1231" s="4">
        <v>42738</v>
      </c>
      <c r="B1231" s="28" t="s">
        <v>343</v>
      </c>
      <c r="C1231" s="26">
        <f t="shared" si="585"/>
        <v>2539.6825396825398</v>
      </c>
      <c r="D1231" s="26" t="s">
        <v>3</v>
      </c>
      <c r="E1231" s="5">
        <v>78.75</v>
      </c>
      <c r="F1231" s="7">
        <v>79.5</v>
      </c>
      <c r="G1231" s="5">
        <v>80.5</v>
      </c>
      <c r="H1231" s="28">
        <f t="shared" si="586"/>
        <v>1904.7619047619048</v>
      </c>
      <c r="I1231" s="31">
        <f t="shared" si="582"/>
        <v>2539.6825396825398</v>
      </c>
      <c r="J1231" s="29">
        <f t="shared" si="587"/>
        <v>1.75</v>
      </c>
      <c r="K1231" s="29">
        <f t="shared" si="588"/>
        <v>4444.4444444444443</v>
      </c>
    </row>
    <row r="1232" spans="1:11">
      <c r="A1232" s="4">
        <v>42737</v>
      </c>
      <c r="B1232" s="28" t="s">
        <v>339</v>
      </c>
      <c r="C1232" s="26">
        <f t="shared" si="585"/>
        <v>3717.4721189591082</v>
      </c>
      <c r="D1232" s="26" t="s">
        <v>3</v>
      </c>
      <c r="E1232" s="5">
        <v>53.8</v>
      </c>
      <c r="F1232" s="7">
        <v>54.5</v>
      </c>
      <c r="G1232" s="5"/>
      <c r="H1232" s="28">
        <f t="shared" si="586"/>
        <v>2602.2304832713862</v>
      </c>
      <c r="I1232" s="31"/>
      <c r="J1232" s="29">
        <f t="shared" si="587"/>
        <v>0.70000000000000284</v>
      </c>
      <c r="K1232" s="29">
        <f t="shared" si="588"/>
        <v>2602.2304832713862</v>
      </c>
    </row>
    <row r="1233" spans="1:11">
      <c r="A1233" s="4">
        <v>42737</v>
      </c>
      <c r="B1233" s="28" t="s">
        <v>342</v>
      </c>
      <c r="C1233" s="26">
        <f>200000/E1233</f>
        <v>3508.7719298245615</v>
      </c>
      <c r="D1233" s="26" t="s">
        <v>3</v>
      </c>
      <c r="E1233" s="5">
        <v>57</v>
      </c>
      <c r="F1233" s="7">
        <v>58</v>
      </c>
      <c r="G1233" s="5">
        <v>59</v>
      </c>
      <c r="H1233" s="28">
        <f t="shared" si="586"/>
        <v>3508.7719298245615</v>
      </c>
      <c r="I1233" s="31">
        <f>(G1233-F1233)*C1233</f>
        <v>3508.7719298245615</v>
      </c>
      <c r="J1233" s="29">
        <f>(I1233+H1233)/C1233</f>
        <v>2</v>
      </c>
      <c r="K1233" s="29">
        <f>J1233*C1233</f>
        <v>7017.5438596491231</v>
      </c>
    </row>
    <row r="1234" spans="1:11">
      <c r="A1234" s="4">
        <v>42737</v>
      </c>
      <c r="B1234" s="28" t="s">
        <v>72</v>
      </c>
      <c r="C1234" s="26">
        <f t="shared" si="585"/>
        <v>1129.9435028248588</v>
      </c>
      <c r="D1234" s="26" t="s">
        <v>3</v>
      </c>
      <c r="E1234" s="5">
        <v>177</v>
      </c>
      <c r="F1234" s="7">
        <v>180</v>
      </c>
      <c r="G1234" s="5"/>
      <c r="H1234" s="28">
        <f t="shared" si="586"/>
        <v>3389.8305084745762</v>
      </c>
      <c r="I1234" s="31">
        <v>0</v>
      </c>
      <c r="J1234" s="29">
        <f t="shared" si="587"/>
        <v>3</v>
      </c>
      <c r="K1234" s="29">
        <f t="shared" si="588"/>
        <v>3389.8305084745762</v>
      </c>
    </row>
    <row r="1235" spans="1:11">
      <c r="A1235" s="4">
        <v>42737</v>
      </c>
      <c r="B1235" s="28" t="s">
        <v>248</v>
      </c>
      <c r="C1235" s="26">
        <f t="shared" si="585"/>
        <v>699.30069930069931</v>
      </c>
      <c r="D1235" s="26" t="s">
        <v>3</v>
      </c>
      <c r="E1235" s="5">
        <v>286</v>
      </c>
      <c r="F1235" s="7">
        <v>283.89999999999998</v>
      </c>
      <c r="G1235" s="5"/>
      <c r="H1235" s="28">
        <f t="shared" si="586"/>
        <v>-1468.5314685314845</v>
      </c>
      <c r="I1235" s="33">
        <v>0</v>
      </c>
      <c r="J1235" s="29">
        <f t="shared" si="587"/>
        <v>-2.1000000000000227</v>
      </c>
      <c r="K1235" s="29">
        <f t="shared" si="588"/>
        <v>-1468.5314685314845</v>
      </c>
    </row>
    <row r="1236" spans="1:11">
      <c r="A1236" s="4">
        <v>42730</v>
      </c>
      <c r="B1236" s="28" t="s">
        <v>341</v>
      </c>
      <c r="C1236" s="26">
        <f t="shared" si="585"/>
        <v>833.33333333333337</v>
      </c>
      <c r="D1236" s="26" t="s">
        <v>3</v>
      </c>
      <c r="E1236" s="5">
        <v>240</v>
      </c>
      <c r="F1236" s="7">
        <v>243</v>
      </c>
      <c r="G1236" s="5">
        <v>247</v>
      </c>
      <c r="H1236" s="28">
        <f t="shared" si="586"/>
        <v>2500</v>
      </c>
      <c r="I1236" s="31">
        <f>(G1236-F1236)*C1236</f>
        <v>3333.3333333333335</v>
      </c>
      <c r="J1236" s="29">
        <f t="shared" si="587"/>
        <v>7</v>
      </c>
      <c r="K1236" s="29">
        <f t="shared" si="588"/>
        <v>5833.3333333333339</v>
      </c>
    </row>
    <row r="1237" spans="1:11">
      <c r="A1237" s="4">
        <v>42730</v>
      </c>
      <c r="B1237" s="28" t="s">
        <v>259</v>
      </c>
      <c r="C1237" s="26">
        <f t="shared" si="585"/>
        <v>1025.6410256410256</v>
      </c>
      <c r="D1237" s="26" t="s">
        <v>7</v>
      </c>
      <c r="E1237" s="5">
        <v>195</v>
      </c>
      <c r="F1237" s="7">
        <v>193</v>
      </c>
      <c r="G1237" s="5">
        <v>190</v>
      </c>
      <c r="H1237" s="29">
        <v>2051.25</v>
      </c>
      <c r="I1237" s="33">
        <v>3076.92</v>
      </c>
      <c r="J1237" s="29">
        <f t="shared" si="587"/>
        <v>4.9999657500000003</v>
      </c>
      <c r="K1237" s="29">
        <f t="shared" si="588"/>
        <v>5128.17</v>
      </c>
    </row>
    <row r="1238" spans="1:11">
      <c r="A1238" s="4">
        <v>42730</v>
      </c>
      <c r="B1238" s="28" t="s">
        <v>340</v>
      </c>
      <c r="C1238" s="26">
        <f t="shared" si="585"/>
        <v>966.18357487922708</v>
      </c>
      <c r="D1238" s="26" t="s">
        <v>7</v>
      </c>
      <c r="E1238" s="5">
        <v>207</v>
      </c>
      <c r="F1238" s="7">
        <v>205.4</v>
      </c>
      <c r="G1238" s="5"/>
      <c r="H1238" s="29">
        <v>1545.89</v>
      </c>
      <c r="I1238" s="33">
        <v>0</v>
      </c>
      <c r="J1238" s="29">
        <f t="shared" si="587"/>
        <v>1.59999615</v>
      </c>
      <c r="K1238" s="29">
        <f t="shared" si="588"/>
        <v>1545.89</v>
      </c>
    </row>
    <row r="1239" spans="1:11">
      <c r="A1239" s="4">
        <v>42730</v>
      </c>
      <c r="B1239" s="28" t="s">
        <v>200</v>
      </c>
      <c r="C1239" s="26">
        <f>200000/E1239</f>
        <v>1801.8018018018017</v>
      </c>
      <c r="D1239" s="26" t="s">
        <v>7</v>
      </c>
      <c r="E1239" s="5">
        <v>111</v>
      </c>
      <c r="F1239" s="7">
        <v>109</v>
      </c>
      <c r="G1239" s="5"/>
      <c r="H1239" s="29">
        <v>3603.6</v>
      </c>
      <c r="I1239" s="33"/>
      <c r="J1239" s="29">
        <f>(I1239+H1239)/C1239</f>
        <v>1.9999979999999999</v>
      </c>
      <c r="K1239" s="29">
        <f>J1239*C1239</f>
        <v>3603.6</v>
      </c>
    </row>
    <row r="1240" spans="1:11">
      <c r="A1240" s="4">
        <v>42730</v>
      </c>
      <c r="B1240" s="28" t="s">
        <v>339</v>
      </c>
      <c r="C1240" s="26">
        <f t="shared" si="585"/>
        <v>4000</v>
      </c>
      <c r="D1240" s="26" t="s">
        <v>7</v>
      </c>
      <c r="E1240" s="5">
        <v>50</v>
      </c>
      <c r="F1240" s="7">
        <v>49.4</v>
      </c>
      <c r="G1240" s="5"/>
      <c r="H1240" s="29">
        <v>2400</v>
      </c>
      <c r="I1240" s="33">
        <v>0</v>
      </c>
      <c r="J1240" s="29">
        <f t="shared" si="587"/>
        <v>0.6</v>
      </c>
      <c r="K1240" s="29">
        <f t="shared" si="588"/>
        <v>2400</v>
      </c>
    </row>
    <row r="1241" spans="1:11">
      <c r="A1241" s="4">
        <v>42724</v>
      </c>
      <c r="B1241" s="28" t="s">
        <v>179</v>
      </c>
      <c r="C1241" s="26">
        <f t="shared" si="585"/>
        <v>349.34497816593887</v>
      </c>
      <c r="D1241" s="26" t="s">
        <v>7</v>
      </c>
      <c r="E1241" s="5">
        <v>572.5</v>
      </c>
      <c r="F1241" s="7">
        <v>566</v>
      </c>
      <c r="G1241" s="5">
        <v>555</v>
      </c>
      <c r="H1241" s="28">
        <v>2270.94</v>
      </c>
      <c r="I1241" s="31">
        <v>3842</v>
      </c>
      <c r="J1241" s="28">
        <f t="shared" si="587"/>
        <v>17.498290750000002</v>
      </c>
      <c r="K1241" s="28">
        <f t="shared" si="588"/>
        <v>6112.9400000000005</v>
      </c>
    </row>
    <row r="1242" spans="1:11">
      <c r="A1242" s="4">
        <v>42724</v>
      </c>
      <c r="B1242" s="28" t="s">
        <v>338</v>
      </c>
      <c r="C1242" s="26">
        <f t="shared" si="585"/>
        <v>1374.5704467353951</v>
      </c>
      <c r="D1242" s="28" t="s">
        <v>293</v>
      </c>
      <c r="E1242" s="5">
        <v>145.5</v>
      </c>
      <c r="F1242" s="7">
        <v>147.5</v>
      </c>
      <c r="G1242" s="5"/>
      <c r="H1242" s="28">
        <f>(F1242-E1242)*C1242</f>
        <v>2749.1408934707902</v>
      </c>
      <c r="I1242" s="31">
        <v>0</v>
      </c>
      <c r="J1242" s="28">
        <f t="shared" si="587"/>
        <v>2</v>
      </c>
      <c r="K1242" s="28">
        <f t="shared" si="588"/>
        <v>2749.1408934707902</v>
      </c>
    </row>
    <row r="1243" spans="1:11">
      <c r="A1243" s="4">
        <v>42724</v>
      </c>
      <c r="B1243" s="28" t="s">
        <v>302</v>
      </c>
      <c r="C1243" s="26">
        <f t="shared" si="585"/>
        <v>104.16666666666667</v>
      </c>
      <c r="D1243" s="28" t="s">
        <v>7</v>
      </c>
      <c r="E1243" s="5">
        <v>1920</v>
      </c>
      <c r="F1243" s="7">
        <v>1908</v>
      </c>
      <c r="G1243" s="5"/>
      <c r="H1243" s="28">
        <v>1250</v>
      </c>
      <c r="I1243" s="31">
        <v>0</v>
      </c>
      <c r="J1243" s="28">
        <f t="shared" si="587"/>
        <v>12</v>
      </c>
      <c r="K1243" s="28">
        <f t="shared" si="588"/>
        <v>1250</v>
      </c>
    </row>
    <row r="1244" spans="1:11">
      <c r="A1244" s="4">
        <v>42724</v>
      </c>
      <c r="B1244" s="28" t="s">
        <v>337</v>
      </c>
      <c r="C1244" s="26">
        <f t="shared" ref="C1244:C1270" si="589">200000/E1244</f>
        <v>1176.4705882352941</v>
      </c>
      <c r="D1244" s="28" t="s">
        <v>293</v>
      </c>
      <c r="E1244" s="5">
        <v>170</v>
      </c>
      <c r="F1244" s="7">
        <v>172</v>
      </c>
      <c r="G1244" s="5">
        <v>175</v>
      </c>
      <c r="H1244" s="28">
        <f t="shared" ref="H1244:H1245" si="590">(F1244-E1244)*C1244</f>
        <v>2352.9411764705883</v>
      </c>
      <c r="I1244" s="31">
        <f>(G1244-F1244)*C1244</f>
        <v>3529.4117647058824</v>
      </c>
      <c r="J1244" s="28">
        <f t="shared" ref="J1244:J1245" si="591">(I1244+H1244)/C1244</f>
        <v>5</v>
      </c>
      <c r="K1244" s="28">
        <f t="shared" ref="K1244:K1245" si="592">J1244*C1244</f>
        <v>5882.3529411764703</v>
      </c>
    </row>
    <row r="1245" spans="1:11">
      <c r="A1245" s="4">
        <v>42710</v>
      </c>
      <c r="B1245" s="28" t="s">
        <v>85</v>
      </c>
      <c r="C1245" s="26">
        <f t="shared" si="589"/>
        <v>491.40049140049138</v>
      </c>
      <c r="D1245" s="28" t="s">
        <v>293</v>
      </c>
      <c r="E1245" s="5">
        <v>407</v>
      </c>
      <c r="F1245" s="7">
        <v>412</v>
      </c>
      <c r="G1245" s="5">
        <v>418</v>
      </c>
      <c r="H1245" s="28">
        <f t="shared" si="590"/>
        <v>2457.002457002457</v>
      </c>
      <c r="I1245" s="31">
        <f>(G1245-F1245)*C1245</f>
        <v>2948.4029484029484</v>
      </c>
      <c r="J1245" s="28">
        <f t="shared" si="591"/>
        <v>11</v>
      </c>
      <c r="K1245" s="28">
        <f t="shared" si="592"/>
        <v>5405.405405405405</v>
      </c>
    </row>
    <row r="1246" spans="1:11">
      <c r="A1246" s="4">
        <v>42710</v>
      </c>
      <c r="B1246" s="6" t="s">
        <v>335</v>
      </c>
      <c r="C1246" s="26">
        <f t="shared" si="589"/>
        <v>163.9344262295082</v>
      </c>
      <c r="D1246" s="28" t="s">
        <v>293</v>
      </c>
      <c r="E1246" s="5">
        <v>1220</v>
      </c>
      <c r="F1246" s="28">
        <v>1234</v>
      </c>
      <c r="G1246" s="5"/>
      <c r="H1246" s="28">
        <f t="shared" ref="H1246:H1249" si="593">(F1246-E1246)*C1246</f>
        <v>2295.0819672131147</v>
      </c>
      <c r="I1246" s="28">
        <v>0</v>
      </c>
      <c r="J1246" s="28">
        <f t="shared" ref="J1246:J1273" si="594">(I1246+H1246)/C1246</f>
        <v>13.999999999999998</v>
      </c>
      <c r="K1246" s="28">
        <f t="shared" ref="K1246:K1273" si="595">J1246*C1246</f>
        <v>2295.0819672131147</v>
      </c>
    </row>
    <row r="1247" spans="1:11">
      <c r="A1247" s="4">
        <v>42709</v>
      </c>
      <c r="B1247" s="6" t="s">
        <v>336</v>
      </c>
      <c r="C1247" s="26">
        <f t="shared" si="589"/>
        <v>3466.2045060658579</v>
      </c>
      <c r="D1247" s="28" t="s">
        <v>293</v>
      </c>
      <c r="E1247" s="5">
        <v>57.7</v>
      </c>
      <c r="F1247" s="28">
        <v>58.25</v>
      </c>
      <c r="G1247" s="5">
        <v>59</v>
      </c>
      <c r="H1247" s="28">
        <f t="shared" si="593"/>
        <v>1906.412478336212</v>
      </c>
      <c r="I1247" s="28">
        <v>0</v>
      </c>
      <c r="J1247" s="28">
        <f t="shared" si="594"/>
        <v>0.54999999999999716</v>
      </c>
      <c r="K1247" s="28">
        <f t="shared" si="595"/>
        <v>1906.412478336212</v>
      </c>
    </row>
    <row r="1248" spans="1:11">
      <c r="A1248" s="4">
        <v>42709</v>
      </c>
      <c r="B1248" s="6" t="s">
        <v>334</v>
      </c>
      <c r="C1248" s="26">
        <f t="shared" si="589"/>
        <v>815.49439347604482</v>
      </c>
      <c r="D1248" s="28" t="s">
        <v>3</v>
      </c>
      <c r="E1248" s="5">
        <v>245.25</v>
      </c>
      <c r="F1248" s="8">
        <v>248</v>
      </c>
      <c r="G1248" s="5"/>
      <c r="H1248" s="28">
        <f t="shared" si="593"/>
        <v>2242.6095820591231</v>
      </c>
      <c r="I1248" s="28">
        <v>0</v>
      </c>
      <c r="J1248" s="28">
        <f t="shared" si="594"/>
        <v>2.75</v>
      </c>
      <c r="K1248" s="28">
        <f t="shared" si="595"/>
        <v>2242.6095820591231</v>
      </c>
    </row>
    <row r="1249" spans="1:11">
      <c r="A1249" s="4">
        <v>42706</v>
      </c>
      <c r="B1249" s="6" t="s">
        <v>163</v>
      </c>
      <c r="C1249" s="26">
        <f t="shared" si="589"/>
        <v>1333.3333333333333</v>
      </c>
      <c r="D1249" s="28" t="s">
        <v>3</v>
      </c>
      <c r="E1249" s="5">
        <v>150</v>
      </c>
      <c r="F1249" s="7">
        <v>152.4</v>
      </c>
      <c r="G1249" s="5">
        <v>155</v>
      </c>
      <c r="H1249" s="28">
        <f t="shared" si="593"/>
        <v>3200.0000000000073</v>
      </c>
      <c r="I1249" s="28">
        <v>0</v>
      </c>
      <c r="J1249" s="28">
        <f t="shared" si="594"/>
        <v>2.4000000000000057</v>
      </c>
      <c r="K1249" s="28">
        <f t="shared" si="595"/>
        <v>3200.0000000000073</v>
      </c>
    </row>
    <row r="1250" spans="1:11">
      <c r="A1250" s="4">
        <v>42705</v>
      </c>
      <c r="B1250" s="6" t="s">
        <v>333</v>
      </c>
      <c r="C1250" s="26">
        <f t="shared" si="589"/>
        <v>1250</v>
      </c>
      <c r="D1250" s="28" t="s">
        <v>3</v>
      </c>
      <c r="E1250" s="5">
        <v>160</v>
      </c>
      <c r="F1250" s="7">
        <v>162</v>
      </c>
      <c r="G1250" s="5"/>
      <c r="H1250" s="28">
        <f>(F1250-E1250)*C1250</f>
        <v>2500</v>
      </c>
      <c r="I1250" s="28">
        <v>0</v>
      </c>
      <c r="J1250" s="28">
        <f t="shared" si="594"/>
        <v>2</v>
      </c>
      <c r="K1250" s="28">
        <f t="shared" si="595"/>
        <v>2500</v>
      </c>
    </row>
    <row r="1251" spans="1:11">
      <c r="A1251" s="4">
        <v>42705</v>
      </c>
      <c r="B1251" s="6" t="s">
        <v>259</v>
      </c>
      <c r="C1251" s="26">
        <f t="shared" si="589"/>
        <v>1044.3864229765013</v>
      </c>
      <c r="D1251" s="28" t="s">
        <v>3</v>
      </c>
      <c r="E1251" s="5">
        <v>191.5</v>
      </c>
      <c r="F1251" s="5">
        <v>194</v>
      </c>
      <c r="G1251" s="16"/>
      <c r="H1251" s="28">
        <f>(F1251-E1251)*C1251</f>
        <v>2610.9660574412533</v>
      </c>
      <c r="I1251" s="31">
        <v>0</v>
      </c>
      <c r="J1251" s="28">
        <f t="shared" si="594"/>
        <v>2.5</v>
      </c>
      <c r="K1251" s="28">
        <f t="shared" si="595"/>
        <v>2610.9660574412533</v>
      </c>
    </row>
    <row r="1252" spans="1:11">
      <c r="A1252" s="4">
        <v>42705</v>
      </c>
      <c r="B1252" s="6" t="s">
        <v>332</v>
      </c>
      <c r="C1252" s="26">
        <f t="shared" si="589"/>
        <v>486.02673147023086</v>
      </c>
      <c r="D1252" s="26" t="s">
        <v>7</v>
      </c>
      <c r="E1252" s="5">
        <v>411.5</v>
      </c>
      <c r="F1252" s="7">
        <v>415</v>
      </c>
      <c r="G1252" s="5"/>
      <c r="H1252" s="28">
        <f>(E1252-F1252)*C1252</f>
        <v>-1701.0935601458079</v>
      </c>
      <c r="I1252" s="28">
        <v>0</v>
      </c>
      <c r="J1252" s="28">
        <f t="shared" si="594"/>
        <v>-3.5</v>
      </c>
      <c r="K1252" s="28">
        <f t="shared" si="595"/>
        <v>-1701.0935601458079</v>
      </c>
    </row>
    <row r="1253" spans="1:11">
      <c r="A1253" s="4">
        <v>42704</v>
      </c>
      <c r="B1253" s="6" t="s">
        <v>331</v>
      </c>
      <c r="C1253" s="26">
        <f t="shared" si="589"/>
        <v>2325.5813953488373</v>
      </c>
      <c r="D1253" s="34" t="s">
        <v>3</v>
      </c>
      <c r="E1253" s="5">
        <v>86</v>
      </c>
      <c r="F1253" s="8">
        <v>87.5</v>
      </c>
      <c r="G1253" s="8">
        <v>89</v>
      </c>
      <c r="H1253" s="28">
        <f>(F1253-E1253)*C1253</f>
        <v>3488.3720930232557</v>
      </c>
      <c r="I1253" s="31">
        <f>(G1253-F1253)*C1253</f>
        <v>3488.3720930232557</v>
      </c>
      <c r="J1253" s="28">
        <f t="shared" si="594"/>
        <v>3</v>
      </c>
      <c r="K1253" s="28">
        <f t="shared" si="595"/>
        <v>6976.7441860465115</v>
      </c>
    </row>
    <row r="1254" spans="1:11">
      <c r="A1254" s="4">
        <v>42704</v>
      </c>
      <c r="B1254" s="6" t="s">
        <v>321</v>
      </c>
      <c r="C1254" s="26">
        <f t="shared" si="589"/>
        <v>1675.0418760469011</v>
      </c>
      <c r="D1254" s="26" t="s">
        <v>3</v>
      </c>
      <c r="E1254" s="5">
        <v>119.4</v>
      </c>
      <c r="F1254" s="8">
        <v>123</v>
      </c>
      <c r="G1254" s="9"/>
      <c r="H1254" s="28">
        <f>(F1254-E1254)*C1254</f>
        <v>6030.150753768834</v>
      </c>
      <c r="I1254" s="31">
        <v>0</v>
      </c>
      <c r="J1254" s="28">
        <f t="shared" si="594"/>
        <v>3.5999999999999943</v>
      </c>
      <c r="K1254" s="28">
        <f t="shared" si="595"/>
        <v>6030.150753768834</v>
      </c>
    </row>
    <row r="1255" spans="1:11">
      <c r="A1255" s="4">
        <v>42704</v>
      </c>
      <c r="B1255" s="6" t="s">
        <v>191</v>
      </c>
      <c r="C1255" s="26">
        <f>200000/E1255</f>
        <v>3929.2730844793714</v>
      </c>
      <c r="D1255" s="26" t="s">
        <v>293</v>
      </c>
      <c r="E1255" s="5">
        <v>50.9</v>
      </c>
      <c r="F1255" s="10">
        <v>52.2</v>
      </c>
      <c r="G1255" s="9">
        <v>53</v>
      </c>
      <c r="H1255" s="28">
        <f t="shared" ref="H1255:H1272" si="596">(F1255-E1255)*C1255</f>
        <v>5108.0550098231997</v>
      </c>
      <c r="I1255" s="31">
        <f>(G1255-F1255)*C1255</f>
        <v>3143.4184675834858</v>
      </c>
      <c r="J1255" s="28">
        <f t="shared" si="594"/>
        <v>2.1000000000000014</v>
      </c>
      <c r="K1255" s="28">
        <f t="shared" si="595"/>
        <v>8251.4734774066856</v>
      </c>
    </row>
    <row r="1256" spans="1:11">
      <c r="A1256" s="4">
        <v>42703</v>
      </c>
      <c r="B1256" s="6" t="s">
        <v>322</v>
      </c>
      <c r="C1256" s="26">
        <f t="shared" si="589"/>
        <v>328.94736842105266</v>
      </c>
      <c r="D1256" s="26" t="s">
        <v>293</v>
      </c>
      <c r="E1256" s="5">
        <v>608</v>
      </c>
      <c r="F1256" s="5">
        <v>608</v>
      </c>
      <c r="G1256" s="9"/>
      <c r="H1256" s="28">
        <f t="shared" si="596"/>
        <v>0</v>
      </c>
      <c r="I1256" s="31">
        <v>0</v>
      </c>
      <c r="J1256" s="28">
        <f t="shared" si="594"/>
        <v>0</v>
      </c>
      <c r="K1256" s="35">
        <f t="shared" si="595"/>
        <v>0</v>
      </c>
    </row>
    <row r="1257" spans="1:11">
      <c r="A1257" s="4">
        <v>42703</v>
      </c>
      <c r="B1257" s="6" t="s">
        <v>323</v>
      </c>
      <c r="C1257" s="26">
        <f t="shared" si="589"/>
        <v>143.26647564469914</v>
      </c>
      <c r="D1257" s="26" t="s">
        <v>293</v>
      </c>
      <c r="E1257" s="5">
        <v>1396</v>
      </c>
      <c r="F1257" s="10">
        <v>1422</v>
      </c>
      <c r="G1257" s="9"/>
      <c r="H1257" s="28">
        <f t="shared" si="596"/>
        <v>3724.9283667621776</v>
      </c>
      <c r="I1257" s="31">
        <v>0</v>
      </c>
      <c r="J1257" s="28">
        <f t="shared" si="594"/>
        <v>26</v>
      </c>
      <c r="K1257" s="28">
        <f t="shared" si="595"/>
        <v>3724.9283667621776</v>
      </c>
    </row>
    <row r="1258" spans="1:11">
      <c r="A1258" s="4">
        <v>42702</v>
      </c>
      <c r="B1258" s="6" t="s">
        <v>31</v>
      </c>
      <c r="C1258" s="26">
        <f t="shared" si="589"/>
        <v>900.90090090090087</v>
      </c>
      <c r="D1258" s="26" t="s">
        <v>293</v>
      </c>
      <c r="E1258" s="5">
        <v>222</v>
      </c>
      <c r="F1258" s="10">
        <v>228</v>
      </c>
      <c r="G1258" s="9">
        <v>232</v>
      </c>
      <c r="H1258" s="28">
        <f t="shared" si="596"/>
        <v>5405.405405405405</v>
      </c>
      <c r="I1258" s="31">
        <f>(G1258-F1258)*C1258</f>
        <v>3603.6036036036035</v>
      </c>
      <c r="J1258" s="28">
        <f t="shared" si="594"/>
        <v>10</v>
      </c>
      <c r="K1258" s="28">
        <f t="shared" si="595"/>
        <v>9009.0090090090089</v>
      </c>
    </row>
    <row r="1259" spans="1:11">
      <c r="A1259" s="4">
        <v>42702</v>
      </c>
      <c r="B1259" s="6" t="s">
        <v>304</v>
      </c>
      <c r="C1259" s="26">
        <f t="shared" si="589"/>
        <v>561.95560550716493</v>
      </c>
      <c r="D1259" s="26" t="s">
        <v>293</v>
      </c>
      <c r="E1259" s="5">
        <v>355.9</v>
      </c>
      <c r="F1259" s="10">
        <v>362</v>
      </c>
      <c r="G1259" s="9">
        <v>366</v>
      </c>
      <c r="H1259" s="28">
        <f t="shared" si="596"/>
        <v>3427.929193593719</v>
      </c>
      <c r="I1259" s="31">
        <f>(G1259-F1259)*C1259</f>
        <v>2247.8224220286597</v>
      </c>
      <c r="J1259" s="28">
        <f t="shared" si="594"/>
        <v>10.100000000000025</v>
      </c>
      <c r="K1259" s="28">
        <f t="shared" si="595"/>
        <v>5675.7516156223792</v>
      </c>
    </row>
    <row r="1260" spans="1:11">
      <c r="A1260" s="4">
        <v>42699</v>
      </c>
      <c r="B1260" s="6" t="s">
        <v>323</v>
      </c>
      <c r="C1260" s="26">
        <f t="shared" si="589"/>
        <v>150.37593984962405</v>
      </c>
      <c r="D1260" s="26" t="s">
        <v>293</v>
      </c>
      <c r="E1260" s="5">
        <v>1330</v>
      </c>
      <c r="F1260" s="10">
        <v>1355</v>
      </c>
      <c r="G1260" s="9"/>
      <c r="H1260" s="28">
        <f t="shared" si="596"/>
        <v>3759.3984962406012</v>
      </c>
      <c r="I1260" s="31">
        <v>0</v>
      </c>
      <c r="J1260" s="28">
        <f>(I1260+H1260)/C1260</f>
        <v>25</v>
      </c>
      <c r="K1260" s="28">
        <f t="shared" si="595"/>
        <v>3759.3984962406012</v>
      </c>
    </row>
    <row r="1261" spans="1:11">
      <c r="A1261" s="4">
        <v>42699</v>
      </c>
      <c r="B1261" s="6" t="s">
        <v>325</v>
      </c>
      <c r="C1261" s="26">
        <f t="shared" si="589"/>
        <v>120.62726176115802</v>
      </c>
      <c r="D1261" s="26" t="s">
        <v>293</v>
      </c>
      <c r="E1261" s="5">
        <v>1658</v>
      </c>
      <c r="F1261" s="10">
        <v>1658</v>
      </c>
      <c r="G1261" s="9"/>
      <c r="H1261" s="28">
        <f t="shared" si="596"/>
        <v>0</v>
      </c>
      <c r="I1261" s="31">
        <v>0</v>
      </c>
      <c r="J1261" s="28">
        <f>(I1261+H1261)/C1261</f>
        <v>0</v>
      </c>
      <c r="K1261" s="35">
        <f t="shared" si="595"/>
        <v>0</v>
      </c>
    </row>
    <row r="1262" spans="1:11">
      <c r="A1262" s="4">
        <v>42699</v>
      </c>
      <c r="B1262" s="6" t="s">
        <v>54</v>
      </c>
      <c r="C1262" s="26">
        <f t="shared" si="589"/>
        <v>495.04950495049508</v>
      </c>
      <c r="D1262" s="26" t="s">
        <v>3</v>
      </c>
      <c r="E1262" s="5">
        <v>404</v>
      </c>
      <c r="F1262" s="10">
        <v>412</v>
      </c>
      <c r="G1262" s="9">
        <v>418</v>
      </c>
      <c r="H1262" s="28">
        <f t="shared" si="596"/>
        <v>3960.3960396039606</v>
      </c>
      <c r="I1262" s="31">
        <f>(G1262-F1262)*C1262</f>
        <v>2970.2970297029706</v>
      </c>
      <c r="J1262" s="28">
        <f t="shared" si="594"/>
        <v>14.000000000000002</v>
      </c>
      <c r="K1262" s="28">
        <f t="shared" si="595"/>
        <v>6930.6930693069316</v>
      </c>
    </row>
    <row r="1263" spans="1:11">
      <c r="A1263" s="4">
        <v>42699</v>
      </c>
      <c r="B1263" s="6" t="s">
        <v>35</v>
      </c>
      <c r="C1263" s="26">
        <f t="shared" si="589"/>
        <v>1410.4372355430182</v>
      </c>
      <c r="D1263" s="26" t="s">
        <v>3</v>
      </c>
      <c r="E1263" s="5">
        <v>141.80000000000001</v>
      </c>
      <c r="F1263" s="10">
        <v>145</v>
      </c>
      <c r="G1263" s="9"/>
      <c r="H1263" s="28">
        <f t="shared" si="596"/>
        <v>4513.3991537376423</v>
      </c>
      <c r="I1263" s="31">
        <v>0</v>
      </c>
      <c r="J1263" s="28">
        <f t="shared" si="594"/>
        <v>3.1999999999999886</v>
      </c>
      <c r="K1263" s="28">
        <f t="shared" si="595"/>
        <v>4513.3991537376423</v>
      </c>
    </row>
    <row r="1264" spans="1:11">
      <c r="A1264" s="4">
        <v>42698</v>
      </c>
      <c r="B1264" s="6" t="s">
        <v>326</v>
      </c>
      <c r="C1264" s="26">
        <f t="shared" si="589"/>
        <v>286.53295128939828</v>
      </c>
      <c r="D1264" s="26" t="s">
        <v>3</v>
      </c>
      <c r="E1264" s="5">
        <v>698</v>
      </c>
      <c r="F1264" s="10">
        <v>714</v>
      </c>
      <c r="G1264" s="9"/>
      <c r="H1264" s="28">
        <f t="shared" si="596"/>
        <v>4584.5272206303725</v>
      </c>
      <c r="I1264" s="31">
        <v>0</v>
      </c>
      <c r="J1264" s="28">
        <f t="shared" si="594"/>
        <v>16</v>
      </c>
      <c r="K1264" s="28">
        <f t="shared" si="595"/>
        <v>4584.5272206303725</v>
      </c>
    </row>
    <row r="1265" spans="1:11">
      <c r="A1265" s="4">
        <v>42698</v>
      </c>
      <c r="B1265" s="6" t="s">
        <v>260</v>
      </c>
      <c r="C1265" s="26">
        <f t="shared" si="589"/>
        <v>448.83303411131055</v>
      </c>
      <c r="D1265" s="26" t="s">
        <v>312</v>
      </c>
      <c r="E1265" s="5">
        <v>445.6</v>
      </c>
      <c r="F1265" s="10">
        <v>441</v>
      </c>
      <c r="G1265" s="9"/>
      <c r="H1265" s="28">
        <f>(E1265-F1265)*C1265</f>
        <v>2064.6319569120387</v>
      </c>
      <c r="I1265" s="31">
        <v>0</v>
      </c>
      <c r="J1265" s="28">
        <f t="shared" si="594"/>
        <v>4.6000000000000227</v>
      </c>
      <c r="K1265" s="28">
        <f t="shared" si="595"/>
        <v>2064.6319569120387</v>
      </c>
    </row>
    <row r="1266" spans="1:11">
      <c r="A1266" s="4">
        <v>42698</v>
      </c>
      <c r="B1266" s="6" t="s">
        <v>324</v>
      </c>
      <c r="C1266" s="26">
        <f t="shared" si="589"/>
        <v>5354.7523427041497</v>
      </c>
      <c r="D1266" s="26" t="s">
        <v>3</v>
      </c>
      <c r="E1266" s="5">
        <v>37.35</v>
      </c>
      <c r="F1266" s="10">
        <v>38.299999999999997</v>
      </c>
      <c r="G1266" s="9"/>
      <c r="H1266" s="28">
        <f t="shared" si="596"/>
        <v>5087.0147255689189</v>
      </c>
      <c r="I1266" s="31">
        <v>0</v>
      </c>
      <c r="J1266" s="28">
        <f t="shared" si="594"/>
        <v>0.94999999999999563</v>
      </c>
      <c r="K1266" s="28">
        <f t="shared" si="595"/>
        <v>5087.0147255689189</v>
      </c>
    </row>
    <row r="1267" spans="1:11">
      <c r="A1267" s="4">
        <v>42698</v>
      </c>
      <c r="B1267" s="6" t="s">
        <v>321</v>
      </c>
      <c r="C1267" s="26">
        <f t="shared" si="589"/>
        <v>1769.9115044247787</v>
      </c>
      <c r="D1267" s="26" t="s">
        <v>293</v>
      </c>
      <c r="E1267" s="5">
        <v>113</v>
      </c>
      <c r="F1267" s="11">
        <v>114.5</v>
      </c>
      <c r="G1267" s="9"/>
      <c r="H1267" s="28">
        <f t="shared" si="596"/>
        <v>2654.8672566371679</v>
      </c>
      <c r="I1267" s="31">
        <v>0</v>
      </c>
      <c r="J1267" s="28">
        <f t="shared" si="594"/>
        <v>1.4999999999999998</v>
      </c>
      <c r="K1267" s="28">
        <f t="shared" si="595"/>
        <v>2654.8672566371679</v>
      </c>
    </row>
    <row r="1268" spans="1:11">
      <c r="A1268" s="4">
        <v>42697</v>
      </c>
      <c r="B1268" s="6" t="s">
        <v>327</v>
      </c>
      <c r="C1268" s="26">
        <f t="shared" si="589"/>
        <v>1129.9435028248588</v>
      </c>
      <c r="D1268" s="26" t="s">
        <v>3</v>
      </c>
      <c r="E1268" s="5">
        <v>177</v>
      </c>
      <c r="F1268" s="10">
        <v>181</v>
      </c>
      <c r="G1268" s="9"/>
      <c r="H1268" s="28">
        <f t="shared" si="596"/>
        <v>4519.7740112994352</v>
      </c>
      <c r="I1268" s="31">
        <v>0</v>
      </c>
      <c r="J1268" s="28">
        <f t="shared" si="594"/>
        <v>4</v>
      </c>
      <c r="K1268" s="28">
        <f t="shared" si="595"/>
        <v>4519.7740112994352</v>
      </c>
    </row>
    <row r="1269" spans="1:11">
      <c r="A1269" s="4">
        <v>42697</v>
      </c>
      <c r="B1269" s="6" t="s">
        <v>244</v>
      </c>
      <c r="C1269" s="26">
        <f t="shared" si="589"/>
        <v>841.04289318755252</v>
      </c>
      <c r="D1269" s="26" t="s">
        <v>3</v>
      </c>
      <c r="E1269" s="5">
        <v>237.8</v>
      </c>
      <c r="F1269" s="10">
        <v>242.5</v>
      </c>
      <c r="G1269" s="9">
        <v>245</v>
      </c>
      <c r="H1269" s="28">
        <f t="shared" si="596"/>
        <v>3952.9015979814872</v>
      </c>
      <c r="I1269" s="31">
        <f t="shared" ref="I1269:I1271" si="597">(G1269-F1269)*C1269</f>
        <v>2102.6072329688814</v>
      </c>
      <c r="J1269" s="28">
        <f t="shared" si="594"/>
        <v>7.1999999999999877</v>
      </c>
      <c r="K1269" s="28">
        <f t="shared" si="595"/>
        <v>6055.5088309503681</v>
      </c>
    </row>
    <row r="1270" spans="1:11">
      <c r="A1270" s="4">
        <v>42697</v>
      </c>
      <c r="B1270" s="6" t="s">
        <v>20</v>
      </c>
      <c r="C1270" s="26">
        <f t="shared" si="589"/>
        <v>860.5851979345955</v>
      </c>
      <c r="D1270" s="26" t="s">
        <v>3</v>
      </c>
      <c r="E1270" s="5">
        <v>232.4</v>
      </c>
      <c r="F1270" s="10">
        <v>238</v>
      </c>
      <c r="G1270" s="9">
        <v>242</v>
      </c>
      <c r="H1270" s="28">
        <f t="shared" si="596"/>
        <v>4819.2771084337301</v>
      </c>
      <c r="I1270" s="31">
        <f t="shared" si="597"/>
        <v>3442.340791738382</v>
      </c>
      <c r="J1270" s="28">
        <f t="shared" si="594"/>
        <v>9.5999999999999943</v>
      </c>
      <c r="K1270" s="28">
        <f t="shared" si="595"/>
        <v>8261.6179001721121</v>
      </c>
    </row>
    <row r="1271" spans="1:11">
      <c r="A1271" s="4">
        <v>42697</v>
      </c>
      <c r="B1271" s="6" t="s">
        <v>328</v>
      </c>
      <c r="C1271" s="26">
        <f>200000/E1271</f>
        <v>1620.7455429497568</v>
      </c>
      <c r="D1271" s="26" t="s">
        <v>3</v>
      </c>
      <c r="E1271" s="5">
        <v>123.4</v>
      </c>
      <c r="F1271" s="10">
        <v>127</v>
      </c>
      <c r="G1271" s="9">
        <v>129</v>
      </c>
      <c r="H1271" s="28">
        <f t="shared" si="596"/>
        <v>5834.683954619115</v>
      </c>
      <c r="I1271" s="31">
        <f t="shared" si="597"/>
        <v>3241.4910858995136</v>
      </c>
      <c r="J1271" s="28">
        <f t="shared" si="594"/>
        <v>5.5999999999999943</v>
      </c>
      <c r="K1271" s="28">
        <f t="shared" si="595"/>
        <v>9076.1750405186285</v>
      </c>
    </row>
    <row r="1272" spans="1:11">
      <c r="A1272" s="4">
        <v>42696</v>
      </c>
      <c r="B1272" s="6" t="s">
        <v>329</v>
      </c>
      <c r="C1272" s="26">
        <f>200000/F1272</f>
        <v>105.82010582010582</v>
      </c>
      <c r="D1272" s="26" t="s">
        <v>3</v>
      </c>
      <c r="E1272" s="5">
        <v>1874</v>
      </c>
      <c r="F1272" s="11">
        <v>1890</v>
      </c>
      <c r="G1272" s="9"/>
      <c r="H1272" s="28">
        <f t="shared" si="596"/>
        <v>1693.1216931216932</v>
      </c>
      <c r="I1272" s="28">
        <v>0</v>
      </c>
      <c r="J1272" s="28">
        <f t="shared" si="594"/>
        <v>16</v>
      </c>
      <c r="K1272" s="28">
        <f t="shared" si="595"/>
        <v>1693.1216931216932</v>
      </c>
    </row>
    <row r="1273" spans="1:11">
      <c r="A1273" s="4">
        <v>42695</v>
      </c>
      <c r="B1273" s="6" t="s">
        <v>330</v>
      </c>
      <c r="C1273" s="26">
        <f>200000/F1273</f>
        <v>154.5595054095827</v>
      </c>
      <c r="D1273" s="26" t="s">
        <v>293</v>
      </c>
      <c r="E1273" s="5">
        <v>1295</v>
      </c>
      <c r="F1273" s="10">
        <v>1294</v>
      </c>
      <c r="G1273" s="9"/>
      <c r="H1273" s="28">
        <f>(E1273-F1273)*C1273</f>
        <v>154.5595054095827</v>
      </c>
      <c r="I1273" s="28">
        <v>0</v>
      </c>
      <c r="J1273" s="28">
        <f t="shared" si="594"/>
        <v>1</v>
      </c>
      <c r="K1273" s="35">
        <f t="shared" si="595"/>
        <v>154.5595054095827</v>
      </c>
    </row>
    <row r="1274" spans="1:11">
      <c r="A1274" s="4">
        <v>42695</v>
      </c>
      <c r="B1274" s="6" t="s">
        <v>320</v>
      </c>
      <c r="C1274" s="26">
        <f t="shared" ref="C1274:C1279" si="598">200000/E1274</f>
        <v>391.08330074305832</v>
      </c>
      <c r="D1274" s="26" t="s">
        <v>312</v>
      </c>
      <c r="E1274" s="5">
        <v>511.4</v>
      </c>
      <c r="F1274" s="5">
        <v>506</v>
      </c>
      <c r="G1274" s="5"/>
      <c r="H1274" s="28">
        <f>(E1274-F1274)*C1274</f>
        <v>2111.8498240125059</v>
      </c>
      <c r="I1274" s="28">
        <v>0</v>
      </c>
      <c r="J1274" s="28">
        <f t="shared" ref="J1274:J1279" si="599">(I1274+H1274)/C1274</f>
        <v>5.3999999999999773</v>
      </c>
      <c r="K1274" s="28">
        <f t="shared" ref="K1274:K1279" si="600">J1274*C1274</f>
        <v>2111.8498240125059</v>
      </c>
    </row>
    <row r="1275" spans="1:11">
      <c r="A1275" s="4">
        <v>42692</v>
      </c>
      <c r="B1275" s="6" t="s">
        <v>315</v>
      </c>
      <c r="C1275" s="26">
        <f t="shared" si="598"/>
        <v>2721.0884353741499</v>
      </c>
      <c r="D1275" s="26" t="s">
        <v>312</v>
      </c>
      <c r="E1275" s="5">
        <v>73.5</v>
      </c>
      <c r="F1275" s="7">
        <v>72</v>
      </c>
      <c r="G1275" s="9"/>
      <c r="H1275" s="28">
        <f>(E1275-F1275)*C1275</f>
        <v>4081.632653061225</v>
      </c>
      <c r="I1275" s="28">
        <v>0</v>
      </c>
      <c r="J1275" s="28">
        <f t="shared" si="599"/>
        <v>1.5</v>
      </c>
      <c r="K1275" s="28">
        <f t="shared" si="600"/>
        <v>4081.632653061225</v>
      </c>
    </row>
    <row r="1276" spans="1:11">
      <c r="A1276" s="4">
        <v>42692</v>
      </c>
      <c r="B1276" s="6" t="s">
        <v>318</v>
      </c>
      <c r="C1276" s="26">
        <f t="shared" si="598"/>
        <v>647.24919093851133</v>
      </c>
      <c r="D1276" s="26" t="s">
        <v>312</v>
      </c>
      <c r="E1276" s="5">
        <v>309</v>
      </c>
      <c r="F1276" s="7">
        <v>305.5</v>
      </c>
      <c r="G1276" s="9"/>
      <c r="H1276" s="28">
        <f>(E1276-F1276)*C1276</f>
        <v>2265.3721682847895</v>
      </c>
      <c r="I1276" s="28">
        <v>0</v>
      </c>
      <c r="J1276" s="28">
        <f t="shared" si="599"/>
        <v>3.4999999999999996</v>
      </c>
      <c r="K1276" s="28">
        <f t="shared" si="600"/>
        <v>2265.3721682847895</v>
      </c>
    </row>
    <row r="1277" spans="1:11">
      <c r="A1277" s="4">
        <v>42692</v>
      </c>
      <c r="B1277" s="6" t="s">
        <v>260</v>
      </c>
      <c r="C1277" s="26">
        <f t="shared" si="598"/>
        <v>430.10752688172045</v>
      </c>
      <c r="D1277" s="26" t="s">
        <v>312</v>
      </c>
      <c r="E1277" s="5">
        <v>465</v>
      </c>
      <c r="F1277" s="7">
        <v>461</v>
      </c>
      <c r="G1277" s="9"/>
      <c r="H1277" s="28">
        <f>(E1277-F1277)*C1277</f>
        <v>1720.4301075268818</v>
      </c>
      <c r="I1277" s="28">
        <v>0</v>
      </c>
      <c r="J1277" s="28">
        <f t="shared" si="599"/>
        <v>4</v>
      </c>
      <c r="K1277" s="28">
        <f t="shared" si="600"/>
        <v>1720.4301075268818</v>
      </c>
    </row>
    <row r="1278" spans="1:11">
      <c r="A1278" s="4">
        <v>42691</v>
      </c>
      <c r="B1278" s="6" t="s">
        <v>46</v>
      </c>
      <c r="C1278" s="26">
        <f t="shared" si="598"/>
        <v>800</v>
      </c>
      <c r="D1278" s="26" t="s">
        <v>3</v>
      </c>
      <c r="E1278" s="5">
        <v>250</v>
      </c>
      <c r="F1278" s="7">
        <v>253</v>
      </c>
      <c r="G1278" s="9"/>
      <c r="H1278" s="28">
        <f>(F1278-E1278)*C1278</f>
        <v>2400</v>
      </c>
      <c r="I1278" s="28">
        <v>0</v>
      </c>
      <c r="J1278" s="28">
        <f t="shared" si="599"/>
        <v>3</v>
      </c>
      <c r="K1278" s="28">
        <f t="shared" si="600"/>
        <v>2400</v>
      </c>
    </row>
    <row r="1279" spans="1:11">
      <c r="A1279" s="4">
        <v>42690</v>
      </c>
      <c r="B1279" s="6" t="s">
        <v>319</v>
      </c>
      <c r="C1279" s="26">
        <f t="shared" si="598"/>
        <v>1886.7924528301887</v>
      </c>
      <c r="D1279" s="26" t="s">
        <v>312</v>
      </c>
      <c r="E1279" s="5">
        <v>106</v>
      </c>
      <c r="F1279" s="7">
        <v>104.2</v>
      </c>
      <c r="G1279" s="9">
        <v>102</v>
      </c>
      <c r="H1279" s="28">
        <f>(E1279-F1279)*C1279</f>
        <v>3396.2264150943342</v>
      </c>
      <c r="I1279" s="31">
        <f>(F1279-G1279)*C1279</f>
        <v>4150.9433962264202</v>
      </c>
      <c r="J1279" s="28">
        <f t="shared" si="599"/>
        <v>4</v>
      </c>
      <c r="K1279" s="28">
        <f t="shared" si="600"/>
        <v>7547.1698113207549</v>
      </c>
    </row>
    <row r="1280" spans="1:11">
      <c r="A1280" s="4">
        <v>42690</v>
      </c>
      <c r="B1280" s="6" t="s">
        <v>311</v>
      </c>
      <c r="C1280" s="26">
        <f>200000/E1280</f>
        <v>3636.3636363636365</v>
      </c>
      <c r="D1280" s="26" t="s">
        <v>312</v>
      </c>
      <c r="E1280" s="5">
        <v>55</v>
      </c>
      <c r="F1280" s="7">
        <v>54</v>
      </c>
      <c r="G1280" s="7">
        <v>53</v>
      </c>
      <c r="H1280" s="28">
        <f t="shared" ref="H1280" si="601">(E1280-F1280)*C1280</f>
        <v>3636.3636363636365</v>
      </c>
      <c r="I1280" s="31">
        <f>(F1280-G1280)*C1280</f>
        <v>3636.3636363636365</v>
      </c>
      <c r="J1280" s="28">
        <f>(I1280+H1280)/C1280</f>
        <v>2</v>
      </c>
      <c r="K1280" s="28">
        <f t="shared" ref="K1280:K1286" si="602">J1280*C1280</f>
        <v>7272.727272727273</v>
      </c>
    </row>
    <row r="1281" spans="1:11">
      <c r="A1281" s="4">
        <v>42689</v>
      </c>
      <c r="B1281" s="6" t="s">
        <v>304</v>
      </c>
      <c r="C1281" s="26">
        <f t="shared" ref="C1281:C1286" si="603">200000/E1281</f>
        <v>607.90273556231</v>
      </c>
      <c r="D1281" s="26" t="s">
        <v>293</v>
      </c>
      <c r="E1281" s="5">
        <v>329</v>
      </c>
      <c r="F1281" s="7">
        <v>332</v>
      </c>
      <c r="G1281" s="7">
        <v>336</v>
      </c>
      <c r="H1281" s="28">
        <f>(F1281-E1281)*C1281</f>
        <v>1823.70820668693</v>
      </c>
      <c r="I1281" s="31">
        <f>(G1281-F1281)*C1281</f>
        <v>2431.61094224924</v>
      </c>
      <c r="J1281" s="28">
        <f t="shared" ref="J1281:J1286" si="604">(I1281+H1281)/C1281</f>
        <v>7</v>
      </c>
      <c r="K1281" s="28">
        <f t="shared" si="602"/>
        <v>4255.3191489361698</v>
      </c>
    </row>
    <row r="1282" spans="1:11">
      <c r="A1282" s="4">
        <v>42689</v>
      </c>
      <c r="B1282" s="12" t="s">
        <v>313</v>
      </c>
      <c r="C1282" s="26">
        <f t="shared" si="603"/>
        <v>890.86859688195989</v>
      </c>
      <c r="D1282" s="26" t="s">
        <v>312</v>
      </c>
      <c r="E1282" s="5">
        <v>224.5</v>
      </c>
      <c r="F1282" s="5">
        <v>221</v>
      </c>
      <c r="G1282" s="9"/>
      <c r="H1282" s="28">
        <f>(E1282-F1282)*C1282</f>
        <v>3118.0400890868596</v>
      </c>
      <c r="I1282" s="31">
        <f>(IF(D1282="SHORT",IF(G1282="",0,F1282-G1282),IF(D1282="LONG",IF(G1282="",0,G1282-F1282))))*C1282</f>
        <v>0</v>
      </c>
      <c r="J1282" s="28">
        <f t="shared" si="604"/>
        <v>3.5</v>
      </c>
      <c r="K1282" s="28">
        <f t="shared" si="602"/>
        <v>3118.0400890868596</v>
      </c>
    </row>
    <row r="1283" spans="1:11">
      <c r="A1283" s="4">
        <v>42689</v>
      </c>
      <c r="B1283" s="12" t="s">
        <v>314</v>
      </c>
      <c r="C1283" s="26">
        <f t="shared" si="603"/>
        <v>1769.9115044247787</v>
      </c>
      <c r="D1283" s="26" t="s">
        <v>312</v>
      </c>
      <c r="E1283" s="5">
        <v>113</v>
      </c>
      <c r="F1283" s="5">
        <v>111</v>
      </c>
      <c r="G1283" s="9"/>
      <c r="H1283" s="28">
        <f t="shared" ref="H1283:H1285" si="605">(E1283-F1283)*C1283</f>
        <v>3539.8230088495575</v>
      </c>
      <c r="I1283" s="31">
        <f t="shared" ref="I1283:I1286" si="606">(IF(D1283="SHORT",IF(G1283="",0,F1283-G1283),IF(D1283="LONG",IF(G1283="",0,G1283-F1283))))*C1283</f>
        <v>0</v>
      </c>
      <c r="J1283" s="28">
        <f t="shared" si="604"/>
        <v>2</v>
      </c>
      <c r="K1283" s="28">
        <f t="shared" si="602"/>
        <v>3539.8230088495575</v>
      </c>
    </row>
    <row r="1284" spans="1:11">
      <c r="A1284" s="12">
        <v>42685</v>
      </c>
      <c r="B1284" s="12" t="s">
        <v>49</v>
      </c>
      <c r="C1284" s="26">
        <f t="shared" si="603"/>
        <v>3125</v>
      </c>
      <c r="D1284" s="26" t="s">
        <v>312</v>
      </c>
      <c r="E1284" s="5">
        <v>64</v>
      </c>
      <c r="F1284" s="5">
        <v>63.2</v>
      </c>
      <c r="G1284" s="9"/>
      <c r="H1284" s="28">
        <f t="shared" si="605"/>
        <v>2499.9999999999909</v>
      </c>
      <c r="I1284" s="31">
        <f t="shared" si="606"/>
        <v>0</v>
      </c>
      <c r="J1284" s="28">
        <f t="shared" si="604"/>
        <v>0.79999999999999705</v>
      </c>
      <c r="K1284" s="28">
        <f t="shared" si="602"/>
        <v>2499.9999999999909</v>
      </c>
    </row>
    <row r="1285" spans="1:11">
      <c r="A1285" s="12">
        <v>42685</v>
      </c>
      <c r="B1285" s="12" t="s">
        <v>315</v>
      </c>
      <c r="C1285" s="26">
        <f t="shared" si="603"/>
        <v>2500</v>
      </c>
      <c r="D1285" s="26" t="s">
        <v>7</v>
      </c>
      <c r="E1285" s="5">
        <v>80</v>
      </c>
      <c r="F1285" s="5">
        <v>78.8</v>
      </c>
      <c r="G1285" s="9"/>
      <c r="H1285" s="28">
        <f t="shared" si="605"/>
        <v>3000.0000000000073</v>
      </c>
      <c r="I1285" s="31">
        <f t="shared" si="606"/>
        <v>0</v>
      </c>
      <c r="J1285" s="28">
        <f t="shared" si="604"/>
        <v>1.2000000000000028</v>
      </c>
      <c r="K1285" s="28">
        <f t="shared" si="602"/>
        <v>3000.0000000000073</v>
      </c>
    </row>
    <row r="1286" spans="1:11">
      <c r="A1286" s="12">
        <v>42684</v>
      </c>
      <c r="B1286" s="12" t="s">
        <v>316</v>
      </c>
      <c r="C1286" s="26">
        <f t="shared" si="603"/>
        <v>498.62877088007974</v>
      </c>
      <c r="D1286" s="26" t="s">
        <v>317</v>
      </c>
      <c r="E1286" s="5">
        <v>401.1</v>
      </c>
      <c r="F1286" s="5">
        <v>406</v>
      </c>
      <c r="G1286" s="5"/>
      <c r="H1286" s="28">
        <f t="shared" ref="H1286:H1287" si="607">(F1286-E1286)*C1286</f>
        <v>2443.2809773123795</v>
      </c>
      <c r="I1286" s="31">
        <f t="shared" si="606"/>
        <v>0</v>
      </c>
      <c r="J1286" s="28">
        <f t="shared" si="604"/>
        <v>4.8999999999999773</v>
      </c>
      <c r="K1286" s="28">
        <f t="shared" si="602"/>
        <v>2443.2809773123795</v>
      </c>
    </row>
    <row r="1287" spans="1:11">
      <c r="A1287" s="12">
        <v>42684</v>
      </c>
      <c r="B1287" s="12" t="s">
        <v>309</v>
      </c>
      <c r="C1287" s="26">
        <f t="shared" ref="C1287:C1292" si="608">200000/E1287</f>
        <v>228.31050228310502</v>
      </c>
      <c r="D1287" s="4" t="s">
        <v>3</v>
      </c>
      <c r="E1287" s="9">
        <v>876</v>
      </c>
      <c r="F1287" s="5">
        <v>883</v>
      </c>
      <c r="G1287" s="11">
        <v>892</v>
      </c>
      <c r="H1287" s="28">
        <f t="shared" si="607"/>
        <v>1598.1735159817351</v>
      </c>
      <c r="I1287" s="31">
        <f t="shared" ref="I1287" si="609">(IF(D1287="SHORT",IF(G1287="",0,F1287-G1287),IF(D1287="LONG",IF(G1287="",0,G1287-F1287))))*C1287</f>
        <v>2054.794520547945</v>
      </c>
      <c r="J1287" s="28">
        <f t="shared" ref="J1287:J1296" si="610">(I1287+H1287)/C1287</f>
        <v>15.999999999999998</v>
      </c>
      <c r="K1287" s="28">
        <f t="shared" ref="K1287:K1296" si="611">J1287*C1287</f>
        <v>3652.9680365296799</v>
      </c>
    </row>
    <row r="1288" spans="1:11">
      <c r="A1288" s="4">
        <v>42683</v>
      </c>
      <c r="B1288" s="12" t="s">
        <v>310</v>
      </c>
      <c r="C1288" s="26">
        <f t="shared" si="608"/>
        <v>373.8317757009346</v>
      </c>
      <c r="D1288" s="4" t="s">
        <v>293</v>
      </c>
      <c r="E1288" s="9">
        <v>535</v>
      </c>
      <c r="F1288" s="5">
        <v>542</v>
      </c>
      <c r="G1288" s="11">
        <v>550</v>
      </c>
      <c r="H1288" s="28">
        <f>(F1288-E1288)*C1288</f>
        <v>2616.8224299065423</v>
      </c>
      <c r="I1288" s="31">
        <f>(G1288-F1288)*C1288</f>
        <v>2990.6542056074768</v>
      </c>
      <c r="J1288" s="28">
        <f t="shared" si="610"/>
        <v>15</v>
      </c>
      <c r="K1288" s="28">
        <f t="shared" si="611"/>
        <v>5607.4766355140191</v>
      </c>
    </row>
    <row r="1289" spans="1:11">
      <c r="A1289" s="4">
        <v>42683</v>
      </c>
      <c r="B1289" s="12" t="s">
        <v>307</v>
      </c>
      <c r="C1289" s="26">
        <f t="shared" si="608"/>
        <v>4000</v>
      </c>
      <c r="D1289" s="4" t="s">
        <v>3</v>
      </c>
      <c r="E1289" s="9">
        <v>50</v>
      </c>
      <c r="F1289" s="5">
        <v>51</v>
      </c>
      <c r="G1289" s="11">
        <v>52</v>
      </c>
      <c r="H1289" s="28">
        <f t="shared" ref="H1289:H1296" si="612">(IF(D1289="SHORT",E1289-F1289,IF(D1289="LONG",F1289-E1289)))*C1289</f>
        <v>4000</v>
      </c>
      <c r="I1289" s="31">
        <f t="shared" ref="I1289:I1296" si="613">(IF(D1289="SHORT",IF(G1289="",0,F1289-G1289),IF(D1289="LONG",IF(G1289="",0,G1289-F1289))))*C1289</f>
        <v>4000</v>
      </c>
      <c r="J1289" s="28">
        <f t="shared" si="610"/>
        <v>2</v>
      </c>
      <c r="K1289" s="28">
        <f t="shared" si="611"/>
        <v>8000</v>
      </c>
    </row>
    <row r="1290" spans="1:11">
      <c r="A1290" s="4">
        <v>42682</v>
      </c>
      <c r="B1290" s="12" t="s">
        <v>308</v>
      </c>
      <c r="C1290" s="26">
        <f t="shared" si="608"/>
        <v>571.42857142857144</v>
      </c>
      <c r="D1290" s="4" t="s">
        <v>3</v>
      </c>
      <c r="E1290" s="9">
        <v>350</v>
      </c>
      <c r="F1290" s="5">
        <v>354</v>
      </c>
      <c r="G1290" s="11">
        <v>360</v>
      </c>
      <c r="H1290" s="28">
        <f t="shared" si="612"/>
        <v>2285.7142857142858</v>
      </c>
      <c r="I1290" s="31">
        <f t="shared" si="613"/>
        <v>3428.5714285714284</v>
      </c>
      <c r="J1290" s="28">
        <f t="shared" si="610"/>
        <v>9.9999999999999982</v>
      </c>
      <c r="K1290" s="28">
        <f t="shared" si="611"/>
        <v>5714.2857142857138</v>
      </c>
    </row>
    <row r="1291" spans="1:11">
      <c r="A1291" s="4">
        <v>42682</v>
      </c>
      <c r="B1291" s="12" t="s">
        <v>305</v>
      </c>
      <c r="C1291" s="26">
        <f t="shared" si="608"/>
        <v>1418.4397163120568</v>
      </c>
      <c r="D1291" s="4" t="s">
        <v>3</v>
      </c>
      <c r="E1291" s="9">
        <v>141</v>
      </c>
      <c r="F1291" s="5">
        <v>143.4</v>
      </c>
      <c r="G1291" s="11">
        <v>146</v>
      </c>
      <c r="H1291" s="28">
        <f t="shared" si="612"/>
        <v>3404.2553191489446</v>
      </c>
      <c r="I1291" s="31">
        <f t="shared" si="613"/>
        <v>3687.9432624113397</v>
      </c>
      <c r="J1291" s="28">
        <f t="shared" si="610"/>
        <v>5</v>
      </c>
      <c r="K1291" s="28">
        <f t="shared" si="611"/>
        <v>7092.1985815602839</v>
      </c>
    </row>
    <row r="1292" spans="1:11">
      <c r="A1292" s="12">
        <v>42678</v>
      </c>
      <c r="B1292" s="12" t="s">
        <v>306</v>
      </c>
      <c r="C1292" s="26">
        <f t="shared" si="608"/>
        <v>833.33333333333337</v>
      </c>
      <c r="D1292" s="4" t="s">
        <v>3</v>
      </c>
      <c r="E1292" s="9">
        <v>240</v>
      </c>
      <c r="F1292" s="5">
        <v>243</v>
      </c>
      <c r="G1292" s="11">
        <v>246</v>
      </c>
      <c r="H1292" s="28">
        <f t="shared" si="612"/>
        <v>2500</v>
      </c>
      <c r="I1292" s="31">
        <f t="shared" si="613"/>
        <v>2500</v>
      </c>
      <c r="J1292" s="28">
        <f t="shared" si="610"/>
        <v>6</v>
      </c>
      <c r="K1292" s="28">
        <f t="shared" si="611"/>
        <v>5000</v>
      </c>
    </row>
    <row r="1293" spans="1:11">
      <c r="A1293" s="12">
        <v>42678</v>
      </c>
      <c r="B1293" s="12" t="s">
        <v>303</v>
      </c>
      <c r="C1293" s="26">
        <f>200000/E1293</f>
        <v>1160.092807424594</v>
      </c>
      <c r="D1293" s="12" t="s">
        <v>7</v>
      </c>
      <c r="E1293" s="5">
        <v>172.4</v>
      </c>
      <c r="F1293" s="5">
        <v>174.1</v>
      </c>
      <c r="G1293" s="5"/>
      <c r="H1293" s="28">
        <f>(IF(D1293="SHORT",E1293-F1293,IF(D1293="LONG",F1293-E1293)))*C1293</f>
        <v>-1972.1577726217965</v>
      </c>
      <c r="I1293" s="31">
        <f t="shared" si="613"/>
        <v>0</v>
      </c>
      <c r="J1293" s="28">
        <f t="shared" si="610"/>
        <v>-1.6999999999999886</v>
      </c>
      <c r="K1293" s="28">
        <f t="shared" si="611"/>
        <v>-1972.1577726217965</v>
      </c>
    </row>
    <row r="1294" spans="1:11">
      <c r="A1294" s="12">
        <v>42677</v>
      </c>
      <c r="B1294" s="12" t="s">
        <v>302</v>
      </c>
      <c r="C1294" s="26">
        <f>200000/E1294</f>
        <v>96.432015429122472</v>
      </c>
      <c r="D1294" s="12" t="s">
        <v>7</v>
      </c>
      <c r="E1294" s="5">
        <v>2074</v>
      </c>
      <c r="F1294" s="5">
        <v>2050</v>
      </c>
      <c r="G1294" s="5"/>
      <c r="H1294" s="28">
        <f t="shared" si="612"/>
        <v>2314.3683702989392</v>
      </c>
      <c r="I1294" s="31">
        <f t="shared" si="613"/>
        <v>0</v>
      </c>
      <c r="J1294" s="28">
        <f t="shared" si="610"/>
        <v>24</v>
      </c>
      <c r="K1294" s="28">
        <f t="shared" si="611"/>
        <v>2314.3683702989392</v>
      </c>
    </row>
    <row r="1295" spans="1:11">
      <c r="A1295" s="12">
        <v>42677</v>
      </c>
      <c r="B1295" s="12" t="s">
        <v>301</v>
      </c>
      <c r="C1295" s="26">
        <f t="shared" ref="C1295:C1296" si="614">200000/E1295</f>
        <v>2020.2020202020201</v>
      </c>
      <c r="D1295" s="12" t="s">
        <v>3</v>
      </c>
      <c r="E1295" s="5">
        <v>99</v>
      </c>
      <c r="F1295" s="5">
        <v>99.25</v>
      </c>
      <c r="G1295" s="12"/>
      <c r="H1295" s="28">
        <f t="shared" si="612"/>
        <v>505.05050505050502</v>
      </c>
      <c r="I1295" s="31">
        <f t="shared" si="613"/>
        <v>0</v>
      </c>
      <c r="J1295" s="28">
        <f t="shared" si="610"/>
        <v>0.25</v>
      </c>
      <c r="K1295" s="28">
        <f t="shared" si="611"/>
        <v>505.05050505050502</v>
      </c>
    </row>
    <row r="1296" spans="1:11">
      <c r="A1296" s="12">
        <v>42677</v>
      </c>
      <c r="B1296" s="12" t="s">
        <v>124</v>
      </c>
      <c r="C1296" s="26">
        <f t="shared" si="614"/>
        <v>506.32911392405066</v>
      </c>
      <c r="D1296" s="12" t="s">
        <v>3</v>
      </c>
      <c r="E1296" s="5">
        <v>395</v>
      </c>
      <c r="F1296" s="5">
        <v>400</v>
      </c>
      <c r="G1296" s="5"/>
      <c r="H1296" s="28">
        <f t="shared" si="612"/>
        <v>2531.6455696202534</v>
      </c>
      <c r="I1296" s="31">
        <f t="shared" si="613"/>
        <v>0</v>
      </c>
      <c r="J1296" s="28">
        <f t="shared" si="610"/>
        <v>5</v>
      </c>
      <c r="K1296" s="28">
        <f t="shared" si="611"/>
        <v>2531.6455696202534</v>
      </c>
    </row>
    <row r="1297" spans="1:11">
      <c r="A1297" s="12">
        <v>42677</v>
      </c>
      <c r="B1297" s="12" t="s">
        <v>124</v>
      </c>
      <c r="C1297" s="26">
        <f t="shared" ref="C1297:C1300" si="615">200000/E1297</f>
        <v>506.32911392405066</v>
      </c>
      <c r="D1297" s="12" t="s">
        <v>3</v>
      </c>
      <c r="E1297" s="5">
        <v>395</v>
      </c>
      <c r="F1297" s="5">
        <v>400</v>
      </c>
      <c r="G1297" s="5"/>
      <c r="H1297" s="28">
        <f t="shared" ref="H1297:H1305" si="616">(IF(D1297="SHORT",E1297-F1297,IF(D1297="LONG",F1297-E1297)))*C1297</f>
        <v>2531.6455696202534</v>
      </c>
      <c r="I1297" s="31">
        <f t="shared" ref="I1297:I1305" si="617">(IF(D1297="SHORT",IF(G1297="",0,F1297-G1297),IF(D1297="LONG",IF(G1297="",0,G1297-F1297))))*C1297</f>
        <v>0</v>
      </c>
      <c r="J1297" s="28">
        <f t="shared" ref="J1297:J1358" si="618">(I1297+H1297)/C1297</f>
        <v>5</v>
      </c>
      <c r="K1297" s="28">
        <f t="shared" ref="K1297:K1358" si="619">J1297*C1297</f>
        <v>2531.6455696202534</v>
      </c>
    </row>
    <row r="1298" spans="1:11">
      <c r="A1298" s="12">
        <v>42676</v>
      </c>
      <c r="B1298" s="12" t="s">
        <v>300</v>
      </c>
      <c r="C1298" s="26">
        <f t="shared" si="615"/>
        <v>3278.688524590164</v>
      </c>
      <c r="D1298" s="12" t="s">
        <v>3</v>
      </c>
      <c r="E1298" s="5">
        <v>61</v>
      </c>
      <c r="F1298" s="5">
        <v>60</v>
      </c>
      <c r="G1298" s="12"/>
      <c r="H1298" s="28">
        <f t="shared" si="616"/>
        <v>-3278.688524590164</v>
      </c>
      <c r="I1298" s="31">
        <f t="shared" si="617"/>
        <v>0</v>
      </c>
      <c r="J1298" s="28">
        <f t="shared" si="618"/>
        <v>-1</v>
      </c>
      <c r="K1298" s="28">
        <f t="shared" si="619"/>
        <v>-3278.688524590164</v>
      </c>
    </row>
    <row r="1299" spans="1:11">
      <c r="A1299" s="12">
        <v>42676</v>
      </c>
      <c r="B1299" s="12" t="s">
        <v>177</v>
      </c>
      <c r="C1299" s="26">
        <f t="shared" si="615"/>
        <v>966.18357487922708</v>
      </c>
      <c r="D1299" s="12" t="s">
        <v>7</v>
      </c>
      <c r="E1299" s="5">
        <v>207</v>
      </c>
      <c r="F1299" s="5">
        <v>201</v>
      </c>
      <c r="G1299" s="13">
        <v>198</v>
      </c>
      <c r="H1299" s="28">
        <f t="shared" si="616"/>
        <v>5797.101449275362</v>
      </c>
      <c r="I1299" s="31">
        <f t="shared" si="617"/>
        <v>2898.550724637681</v>
      </c>
      <c r="J1299" s="28">
        <f t="shared" si="618"/>
        <v>9</v>
      </c>
      <c r="K1299" s="28">
        <f t="shared" si="619"/>
        <v>8695.652173913044</v>
      </c>
    </row>
    <row r="1300" spans="1:11">
      <c r="A1300" s="12">
        <v>42675</v>
      </c>
      <c r="B1300" s="12" t="s">
        <v>299</v>
      </c>
      <c r="C1300" s="26">
        <f t="shared" si="615"/>
        <v>237.38872403560831</v>
      </c>
      <c r="D1300" s="12" t="s">
        <v>3</v>
      </c>
      <c r="E1300" s="5">
        <v>842.5</v>
      </c>
      <c r="F1300" s="5">
        <v>848</v>
      </c>
      <c r="G1300" s="12"/>
      <c r="H1300" s="28">
        <f t="shared" si="616"/>
        <v>1305.6379821958458</v>
      </c>
      <c r="I1300" s="31">
        <f t="shared" si="617"/>
        <v>0</v>
      </c>
      <c r="J1300" s="28">
        <f t="shared" si="618"/>
        <v>5.5</v>
      </c>
      <c r="K1300" s="28">
        <f t="shared" si="619"/>
        <v>1305.6379821958458</v>
      </c>
    </row>
    <row r="1301" spans="1:11">
      <c r="A1301" s="12">
        <v>42675</v>
      </c>
      <c r="B1301" s="12" t="s">
        <v>177</v>
      </c>
      <c r="C1301" s="26">
        <f>200000/E1301</f>
        <v>904.97737556561083</v>
      </c>
      <c r="D1301" s="12" t="s">
        <v>3</v>
      </c>
      <c r="E1301" s="5">
        <v>221</v>
      </c>
      <c r="F1301" s="5">
        <v>219</v>
      </c>
      <c r="G1301" s="12"/>
      <c r="H1301" s="28">
        <f t="shared" si="616"/>
        <v>-1809.9547511312217</v>
      </c>
      <c r="I1301" s="31">
        <f t="shared" si="617"/>
        <v>0</v>
      </c>
      <c r="J1301" s="28">
        <f t="shared" si="618"/>
        <v>-2</v>
      </c>
      <c r="K1301" s="28">
        <f t="shared" si="619"/>
        <v>-1809.9547511312217</v>
      </c>
    </row>
    <row r="1302" spans="1:11">
      <c r="A1302" s="12">
        <v>42671</v>
      </c>
      <c r="B1302" s="14" t="s">
        <v>44</v>
      </c>
      <c r="C1302" s="26">
        <f t="shared" ref="C1302:C1305" si="620">200000/E1302</f>
        <v>1652.8925619834711</v>
      </c>
      <c r="D1302" s="14" t="s">
        <v>3</v>
      </c>
      <c r="E1302" s="5">
        <v>121</v>
      </c>
      <c r="F1302" s="5">
        <v>122.9</v>
      </c>
      <c r="G1302" s="5"/>
      <c r="H1302" s="28">
        <f t="shared" si="616"/>
        <v>3140.4958677686045</v>
      </c>
      <c r="I1302" s="31">
        <f t="shared" si="617"/>
        <v>0</v>
      </c>
      <c r="J1302" s="28">
        <f t="shared" si="618"/>
        <v>1.9000000000000057</v>
      </c>
      <c r="K1302" s="28">
        <f t="shared" si="619"/>
        <v>3140.4958677686045</v>
      </c>
    </row>
    <row r="1303" spans="1:11">
      <c r="A1303" s="12">
        <v>42671</v>
      </c>
      <c r="B1303" s="14" t="s">
        <v>298</v>
      </c>
      <c r="C1303" s="26">
        <f t="shared" si="620"/>
        <v>1320.1320132013202</v>
      </c>
      <c r="D1303" s="14" t="s">
        <v>3</v>
      </c>
      <c r="E1303" s="5">
        <v>151.5</v>
      </c>
      <c r="F1303" s="5">
        <v>153.9</v>
      </c>
      <c r="G1303" s="5"/>
      <c r="H1303" s="28">
        <f t="shared" si="616"/>
        <v>3168.3168316831761</v>
      </c>
      <c r="I1303" s="31">
        <f t="shared" si="617"/>
        <v>0</v>
      </c>
      <c r="J1303" s="28">
        <f t="shared" si="618"/>
        <v>2.4000000000000057</v>
      </c>
      <c r="K1303" s="28">
        <f t="shared" si="619"/>
        <v>3168.3168316831761</v>
      </c>
    </row>
    <row r="1304" spans="1:11">
      <c r="A1304" s="12">
        <v>42671</v>
      </c>
      <c r="B1304" s="12" t="s">
        <v>287</v>
      </c>
      <c r="C1304" s="26">
        <f t="shared" si="620"/>
        <v>386.10038610038612</v>
      </c>
      <c r="D1304" s="14" t="s">
        <v>3</v>
      </c>
      <c r="E1304" s="5">
        <v>518</v>
      </c>
      <c r="F1304" s="5">
        <v>518</v>
      </c>
      <c r="G1304" s="5"/>
      <c r="H1304" s="28">
        <f t="shared" si="616"/>
        <v>0</v>
      </c>
      <c r="I1304" s="31">
        <f t="shared" si="617"/>
        <v>0</v>
      </c>
      <c r="J1304" s="28">
        <f t="shared" si="618"/>
        <v>0</v>
      </c>
      <c r="K1304" s="28">
        <f t="shared" si="619"/>
        <v>0</v>
      </c>
    </row>
    <row r="1305" spans="1:11">
      <c r="A1305" s="12">
        <v>42670</v>
      </c>
      <c r="B1305" s="12" t="s">
        <v>297</v>
      </c>
      <c r="C1305" s="26">
        <f t="shared" si="620"/>
        <v>2395.2095808383233</v>
      </c>
      <c r="D1305" s="14" t="s">
        <v>3</v>
      </c>
      <c r="E1305" s="5">
        <v>83.5</v>
      </c>
      <c r="F1305" s="5">
        <v>84.5</v>
      </c>
      <c r="G1305" s="5"/>
      <c r="H1305" s="28">
        <f t="shared" si="616"/>
        <v>2395.2095808383233</v>
      </c>
      <c r="I1305" s="31">
        <f t="shared" si="617"/>
        <v>0</v>
      </c>
      <c r="J1305" s="28">
        <f t="shared" si="618"/>
        <v>1</v>
      </c>
      <c r="K1305" s="28">
        <f t="shared" si="619"/>
        <v>2395.2095808383233</v>
      </c>
    </row>
    <row r="1306" spans="1:11">
      <c r="A1306" s="12">
        <v>42670</v>
      </c>
      <c r="B1306" s="12" t="s">
        <v>228</v>
      </c>
      <c r="C1306" s="26">
        <f t="shared" ref="C1306:C1313" si="621">200000/E1306</f>
        <v>2500</v>
      </c>
      <c r="D1306" s="12" t="s">
        <v>296</v>
      </c>
      <c r="E1306" s="5">
        <v>80</v>
      </c>
      <c r="F1306" s="5">
        <v>80</v>
      </c>
      <c r="G1306" s="5"/>
      <c r="H1306" s="28">
        <f t="shared" ref="H1306:H1350" si="622">(IF(D1306="SHORT",E1306-F1306,IF(D1306="LONG",F1306-E1306)))*C1306</f>
        <v>0</v>
      </c>
      <c r="I1306" s="31">
        <f t="shared" ref="I1306:I1351" si="623">(IF(D1306="SHORT",IF(G1306="",0,F1306-G1306),IF(D1306="LONG",IF(G1306="",0,G1306-F1306))))*C1306</f>
        <v>0</v>
      </c>
      <c r="J1306" s="28">
        <f t="shared" si="618"/>
        <v>0</v>
      </c>
      <c r="K1306" s="28">
        <f t="shared" si="619"/>
        <v>0</v>
      </c>
    </row>
    <row r="1307" spans="1:11">
      <c r="A1307" s="12">
        <v>42670</v>
      </c>
      <c r="B1307" s="12" t="s">
        <v>295</v>
      </c>
      <c r="C1307" s="26">
        <f>200000/E1307</f>
        <v>2158.6616297895303</v>
      </c>
      <c r="D1307" s="12" t="s">
        <v>3</v>
      </c>
      <c r="E1307" s="5">
        <v>92.65</v>
      </c>
      <c r="F1307" s="5">
        <v>91</v>
      </c>
      <c r="G1307" s="5"/>
      <c r="H1307" s="28">
        <f t="shared" si="622"/>
        <v>-3561.791689152737</v>
      </c>
      <c r="I1307" s="31">
        <f t="shared" si="623"/>
        <v>0</v>
      </c>
      <c r="J1307" s="28">
        <f t="shared" si="618"/>
        <v>-1.6500000000000057</v>
      </c>
      <c r="K1307" s="28">
        <f t="shared" si="619"/>
        <v>-3561.791689152737</v>
      </c>
    </row>
    <row r="1308" spans="1:11">
      <c r="A1308" s="12">
        <v>42669</v>
      </c>
      <c r="B1308" s="12" t="s">
        <v>294</v>
      </c>
      <c r="C1308" s="26">
        <f t="shared" si="621"/>
        <v>1538.4615384615386</v>
      </c>
      <c r="D1308" s="12" t="s">
        <v>293</v>
      </c>
      <c r="E1308" s="5">
        <v>130</v>
      </c>
      <c r="F1308" s="5">
        <v>130</v>
      </c>
      <c r="G1308" s="5"/>
      <c r="H1308" s="28">
        <f t="shared" si="622"/>
        <v>0</v>
      </c>
      <c r="I1308" s="31">
        <f t="shared" si="623"/>
        <v>0</v>
      </c>
      <c r="J1308" s="28">
        <f t="shared" si="618"/>
        <v>0</v>
      </c>
      <c r="K1308" s="28">
        <f t="shared" si="619"/>
        <v>0</v>
      </c>
    </row>
    <row r="1309" spans="1:11">
      <c r="A1309" s="12">
        <v>42669</v>
      </c>
      <c r="B1309" s="12" t="s">
        <v>292</v>
      </c>
      <c r="C1309" s="26">
        <f t="shared" si="621"/>
        <v>4444.4444444444443</v>
      </c>
      <c r="D1309" s="12" t="s">
        <v>3</v>
      </c>
      <c r="E1309" s="5">
        <v>45</v>
      </c>
      <c r="F1309" s="5">
        <v>45.6</v>
      </c>
      <c r="G1309" s="5">
        <v>46.6</v>
      </c>
      <c r="H1309" s="28">
        <f t="shared" si="622"/>
        <v>2666.6666666666729</v>
      </c>
      <c r="I1309" s="31">
        <f t="shared" si="623"/>
        <v>4444.4444444444443</v>
      </c>
      <c r="J1309" s="28">
        <f t="shared" si="618"/>
        <v>1.6000000000000012</v>
      </c>
      <c r="K1309" s="28">
        <f t="shared" si="619"/>
        <v>7111.1111111111159</v>
      </c>
    </row>
    <row r="1310" spans="1:11">
      <c r="A1310" s="12">
        <v>42669</v>
      </c>
      <c r="B1310" s="12" t="s">
        <v>291</v>
      </c>
      <c r="C1310" s="26">
        <f t="shared" si="621"/>
        <v>1345.8950201884254</v>
      </c>
      <c r="D1310" s="12" t="s">
        <v>3</v>
      </c>
      <c r="E1310" s="5">
        <v>148.6</v>
      </c>
      <c r="F1310" s="5">
        <v>147.5</v>
      </c>
      <c r="G1310" s="12"/>
      <c r="H1310" s="28">
        <f t="shared" si="622"/>
        <v>-1480.4845222072604</v>
      </c>
      <c r="I1310" s="31">
        <f t="shared" si="623"/>
        <v>0</v>
      </c>
      <c r="J1310" s="28">
        <f t="shared" si="618"/>
        <v>-1.0999999999999943</v>
      </c>
      <c r="K1310" s="28">
        <f t="shared" si="619"/>
        <v>-1480.4845222072604</v>
      </c>
    </row>
    <row r="1311" spans="1:11">
      <c r="A1311" s="12">
        <v>42668</v>
      </c>
      <c r="B1311" s="12" t="s">
        <v>196</v>
      </c>
      <c r="C1311" s="26">
        <f t="shared" si="621"/>
        <v>1515.1515151515152</v>
      </c>
      <c r="D1311" s="12" t="s">
        <v>3</v>
      </c>
      <c r="E1311" s="5">
        <v>132</v>
      </c>
      <c r="F1311" s="5">
        <v>134</v>
      </c>
      <c r="G1311" s="12"/>
      <c r="H1311" s="28">
        <f t="shared" si="622"/>
        <v>3030.3030303030305</v>
      </c>
      <c r="I1311" s="31">
        <f t="shared" si="623"/>
        <v>0</v>
      </c>
      <c r="J1311" s="28">
        <f t="shared" si="618"/>
        <v>2</v>
      </c>
      <c r="K1311" s="28">
        <f t="shared" si="619"/>
        <v>3030.3030303030305</v>
      </c>
    </row>
    <row r="1312" spans="1:11">
      <c r="A1312" s="12">
        <v>42668</v>
      </c>
      <c r="B1312" s="12" t="s">
        <v>290</v>
      </c>
      <c r="C1312" s="26">
        <f>200000/E1312</f>
        <v>307.69230769230768</v>
      </c>
      <c r="D1312" s="12" t="s">
        <v>3</v>
      </c>
      <c r="E1312" s="5">
        <v>650</v>
      </c>
      <c r="F1312" s="5">
        <v>656</v>
      </c>
      <c r="G1312" s="12"/>
      <c r="H1312" s="28">
        <f t="shared" si="622"/>
        <v>1846.1538461538462</v>
      </c>
      <c r="I1312" s="31">
        <f t="shared" si="623"/>
        <v>0</v>
      </c>
      <c r="J1312" s="28">
        <f t="shared" si="618"/>
        <v>6</v>
      </c>
      <c r="K1312" s="28">
        <f t="shared" si="619"/>
        <v>1846.1538461538462</v>
      </c>
    </row>
    <row r="1313" spans="1:11">
      <c r="A1313" s="12">
        <v>42667</v>
      </c>
      <c r="B1313" s="12" t="s">
        <v>41</v>
      </c>
      <c r="C1313" s="26">
        <f t="shared" si="621"/>
        <v>1388.8888888888889</v>
      </c>
      <c r="D1313" s="12" t="s">
        <v>3</v>
      </c>
      <c r="E1313" s="5">
        <v>144</v>
      </c>
      <c r="F1313" s="5">
        <v>144</v>
      </c>
      <c r="G1313" s="12"/>
      <c r="H1313" s="28">
        <f t="shared" si="622"/>
        <v>0</v>
      </c>
      <c r="I1313" s="31">
        <f t="shared" si="623"/>
        <v>0</v>
      </c>
      <c r="J1313" s="28">
        <f t="shared" si="618"/>
        <v>0</v>
      </c>
      <c r="K1313" s="28">
        <f t="shared" si="619"/>
        <v>0</v>
      </c>
    </row>
    <row r="1314" spans="1:11">
      <c r="A1314" s="12">
        <v>42667</v>
      </c>
      <c r="B1314" s="14" t="s">
        <v>267</v>
      </c>
      <c r="C1314" s="26">
        <f t="shared" ref="C1314:C1351" si="624">200000/E1314</f>
        <v>571.42857142857144</v>
      </c>
      <c r="D1314" s="14" t="s">
        <v>7</v>
      </c>
      <c r="E1314" s="5">
        <v>350</v>
      </c>
      <c r="F1314" s="5">
        <v>347</v>
      </c>
      <c r="G1314" s="5">
        <v>344</v>
      </c>
      <c r="H1314" s="28">
        <f t="shared" si="622"/>
        <v>1714.2857142857142</v>
      </c>
      <c r="I1314" s="31">
        <f t="shared" si="623"/>
        <v>1714.2857142857142</v>
      </c>
      <c r="J1314" s="28">
        <f t="shared" si="618"/>
        <v>6</v>
      </c>
      <c r="K1314" s="28">
        <f t="shared" si="619"/>
        <v>3428.5714285714284</v>
      </c>
    </row>
    <row r="1315" spans="1:11">
      <c r="A1315" s="12">
        <v>42667</v>
      </c>
      <c r="B1315" s="14" t="s">
        <v>261</v>
      </c>
      <c r="C1315" s="26">
        <f t="shared" si="624"/>
        <v>302.11480362537765</v>
      </c>
      <c r="D1315" s="14" t="s">
        <v>3</v>
      </c>
      <c r="E1315" s="5">
        <v>662</v>
      </c>
      <c r="F1315" s="5">
        <v>668</v>
      </c>
      <c r="G1315" s="5"/>
      <c r="H1315" s="28">
        <f t="shared" si="622"/>
        <v>1812.688821752266</v>
      </c>
      <c r="I1315" s="31">
        <f t="shared" si="623"/>
        <v>0</v>
      </c>
      <c r="J1315" s="28">
        <f t="shared" si="618"/>
        <v>6</v>
      </c>
      <c r="K1315" s="28">
        <f t="shared" si="619"/>
        <v>1812.688821752266</v>
      </c>
    </row>
    <row r="1316" spans="1:11">
      <c r="A1316" s="12">
        <v>42664</v>
      </c>
      <c r="B1316" s="14" t="s">
        <v>279</v>
      </c>
      <c r="C1316" s="26">
        <f t="shared" si="624"/>
        <v>441.50110375275938</v>
      </c>
      <c r="D1316" s="14" t="s">
        <v>3</v>
      </c>
      <c r="E1316" s="5">
        <v>453</v>
      </c>
      <c r="F1316" s="5">
        <v>457</v>
      </c>
      <c r="G1316" s="5"/>
      <c r="H1316" s="28">
        <f t="shared" si="622"/>
        <v>1766.0044150110375</v>
      </c>
      <c r="I1316" s="31">
        <f t="shared" si="623"/>
        <v>0</v>
      </c>
      <c r="J1316" s="28">
        <f t="shared" si="618"/>
        <v>4</v>
      </c>
      <c r="K1316" s="28">
        <f t="shared" si="619"/>
        <v>1766.0044150110375</v>
      </c>
    </row>
    <row r="1317" spans="1:11">
      <c r="A1317" s="12">
        <v>42664</v>
      </c>
      <c r="B1317" s="14" t="s">
        <v>280</v>
      </c>
      <c r="C1317" s="26">
        <f t="shared" si="624"/>
        <v>836.82008368200832</v>
      </c>
      <c r="D1317" s="14" t="s">
        <v>7</v>
      </c>
      <c r="E1317" s="5">
        <v>239</v>
      </c>
      <c r="F1317" s="5">
        <v>237</v>
      </c>
      <c r="G1317" s="5">
        <v>235</v>
      </c>
      <c r="H1317" s="28">
        <f t="shared" si="622"/>
        <v>1673.6401673640166</v>
      </c>
      <c r="I1317" s="31">
        <f t="shared" si="623"/>
        <v>1673.6401673640166</v>
      </c>
      <c r="J1317" s="28">
        <f t="shared" si="618"/>
        <v>4</v>
      </c>
      <c r="K1317" s="28">
        <f t="shared" si="619"/>
        <v>3347.2803347280333</v>
      </c>
    </row>
    <row r="1318" spans="1:11">
      <c r="A1318" s="12">
        <v>42664</v>
      </c>
      <c r="B1318" s="14" t="s">
        <v>281</v>
      </c>
      <c r="C1318" s="26">
        <f t="shared" si="624"/>
        <v>380.95238095238096</v>
      </c>
      <c r="D1318" s="14" t="s">
        <v>3</v>
      </c>
      <c r="E1318" s="5">
        <v>525</v>
      </c>
      <c r="F1318" s="5">
        <v>527</v>
      </c>
      <c r="G1318" s="5"/>
      <c r="H1318" s="28">
        <f t="shared" si="622"/>
        <v>761.90476190476193</v>
      </c>
      <c r="I1318" s="31">
        <f t="shared" si="623"/>
        <v>0</v>
      </c>
      <c r="J1318" s="28">
        <f t="shared" si="618"/>
        <v>2</v>
      </c>
      <c r="K1318" s="28">
        <f t="shared" si="619"/>
        <v>761.90476190476193</v>
      </c>
    </row>
    <row r="1319" spans="1:11">
      <c r="A1319" s="12">
        <v>42664</v>
      </c>
      <c r="B1319" s="14" t="s">
        <v>2</v>
      </c>
      <c r="C1319" s="26">
        <f t="shared" si="624"/>
        <v>510.20408163265307</v>
      </c>
      <c r="D1319" s="14" t="s">
        <v>3</v>
      </c>
      <c r="E1319" s="5">
        <v>392</v>
      </c>
      <c r="F1319" s="5">
        <v>384</v>
      </c>
      <c r="G1319" s="5"/>
      <c r="H1319" s="28">
        <f t="shared" si="622"/>
        <v>-4081.6326530612246</v>
      </c>
      <c r="I1319" s="31">
        <f t="shared" si="623"/>
        <v>0</v>
      </c>
      <c r="J1319" s="28">
        <f t="shared" si="618"/>
        <v>-8</v>
      </c>
      <c r="K1319" s="28">
        <f t="shared" si="619"/>
        <v>-4081.6326530612246</v>
      </c>
    </row>
    <row r="1320" spans="1:11">
      <c r="A1320" s="12">
        <v>42663</v>
      </c>
      <c r="B1320" s="14" t="s">
        <v>102</v>
      </c>
      <c r="C1320" s="26">
        <f t="shared" si="624"/>
        <v>813.00813008130081</v>
      </c>
      <c r="D1320" s="14" t="s">
        <v>3</v>
      </c>
      <c r="E1320" s="5">
        <v>246</v>
      </c>
      <c r="F1320" s="5">
        <v>242.5</v>
      </c>
      <c r="G1320" s="5"/>
      <c r="H1320" s="28">
        <f t="shared" si="622"/>
        <v>-2845.5284552845528</v>
      </c>
      <c r="I1320" s="31">
        <f t="shared" si="623"/>
        <v>0</v>
      </c>
      <c r="J1320" s="28">
        <f t="shared" si="618"/>
        <v>-3.5</v>
      </c>
      <c r="K1320" s="28">
        <f t="shared" si="619"/>
        <v>-2845.5284552845528</v>
      </c>
    </row>
    <row r="1321" spans="1:11">
      <c r="A1321" s="12">
        <v>42663</v>
      </c>
      <c r="B1321" s="14" t="s">
        <v>282</v>
      </c>
      <c r="C1321" s="26">
        <f t="shared" si="624"/>
        <v>934.57943925233644</v>
      </c>
      <c r="D1321" s="14" t="s">
        <v>3</v>
      </c>
      <c r="E1321" s="5">
        <v>214</v>
      </c>
      <c r="F1321" s="5">
        <v>216</v>
      </c>
      <c r="G1321" s="5">
        <v>218</v>
      </c>
      <c r="H1321" s="28">
        <f t="shared" si="622"/>
        <v>1869.1588785046729</v>
      </c>
      <c r="I1321" s="31">
        <f t="shared" si="623"/>
        <v>1869.1588785046729</v>
      </c>
      <c r="J1321" s="28">
        <f t="shared" si="618"/>
        <v>4</v>
      </c>
      <c r="K1321" s="28">
        <f t="shared" si="619"/>
        <v>3738.3177570093458</v>
      </c>
    </row>
    <row r="1322" spans="1:11">
      <c r="A1322" s="12">
        <v>42663</v>
      </c>
      <c r="B1322" s="14" t="s">
        <v>283</v>
      </c>
      <c r="C1322" s="26">
        <f t="shared" si="624"/>
        <v>727.27272727272725</v>
      </c>
      <c r="D1322" s="14" t="s">
        <v>3</v>
      </c>
      <c r="E1322" s="5">
        <v>275</v>
      </c>
      <c r="F1322" s="5">
        <v>278</v>
      </c>
      <c r="G1322" s="5">
        <v>281</v>
      </c>
      <c r="H1322" s="28">
        <f t="shared" si="622"/>
        <v>2181.818181818182</v>
      </c>
      <c r="I1322" s="31">
        <f t="shared" si="623"/>
        <v>2181.818181818182</v>
      </c>
      <c r="J1322" s="28">
        <f t="shared" si="618"/>
        <v>6.0000000000000009</v>
      </c>
      <c r="K1322" s="28">
        <f t="shared" si="619"/>
        <v>4363.636363636364</v>
      </c>
    </row>
    <row r="1323" spans="1:11">
      <c r="A1323" s="12">
        <v>42662</v>
      </c>
      <c r="B1323" s="14" t="s">
        <v>266</v>
      </c>
      <c r="C1323" s="26">
        <f t="shared" si="624"/>
        <v>467.28971962616822</v>
      </c>
      <c r="D1323" s="14" t="s">
        <v>3</v>
      </c>
      <c r="E1323" s="5">
        <v>428</v>
      </c>
      <c r="F1323" s="5">
        <v>431.9</v>
      </c>
      <c r="G1323" s="5"/>
      <c r="H1323" s="28">
        <f t="shared" si="622"/>
        <v>1822.4299065420455</v>
      </c>
      <c r="I1323" s="31">
        <f t="shared" si="623"/>
        <v>0</v>
      </c>
      <c r="J1323" s="28">
        <f t="shared" si="618"/>
        <v>3.8999999999999773</v>
      </c>
      <c r="K1323" s="28">
        <f t="shared" si="619"/>
        <v>1822.4299065420455</v>
      </c>
    </row>
    <row r="1324" spans="1:11">
      <c r="A1324" s="12">
        <v>42662</v>
      </c>
      <c r="B1324" s="14" t="s">
        <v>279</v>
      </c>
      <c r="C1324" s="26">
        <f t="shared" si="624"/>
        <v>451.46726862302484</v>
      </c>
      <c r="D1324" s="14" t="s">
        <v>3</v>
      </c>
      <c r="E1324" s="5">
        <v>443</v>
      </c>
      <c r="F1324" s="5">
        <v>447</v>
      </c>
      <c r="G1324" s="5"/>
      <c r="H1324" s="28">
        <f t="shared" si="622"/>
        <v>1805.8690744920993</v>
      </c>
      <c r="I1324" s="31">
        <f t="shared" si="623"/>
        <v>0</v>
      </c>
      <c r="J1324" s="28">
        <f t="shared" si="618"/>
        <v>4</v>
      </c>
      <c r="K1324" s="28">
        <f t="shared" si="619"/>
        <v>1805.8690744920993</v>
      </c>
    </row>
    <row r="1325" spans="1:11">
      <c r="A1325" s="12">
        <v>42662</v>
      </c>
      <c r="B1325" s="14" t="s">
        <v>43</v>
      </c>
      <c r="C1325" s="26">
        <f t="shared" si="624"/>
        <v>454.54545454545456</v>
      </c>
      <c r="D1325" s="14" t="s">
        <v>3</v>
      </c>
      <c r="E1325" s="5">
        <v>440</v>
      </c>
      <c r="F1325" s="5">
        <v>444</v>
      </c>
      <c r="G1325" s="5"/>
      <c r="H1325" s="28">
        <f t="shared" si="622"/>
        <v>1818.1818181818182</v>
      </c>
      <c r="I1325" s="31">
        <f t="shared" si="623"/>
        <v>0</v>
      </c>
      <c r="J1325" s="28">
        <f t="shared" si="618"/>
        <v>4</v>
      </c>
      <c r="K1325" s="28">
        <f t="shared" si="619"/>
        <v>1818.1818181818182</v>
      </c>
    </row>
    <row r="1326" spans="1:11">
      <c r="A1326" s="12">
        <v>42661</v>
      </c>
      <c r="B1326" s="14" t="s">
        <v>2</v>
      </c>
      <c r="C1326" s="26">
        <f t="shared" si="624"/>
        <v>510.20408163265307</v>
      </c>
      <c r="D1326" s="14" t="s">
        <v>3</v>
      </c>
      <c r="E1326" s="5">
        <v>392</v>
      </c>
      <c r="F1326" s="5">
        <v>386</v>
      </c>
      <c r="G1326" s="5"/>
      <c r="H1326" s="28">
        <f t="shared" si="622"/>
        <v>-3061.2244897959185</v>
      </c>
      <c r="I1326" s="31">
        <f t="shared" si="623"/>
        <v>0</v>
      </c>
      <c r="J1326" s="28">
        <f t="shared" si="618"/>
        <v>-6</v>
      </c>
      <c r="K1326" s="28">
        <f t="shared" si="619"/>
        <v>-3061.2244897959185</v>
      </c>
    </row>
    <row r="1327" spans="1:11">
      <c r="A1327" s="12">
        <v>42661</v>
      </c>
      <c r="B1327" s="14" t="s">
        <v>280</v>
      </c>
      <c r="C1327" s="26">
        <f t="shared" si="624"/>
        <v>990.09900990099015</v>
      </c>
      <c r="D1327" s="14" t="s">
        <v>3</v>
      </c>
      <c r="E1327" s="5">
        <v>202</v>
      </c>
      <c r="F1327" s="5">
        <v>204</v>
      </c>
      <c r="G1327" s="5">
        <v>206</v>
      </c>
      <c r="H1327" s="28">
        <f t="shared" si="622"/>
        <v>1980.1980198019803</v>
      </c>
      <c r="I1327" s="31">
        <f t="shared" si="623"/>
        <v>1980.1980198019803</v>
      </c>
      <c r="J1327" s="28">
        <f t="shared" si="618"/>
        <v>4</v>
      </c>
      <c r="K1327" s="28">
        <f t="shared" si="619"/>
        <v>3960.3960396039606</v>
      </c>
    </row>
    <row r="1328" spans="1:11">
      <c r="A1328" s="12">
        <v>42661</v>
      </c>
      <c r="B1328" s="14" t="s">
        <v>240</v>
      </c>
      <c r="C1328" s="26">
        <f t="shared" si="624"/>
        <v>347.82608695652175</v>
      </c>
      <c r="D1328" s="14" t="s">
        <v>3</v>
      </c>
      <c r="E1328" s="5">
        <v>575</v>
      </c>
      <c r="F1328" s="5">
        <v>580</v>
      </c>
      <c r="G1328" s="5"/>
      <c r="H1328" s="28">
        <f t="shared" si="622"/>
        <v>1739.1304347826087</v>
      </c>
      <c r="I1328" s="31">
        <f t="shared" si="623"/>
        <v>0</v>
      </c>
      <c r="J1328" s="28">
        <f t="shared" si="618"/>
        <v>5</v>
      </c>
      <c r="K1328" s="28">
        <f t="shared" si="619"/>
        <v>1739.1304347826087</v>
      </c>
    </row>
    <row r="1329" spans="1:11">
      <c r="A1329" s="12">
        <v>42660</v>
      </c>
      <c r="B1329" s="14" t="s">
        <v>284</v>
      </c>
      <c r="C1329" s="26">
        <f t="shared" si="624"/>
        <v>574.71264367816093</v>
      </c>
      <c r="D1329" s="14" t="s">
        <v>3</v>
      </c>
      <c r="E1329" s="5">
        <v>348</v>
      </c>
      <c r="F1329" s="5">
        <v>351</v>
      </c>
      <c r="G1329" s="5"/>
      <c r="H1329" s="28">
        <f t="shared" si="622"/>
        <v>1724.1379310344828</v>
      </c>
      <c r="I1329" s="31">
        <f t="shared" si="623"/>
        <v>0</v>
      </c>
      <c r="J1329" s="28">
        <f t="shared" si="618"/>
        <v>3</v>
      </c>
      <c r="K1329" s="28">
        <f t="shared" si="619"/>
        <v>1724.1379310344828</v>
      </c>
    </row>
    <row r="1330" spans="1:11">
      <c r="A1330" s="12">
        <v>42660</v>
      </c>
      <c r="B1330" s="14" t="s">
        <v>137</v>
      </c>
      <c r="C1330" s="26">
        <f t="shared" si="624"/>
        <v>325.20325203252031</v>
      </c>
      <c r="D1330" s="14" t="s">
        <v>3</v>
      </c>
      <c r="E1330" s="5">
        <v>615</v>
      </c>
      <c r="F1330" s="5">
        <v>621</v>
      </c>
      <c r="G1330" s="5">
        <v>627</v>
      </c>
      <c r="H1330" s="28">
        <f t="shared" si="622"/>
        <v>1951.2195121951218</v>
      </c>
      <c r="I1330" s="31">
        <f t="shared" si="623"/>
        <v>1951.2195121951218</v>
      </c>
      <c r="J1330" s="28">
        <f t="shared" si="618"/>
        <v>12</v>
      </c>
      <c r="K1330" s="28">
        <f t="shared" si="619"/>
        <v>3902.4390243902435</v>
      </c>
    </row>
    <row r="1331" spans="1:11">
      <c r="A1331" s="12">
        <v>42660</v>
      </c>
      <c r="B1331" s="14" t="s">
        <v>257</v>
      </c>
      <c r="C1331" s="26">
        <f t="shared" si="624"/>
        <v>775.19379844961236</v>
      </c>
      <c r="D1331" s="14" t="s">
        <v>3</v>
      </c>
      <c r="E1331" s="5">
        <v>258</v>
      </c>
      <c r="F1331" s="5">
        <v>260.5</v>
      </c>
      <c r="G1331" s="5"/>
      <c r="H1331" s="28">
        <f t="shared" si="622"/>
        <v>1937.984496124031</v>
      </c>
      <c r="I1331" s="31">
        <f t="shared" si="623"/>
        <v>0</v>
      </c>
      <c r="J1331" s="28">
        <f t="shared" si="618"/>
        <v>2.5</v>
      </c>
      <c r="K1331" s="28">
        <f t="shared" si="619"/>
        <v>1937.984496124031</v>
      </c>
    </row>
    <row r="1332" spans="1:11">
      <c r="A1332" s="12">
        <v>42657</v>
      </c>
      <c r="B1332" s="14" t="s">
        <v>279</v>
      </c>
      <c r="C1332" s="26">
        <f t="shared" si="624"/>
        <v>452.48868778280541</v>
      </c>
      <c r="D1332" s="14" t="s">
        <v>3</v>
      </c>
      <c r="E1332" s="5">
        <v>442</v>
      </c>
      <c r="F1332" s="5">
        <v>445.45</v>
      </c>
      <c r="G1332" s="5"/>
      <c r="H1332" s="28">
        <f t="shared" si="622"/>
        <v>1561.0859728506734</v>
      </c>
      <c r="I1332" s="31">
        <f t="shared" si="623"/>
        <v>0</v>
      </c>
      <c r="J1332" s="28">
        <f t="shared" si="618"/>
        <v>3.4499999999999886</v>
      </c>
      <c r="K1332" s="28">
        <f t="shared" si="619"/>
        <v>1561.0859728506734</v>
      </c>
    </row>
    <row r="1333" spans="1:11">
      <c r="A1333" s="12">
        <v>42657</v>
      </c>
      <c r="B1333" s="14" t="s">
        <v>54</v>
      </c>
      <c r="C1333" s="26">
        <f t="shared" si="624"/>
        <v>459.77011494252872</v>
      </c>
      <c r="D1333" s="14" t="s">
        <v>3</v>
      </c>
      <c r="E1333" s="5">
        <v>435</v>
      </c>
      <c r="F1333" s="5">
        <v>439</v>
      </c>
      <c r="G1333" s="5">
        <v>443</v>
      </c>
      <c r="H1333" s="28">
        <f t="shared" si="622"/>
        <v>1839.0804597701149</v>
      </c>
      <c r="I1333" s="31">
        <f t="shared" si="623"/>
        <v>1839.0804597701149</v>
      </c>
      <c r="J1333" s="28">
        <f t="shared" si="618"/>
        <v>8</v>
      </c>
      <c r="K1333" s="28">
        <f t="shared" si="619"/>
        <v>3678.1609195402298</v>
      </c>
    </row>
    <row r="1334" spans="1:11">
      <c r="A1334" s="12">
        <v>42656</v>
      </c>
      <c r="B1334" s="14" t="s">
        <v>267</v>
      </c>
      <c r="C1334" s="26">
        <f t="shared" si="624"/>
        <v>613.49693251533745</v>
      </c>
      <c r="D1334" s="14" t="s">
        <v>3</v>
      </c>
      <c r="E1334" s="5">
        <v>326</v>
      </c>
      <c r="F1334" s="5">
        <v>329</v>
      </c>
      <c r="G1334" s="5"/>
      <c r="H1334" s="28">
        <f t="shared" si="622"/>
        <v>1840.4907975460123</v>
      </c>
      <c r="I1334" s="31">
        <f t="shared" si="623"/>
        <v>0</v>
      </c>
      <c r="J1334" s="28">
        <f t="shared" si="618"/>
        <v>3</v>
      </c>
      <c r="K1334" s="28">
        <f t="shared" si="619"/>
        <v>1840.4907975460123</v>
      </c>
    </row>
    <row r="1335" spans="1:11">
      <c r="A1335" s="12">
        <v>42656</v>
      </c>
      <c r="B1335" s="14" t="s">
        <v>285</v>
      </c>
      <c r="C1335" s="26">
        <f t="shared" si="624"/>
        <v>430.10752688172045</v>
      </c>
      <c r="D1335" s="14" t="s">
        <v>3</v>
      </c>
      <c r="E1335" s="5">
        <v>465</v>
      </c>
      <c r="F1335" s="5">
        <v>469</v>
      </c>
      <c r="G1335" s="5">
        <v>473</v>
      </c>
      <c r="H1335" s="28">
        <f t="shared" si="622"/>
        <v>1720.4301075268818</v>
      </c>
      <c r="I1335" s="31">
        <f t="shared" si="623"/>
        <v>1720.4301075268818</v>
      </c>
      <c r="J1335" s="28">
        <f t="shared" si="618"/>
        <v>8</v>
      </c>
      <c r="K1335" s="28">
        <f t="shared" si="619"/>
        <v>3440.8602150537636</v>
      </c>
    </row>
    <row r="1336" spans="1:11">
      <c r="A1336" s="12">
        <v>42656</v>
      </c>
      <c r="B1336" s="14" t="s">
        <v>286</v>
      </c>
      <c r="C1336" s="26">
        <f t="shared" si="624"/>
        <v>168.77637130801688</v>
      </c>
      <c r="D1336" s="14" t="s">
        <v>3</v>
      </c>
      <c r="E1336" s="5">
        <v>1185</v>
      </c>
      <c r="F1336" s="5">
        <v>1195</v>
      </c>
      <c r="G1336" s="5"/>
      <c r="H1336" s="28">
        <f t="shared" si="622"/>
        <v>1687.7637130801688</v>
      </c>
      <c r="I1336" s="31">
        <f t="shared" si="623"/>
        <v>0</v>
      </c>
      <c r="J1336" s="28">
        <f t="shared" si="618"/>
        <v>10</v>
      </c>
      <c r="K1336" s="28">
        <f t="shared" si="619"/>
        <v>1687.7637130801688</v>
      </c>
    </row>
    <row r="1337" spans="1:11">
      <c r="A1337" s="12">
        <v>42653</v>
      </c>
      <c r="B1337" s="14" t="s">
        <v>67</v>
      </c>
      <c r="C1337" s="26">
        <f t="shared" si="624"/>
        <v>677.96610169491521</v>
      </c>
      <c r="D1337" s="14" t="s">
        <v>3</v>
      </c>
      <c r="E1337" s="5">
        <v>295</v>
      </c>
      <c r="F1337" s="5">
        <v>291</v>
      </c>
      <c r="G1337" s="5"/>
      <c r="H1337" s="28">
        <f t="shared" si="622"/>
        <v>-2711.8644067796608</v>
      </c>
      <c r="I1337" s="31">
        <f t="shared" si="623"/>
        <v>0</v>
      </c>
      <c r="J1337" s="28">
        <f t="shared" si="618"/>
        <v>-4</v>
      </c>
      <c r="K1337" s="28">
        <f t="shared" si="619"/>
        <v>-2711.8644067796608</v>
      </c>
    </row>
    <row r="1338" spans="1:11">
      <c r="A1338" s="12">
        <v>42653</v>
      </c>
      <c r="B1338" s="14" t="s">
        <v>287</v>
      </c>
      <c r="C1338" s="26">
        <f t="shared" si="624"/>
        <v>396.03960396039605</v>
      </c>
      <c r="D1338" s="14" t="s">
        <v>3</v>
      </c>
      <c r="E1338" s="5">
        <v>505</v>
      </c>
      <c r="F1338" s="5">
        <v>510</v>
      </c>
      <c r="G1338" s="5">
        <v>515</v>
      </c>
      <c r="H1338" s="28">
        <f t="shared" si="622"/>
        <v>1980.1980198019803</v>
      </c>
      <c r="I1338" s="31">
        <f t="shared" si="623"/>
        <v>1980.1980198019803</v>
      </c>
      <c r="J1338" s="28">
        <f t="shared" si="618"/>
        <v>10</v>
      </c>
      <c r="K1338" s="28">
        <f t="shared" si="619"/>
        <v>3960.3960396039606</v>
      </c>
    </row>
    <row r="1339" spans="1:11">
      <c r="A1339" s="12">
        <v>42650</v>
      </c>
      <c r="B1339" s="14" t="s">
        <v>65</v>
      </c>
      <c r="C1339" s="26">
        <f t="shared" si="624"/>
        <v>310.55900621118013</v>
      </c>
      <c r="D1339" s="14" t="s">
        <v>3</v>
      </c>
      <c r="E1339" s="5">
        <v>644</v>
      </c>
      <c r="F1339" s="5">
        <v>650</v>
      </c>
      <c r="G1339" s="5"/>
      <c r="H1339" s="28">
        <f t="shared" si="622"/>
        <v>1863.3540372670809</v>
      </c>
      <c r="I1339" s="31">
        <f t="shared" si="623"/>
        <v>0</v>
      </c>
      <c r="J1339" s="28">
        <f t="shared" si="618"/>
        <v>6</v>
      </c>
      <c r="K1339" s="28">
        <f t="shared" si="619"/>
        <v>1863.3540372670809</v>
      </c>
    </row>
    <row r="1340" spans="1:11">
      <c r="A1340" s="12">
        <v>42650</v>
      </c>
      <c r="B1340" s="14" t="s">
        <v>129</v>
      </c>
      <c r="C1340" s="26">
        <f t="shared" si="624"/>
        <v>751.87969924812035</v>
      </c>
      <c r="D1340" s="14" t="s">
        <v>3</v>
      </c>
      <c r="E1340" s="5">
        <v>266</v>
      </c>
      <c r="F1340" s="5">
        <v>269</v>
      </c>
      <c r="G1340" s="5">
        <v>272</v>
      </c>
      <c r="H1340" s="28">
        <f t="shared" si="622"/>
        <v>2255.6390977443612</v>
      </c>
      <c r="I1340" s="31">
        <f t="shared" si="623"/>
        <v>2255.6390977443612</v>
      </c>
      <c r="J1340" s="28">
        <f t="shared" si="618"/>
        <v>6</v>
      </c>
      <c r="K1340" s="28">
        <f t="shared" si="619"/>
        <v>4511.2781954887223</v>
      </c>
    </row>
    <row r="1341" spans="1:11">
      <c r="A1341" s="12">
        <v>42649</v>
      </c>
      <c r="B1341" s="14" t="s">
        <v>257</v>
      </c>
      <c r="C1341" s="26">
        <f t="shared" si="624"/>
        <v>766.28352490421457</v>
      </c>
      <c r="D1341" s="14" t="s">
        <v>3</v>
      </c>
      <c r="E1341" s="5">
        <v>261</v>
      </c>
      <c r="F1341" s="5">
        <v>263.5</v>
      </c>
      <c r="G1341" s="5">
        <v>266</v>
      </c>
      <c r="H1341" s="28">
        <f t="shared" si="622"/>
        <v>1915.7088122605364</v>
      </c>
      <c r="I1341" s="31">
        <f t="shared" si="623"/>
        <v>1915.7088122605364</v>
      </c>
      <c r="J1341" s="28">
        <f t="shared" si="618"/>
        <v>5</v>
      </c>
      <c r="K1341" s="28">
        <f t="shared" si="619"/>
        <v>3831.4176245210729</v>
      </c>
    </row>
    <row r="1342" spans="1:11">
      <c r="A1342" s="12">
        <v>42648</v>
      </c>
      <c r="B1342" s="14" t="s">
        <v>288</v>
      </c>
      <c r="C1342" s="26">
        <f t="shared" si="624"/>
        <v>160.64257028112451</v>
      </c>
      <c r="D1342" s="14" t="s">
        <v>3</v>
      </c>
      <c r="E1342" s="5">
        <v>1245</v>
      </c>
      <c r="F1342" s="5">
        <v>1225</v>
      </c>
      <c r="G1342" s="5"/>
      <c r="H1342" s="28">
        <f t="shared" si="622"/>
        <v>-3212.8514056224903</v>
      </c>
      <c r="I1342" s="31">
        <f t="shared" si="623"/>
        <v>0</v>
      </c>
      <c r="J1342" s="28">
        <f t="shared" si="618"/>
        <v>-20</v>
      </c>
      <c r="K1342" s="28">
        <f t="shared" si="619"/>
        <v>-3212.8514056224903</v>
      </c>
    </row>
    <row r="1343" spans="1:11">
      <c r="A1343" s="12">
        <v>42648</v>
      </c>
      <c r="B1343" s="14" t="s">
        <v>102</v>
      </c>
      <c r="C1343" s="26">
        <f t="shared" si="624"/>
        <v>680.27210884353747</v>
      </c>
      <c r="D1343" s="14" t="s">
        <v>3</v>
      </c>
      <c r="E1343" s="5">
        <v>294</v>
      </c>
      <c r="F1343" s="5">
        <v>297</v>
      </c>
      <c r="G1343" s="5"/>
      <c r="H1343" s="28">
        <f t="shared" si="622"/>
        <v>2040.8163265306125</v>
      </c>
      <c r="I1343" s="31">
        <f t="shared" si="623"/>
        <v>0</v>
      </c>
      <c r="J1343" s="28">
        <f t="shared" si="618"/>
        <v>3</v>
      </c>
      <c r="K1343" s="28">
        <f t="shared" si="619"/>
        <v>2040.8163265306125</v>
      </c>
    </row>
    <row r="1344" spans="1:11">
      <c r="A1344" s="12">
        <v>42648</v>
      </c>
      <c r="B1344" s="14" t="s">
        <v>266</v>
      </c>
      <c r="C1344" s="26">
        <f t="shared" si="624"/>
        <v>484.26150121065376</v>
      </c>
      <c r="D1344" s="14" t="s">
        <v>3</v>
      </c>
      <c r="E1344" s="5">
        <v>413</v>
      </c>
      <c r="F1344" s="5">
        <v>417</v>
      </c>
      <c r="G1344" s="5"/>
      <c r="H1344" s="28">
        <f t="shared" si="622"/>
        <v>1937.046004842615</v>
      </c>
      <c r="I1344" s="31">
        <f t="shared" si="623"/>
        <v>0</v>
      </c>
      <c r="J1344" s="28">
        <f t="shared" si="618"/>
        <v>4</v>
      </c>
      <c r="K1344" s="28">
        <f t="shared" si="619"/>
        <v>1937.046004842615</v>
      </c>
    </row>
    <row r="1345" spans="1:11">
      <c r="A1345" s="12">
        <v>42647</v>
      </c>
      <c r="B1345" s="14" t="s">
        <v>129</v>
      </c>
      <c r="C1345" s="26">
        <f t="shared" si="624"/>
        <v>746.26865671641792</v>
      </c>
      <c r="D1345" s="14" t="s">
        <v>3</v>
      </c>
      <c r="E1345" s="5">
        <v>268</v>
      </c>
      <c r="F1345" s="5">
        <v>270</v>
      </c>
      <c r="G1345" s="5"/>
      <c r="H1345" s="28">
        <f t="shared" si="622"/>
        <v>1492.5373134328358</v>
      </c>
      <c r="I1345" s="31">
        <f t="shared" si="623"/>
        <v>0</v>
      </c>
      <c r="J1345" s="28">
        <f t="shared" si="618"/>
        <v>2</v>
      </c>
      <c r="K1345" s="28">
        <f t="shared" si="619"/>
        <v>1492.5373134328358</v>
      </c>
    </row>
    <row r="1346" spans="1:11">
      <c r="A1346" s="12">
        <v>42647</v>
      </c>
      <c r="B1346" s="14" t="s">
        <v>283</v>
      </c>
      <c r="C1346" s="26">
        <f t="shared" si="624"/>
        <v>790.51383399209487</v>
      </c>
      <c r="D1346" s="14" t="s">
        <v>3</v>
      </c>
      <c r="E1346" s="5">
        <v>253</v>
      </c>
      <c r="F1346" s="5">
        <v>255</v>
      </c>
      <c r="G1346" s="5">
        <v>257</v>
      </c>
      <c r="H1346" s="28">
        <f t="shared" si="622"/>
        <v>1581.0276679841897</v>
      </c>
      <c r="I1346" s="31">
        <f t="shared" si="623"/>
        <v>1581.0276679841897</v>
      </c>
      <c r="J1346" s="28">
        <f t="shared" si="618"/>
        <v>4</v>
      </c>
      <c r="K1346" s="28">
        <f t="shared" si="619"/>
        <v>3162.0553359683795</v>
      </c>
    </row>
    <row r="1347" spans="1:11">
      <c r="A1347" s="12">
        <v>42647</v>
      </c>
      <c r="B1347" s="14" t="s">
        <v>266</v>
      </c>
      <c r="C1347" s="26">
        <f t="shared" si="624"/>
        <v>496.27791563275434</v>
      </c>
      <c r="D1347" s="14" t="s">
        <v>3</v>
      </c>
      <c r="E1347" s="5">
        <v>403</v>
      </c>
      <c r="F1347" s="5">
        <v>407</v>
      </c>
      <c r="G1347" s="5"/>
      <c r="H1347" s="28">
        <f t="shared" si="622"/>
        <v>1985.1116625310174</v>
      </c>
      <c r="I1347" s="31">
        <f t="shared" si="623"/>
        <v>0</v>
      </c>
      <c r="J1347" s="28">
        <f t="shared" si="618"/>
        <v>4</v>
      </c>
      <c r="K1347" s="28">
        <f t="shared" si="619"/>
        <v>1985.1116625310174</v>
      </c>
    </row>
    <row r="1348" spans="1:11">
      <c r="A1348" s="12">
        <v>42646</v>
      </c>
      <c r="B1348" s="14" t="s">
        <v>91</v>
      </c>
      <c r="C1348" s="26">
        <f t="shared" si="624"/>
        <v>404.04040404040404</v>
      </c>
      <c r="D1348" s="14" t="s">
        <v>3</v>
      </c>
      <c r="E1348" s="5">
        <v>495</v>
      </c>
      <c r="F1348" s="5">
        <v>497.85</v>
      </c>
      <c r="G1348" s="5"/>
      <c r="H1348" s="28">
        <f t="shared" si="622"/>
        <v>1151.5151515151606</v>
      </c>
      <c r="I1348" s="31">
        <f t="shared" si="623"/>
        <v>0</v>
      </c>
      <c r="J1348" s="28">
        <f t="shared" si="618"/>
        <v>2.8500000000000223</v>
      </c>
      <c r="K1348" s="28">
        <f t="shared" si="619"/>
        <v>1151.5151515151606</v>
      </c>
    </row>
    <row r="1349" spans="1:11">
      <c r="A1349" s="12">
        <v>42646</v>
      </c>
      <c r="B1349" s="14" t="s">
        <v>289</v>
      </c>
      <c r="C1349" s="26">
        <f t="shared" si="624"/>
        <v>675.67567567567562</v>
      </c>
      <c r="D1349" s="14" t="s">
        <v>3</v>
      </c>
      <c r="E1349" s="5">
        <v>296</v>
      </c>
      <c r="F1349" s="5">
        <v>299</v>
      </c>
      <c r="G1349" s="5">
        <v>302</v>
      </c>
      <c r="H1349" s="28">
        <f t="shared" si="622"/>
        <v>2027.0270270270269</v>
      </c>
      <c r="I1349" s="31">
        <f t="shared" si="623"/>
        <v>2027.0270270270269</v>
      </c>
      <c r="J1349" s="28">
        <f t="shared" si="618"/>
        <v>6</v>
      </c>
      <c r="K1349" s="28">
        <f t="shared" si="619"/>
        <v>4054.0540540540537</v>
      </c>
    </row>
    <row r="1350" spans="1:11">
      <c r="A1350" s="12">
        <v>42642</v>
      </c>
      <c r="B1350" s="14" t="s">
        <v>276</v>
      </c>
      <c r="C1350" s="26">
        <f t="shared" si="624"/>
        <v>623.05295950155767</v>
      </c>
      <c r="D1350" s="14" t="s">
        <v>7</v>
      </c>
      <c r="E1350" s="5">
        <v>321</v>
      </c>
      <c r="F1350" s="5">
        <v>319</v>
      </c>
      <c r="G1350" s="5"/>
      <c r="H1350" s="28">
        <f t="shared" si="622"/>
        <v>1246.1059190031153</v>
      </c>
      <c r="I1350" s="31">
        <f t="shared" si="623"/>
        <v>0</v>
      </c>
      <c r="J1350" s="28">
        <f t="shared" si="618"/>
        <v>2</v>
      </c>
      <c r="K1350" s="28">
        <f t="shared" si="619"/>
        <v>1246.1059190031153</v>
      </c>
    </row>
    <row r="1351" spans="1:11">
      <c r="A1351" s="12">
        <v>42641</v>
      </c>
      <c r="B1351" s="14" t="s">
        <v>217</v>
      </c>
      <c r="C1351" s="26">
        <f t="shared" si="624"/>
        <v>413.22314049586777</v>
      </c>
      <c r="D1351" s="15" t="s">
        <v>3</v>
      </c>
      <c r="E1351" s="5">
        <v>484</v>
      </c>
      <c r="F1351" s="5">
        <v>476</v>
      </c>
      <c r="G1351" s="5"/>
      <c r="H1351" s="28">
        <f t="shared" ref="H1351:H1406" si="625">(IF(D1351="SHORT",E1351-F1351,IF(D1351="LONG",F1351-E1351)))*C1351</f>
        <v>-3305.7851239669421</v>
      </c>
      <c r="I1351" s="31">
        <f t="shared" si="623"/>
        <v>0</v>
      </c>
      <c r="J1351" s="28">
        <f t="shared" si="618"/>
        <v>-8</v>
      </c>
      <c r="K1351" s="28">
        <f t="shared" si="619"/>
        <v>-3305.7851239669421</v>
      </c>
    </row>
    <row r="1352" spans="1:11">
      <c r="A1352" s="12">
        <v>42641</v>
      </c>
      <c r="B1352" s="14" t="s">
        <v>257</v>
      </c>
      <c r="C1352" s="26">
        <f t="shared" ref="C1352:C1399" si="626">200000/E1352</f>
        <v>444.44444444444446</v>
      </c>
      <c r="D1352" s="15" t="s">
        <v>3</v>
      </c>
      <c r="E1352" s="5">
        <v>450</v>
      </c>
      <c r="F1352" s="5">
        <v>455</v>
      </c>
      <c r="G1352" s="5"/>
      <c r="H1352" s="28">
        <f t="shared" si="625"/>
        <v>2222.2222222222222</v>
      </c>
      <c r="I1352" s="31">
        <f t="shared" ref="I1352:I1401" si="627">(IF(D1352="SHORT",IF(G1352="",0,F1352-G1352),IF(D1352="LONG",IF(G1352="",0,G1352-F1352))))*C1352</f>
        <v>0</v>
      </c>
      <c r="J1352" s="28">
        <f t="shared" si="618"/>
        <v>5</v>
      </c>
      <c r="K1352" s="28">
        <f t="shared" si="619"/>
        <v>2222.2222222222222</v>
      </c>
    </row>
    <row r="1353" spans="1:11">
      <c r="A1353" s="12">
        <v>42640</v>
      </c>
      <c r="B1353" s="14" t="s">
        <v>6</v>
      </c>
      <c r="C1353" s="26">
        <f t="shared" si="626"/>
        <v>781.25</v>
      </c>
      <c r="D1353" s="15" t="s">
        <v>3</v>
      </c>
      <c r="E1353" s="5">
        <v>256</v>
      </c>
      <c r="F1353" s="5">
        <v>258</v>
      </c>
      <c r="G1353" s="5"/>
      <c r="H1353" s="28">
        <f t="shared" si="625"/>
        <v>1562.5</v>
      </c>
      <c r="I1353" s="31">
        <f t="shared" si="627"/>
        <v>0</v>
      </c>
      <c r="J1353" s="28">
        <f t="shared" si="618"/>
        <v>2</v>
      </c>
      <c r="K1353" s="28">
        <f t="shared" si="619"/>
        <v>1562.5</v>
      </c>
    </row>
    <row r="1354" spans="1:11">
      <c r="A1354" s="12">
        <v>42640</v>
      </c>
      <c r="B1354" s="14" t="s">
        <v>258</v>
      </c>
      <c r="C1354" s="26">
        <f t="shared" si="626"/>
        <v>459.77011494252872</v>
      </c>
      <c r="D1354" s="15" t="s">
        <v>3</v>
      </c>
      <c r="E1354" s="5">
        <v>435</v>
      </c>
      <c r="F1354" s="5">
        <v>439</v>
      </c>
      <c r="G1354" s="5"/>
      <c r="H1354" s="28">
        <f t="shared" si="625"/>
        <v>1839.0804597701149</v>
      </c>
      <c r="I1354" s="31">
        <f t="shared" si="627"/>
        <v>0</v>
      </c>
      <c r="J1354" s="28">
        <f t="shared" si="618"/>
        <v>4</v>
      </c>
      <c r="K1354" s="28">
        <f t="shared" si="619"/>
        <v>1839.0804597701149</v>
      </c>
    </row>
    <row r="1355" spans="1:11">
      <c r="A1355" s="12">
        <v>42640</v>
      </c>
      <c r="B1355" s="14" t="s">
        <v>121</v>
      </c>
      <c r="C1355" s="26">
        <f t="shared" si="626"/>
        <v>900.90090090090087</v>
      </c>
      <c r="D1355" s="15" t="s">
        <v>3</v>
      </c>
      <c r="E1355" s="5">
        <v>222</v>
      </c>
      <c r="F1355" s="5">
        <v>224</v>
      </c>
      <c r="G1355" s="5"/>
      <c r="H1355" s="28">
        <f t="shared" si="625"/>
        <v>1801.8018018018017</v>
      </c>
      <c r="I1355" s="31">
        <f t="shared" si="627"/>
        <v>0</v>
      </c>
      <c r="J1355" s="28">
        <f t="shared" si="618"/>
        <v>2</v>
      </c>
      <c r="K1355" s="28">
        <f t="shared" si="619"/>
        <v>1801.8018018018017</v>
      </c>
    </row>
    <row r="1356" spans="1:11">
      <c r="A1356" s="12">
        <v>42638</v>
      </c>
      <c r="B1356" s="14" t="s">
        <v>259</v>
      </c>
      <c r="C1356" s="26">
        <f t="shared" si="626"/>
        <v>754.71698113207549</v>
      </c>
      <c r="D1356" s="15" t="s">
        <v>3</v>
      </c>
      <c r="E1356" s="5">
        <v>265</v>
      </c>
      <c r="F1356" s="5">
        <v>260</v>
      </c>
      <c r="G1356" s="5"/>
      <c r="H1356" s="28">
        <f t="shared" si="625"/>
        <v>-3773.5849056603774</v>
      </c>
      <c r="I1356" s="31">
        <f t="shared" si="627"/>
        <v>0</v>
      </c>
      <c r="J1356" s="28">
        <f t="shared" si="618"/>
        <v>-5</v>
      </c>
      <c r="K1356" s="28">
        <f t="shared" si="619"/>
        <v>-3773.5849056603774</v>
      </c>
    </row>
    <row r="1357" spans="1:11">
      <c r="A1357" s="12">
        <v>42638</v>
      </c>
      <c r="B1357" s="14" t="s">
        <v>260</v>
      </c>
      <c r="C1357" s="26">
        <f t="shared" si="626"/>
        <v>400</v>
      </c>
      <c r="D1357" s="15" t="s">
        <v>3</v>
      </c>
      <c r="E1357" s="5">
        <v>500</v>
      </c>
      <c r="F1357" s="5">
        <v>505</v>
      </c>
      <c r="G1357" s="5"/>
      <c r="H1357" s="28">
        <f t="shared" si="625"/>
        <v>2000</v>
      </c>
      <c r="I1357" s="31">
        <f t="shared" si="627"/>
        <v>0</v>
      </c>
      <c r="J1357" s="28">
        <f t="shared" si="618"/>
        <v>5</v>
      </c>
      <c r="K1357" s="28">
        <f t="shared" si="619"/>
        <v>2000</v>
      </c>
    </row>
    <row r="1358" spans="1:11">
      <c r="A1358" s="12">
        <v>42636</v>
      </c>
      <c r="B1358" s="14" t="s">
        <v>261</v>
      </c>
      <c r="C1358" s="26">
        <f t="shared" si="626"/>
        <v>383.14176245210729</v>
      </c>
      <c r="D1358" s="15" t="s">
        <v>7</v>
      </c>
      <c r="E1358" s="5">
        <v>522</v>
      </c>
      <c r="F1358" s="5">
        <v>532</v>
      </c>
      <c r="G1358" s="5"/>
      <c r="H1358" s="28">
        <f t="shared" si="625"/>
        <v>-3831.4176245210729</v>
      </c>
      <c r="I1358" s="31">
        <f t="shared" si="627"/>
        <v>0</v>
      </c>
      <c r="J1358" s="28">
        <f t="shared" si="618"/>
        <v>-10</v>
      </c>
      <c r="K1358" s="28">
        <f t="shared" si="619"/>
        <v>-3831.4176245210729</v>
      </c>
    </row>
    <row r="1359" spans="1:11">
      <c r="A1359" s="12">
        <v>42636</v>
      </c>
      <c r="B1359" s="14" t="s">
        <v>262</v>
      </c>
      <c r="C1359" s="26">
        <f t="shared" si="626"/>
        <v>436.68122270742356</v>
      </c>
      <c r="D1359" s="15" t="s">
        <v>3</v>
      </c>
      <c r="E1359" s="5">
        <v>458</v>
      </c>
      <c r="F1359" s="5">
        <v>462.5</v>
      </c>
      <c r="G1359" s="5"/>
      <c r="H1359" s="28">
        <f t="shared" si="625"/>
        <v>1965.0655021834059</v>
      </c>
      <c r="I1359" s="31">
        <f t="shared" si="627"/>
        <v>0</v>
      </c>
      <c r="J1359" s="28">
        <f t="shared" ref="J1359:J1422" si="628">(I1359+H1359)/C1359</f>
        <v>4.5</v>
      </c>
      <c r="K1359" s="28">
        <f t="shared" ref="K1359:K1422" si="629">J1359*C1359</f>
        <v>1965.0655021834059</v>
      </c>
    </row>
    <row r="1360" spans="1:11">
      <c r="A1360" s="12">
        <v>42635</v>
      </c>
      <c r="B1360" s="14" t="s">
        <v>263</v>
      </c>
      <c r="C1360" s="26">
        <f t="shared" si="626"/>
        <v>680.27210884353747</v>
      </c>
      <c r="D1360" s="15" t="s">
        <v>3</v>
      </c>
      <c r="E1360" s="5">
        <v>294</v>
      </c>
      <c r="F1360" s="5">
        <v>296.10000000000002</v>
      </c>
      <c r="G1360" s="5"/>
      <c r="H1360" s="28">
        <f t="shared" si="625"/>
        <v>1428.5714285714441</v>
      </c>
      <c r="I1360" s="31">
        <f t="shared" si="627"/>
        <v>0</v>
      </c>
      <c r="J1360" s="28">
        <f t="shared" si="628"/>
        <v>2.1000000000000227</v>
      </c>
      <c r="K1360" s="28">
        <f t="shared" si="629"/>
        <v>1428.5714285714441</v>
      </c>
    </row>
    <row r="1361" spans="1:11">
      <c r="A1361" s="12">
        <v>42635</v>
      </c>
      <c r="B1361" s="14" t="s">
        <v>264</v>
      </c>
      <c r="C1361" s="26">
        <f t="shared" si="626"/>
        <v>533.33333333333337</v>
      </c>
      <c r="D1361" s="15" t="s">
        <v>3</v>
      </c>
      <c r="E1361" s="5">
        <v>375</v>
      </c>
      <c r="F1361" s="5">
        <v>378</v>
      </c>
      <c r="G1361" s="5">
        <v>381</v>
      </c>
      <c r="H1361" s="28">
        <f t="shared" si="625"/>
        <v>1600</v>
      </c>
      <c r="I1361" s="31">
        <f t="shared" si="627"/>
        <v>1600</v>
      </c>
      <c r="J1361" s="28">
        <f t="shared" si="628"/>
        <v>6</v>
      </c>
      <c r="K1361" s="28">
        <f t="shared" si="629"/>
        <v>3200</v>
      </c>
    </row>
    <row r="1362" spans="1:11">
      <c r="A1362" s="12">
        <v>42635</v>
      </c>
      <c r="B1362" s="14" t="s">
        <v>2</v>
      </c>
      <c r="C1362" s="26">
        <f t="shared" si="626"/>
        <v>591.71597633136093</v>
      </c>
      <c r="D1362" s="15" t="s">
        <v>3</v>
      </c>
      <c r="E1362" s="5">
        <v>338</v>
      </c>
      <c r="F1362" s="5">
        <v>341</v>
      </c>
      <c r="G1362" s="5"/>
      <c r="H1362" s="28">
        <f t="shared" si="625"/>
        <v>1775.1479289940828</v>
      </c>
      <c r="I1362" s="31">
        <f t="shared" si="627"/>
        <v>0</v>
      </c>
      <c r="J1362" s="28">
        <f t="shared" si="628"/>
        <v>3</v>
      </c>
      <c r="K1362" s="28">
        <f t="shared" si="629"/>
        <v>1775.1479289940828</v>
      </c>
    </row>
    <row r="1363" spans="1:11">
      <c r="A1363" s="12">
        <v>42635</v>
      </c>
      <c r="B1363" s="14" t="s">
        <v>265</v>
      </c>
      <c r="C1363" s="26">
        <f t="shared" si="626"/>
        <v>813.00813008130081</v>
      </c>
      <c r="D1363" s="15" t="s">
        <v>3</v>
      </c>
      <c r="E1363" s="5">
        <v>246</v>
      </c>
      <c r="F1363" s="5">
        <v>248</v>
      </c>
      <c r="G1363" s="5"/>
      <c r="H1363" s="28">
        <f t="shared" si="625"/>
        <v>1626.0162601626016</v>
      </c>
      <c r="I1363" s="31">
        <f t="shared" si="627"/>
        <v>0</v>
      </c>
      <c r="J1363" s="28">
        <f t="shared" si="628"/>
        <v>2</v>
      </c>
      <c r="K1363" s="28">
        <f t="shared" si="629"/>
        <v>1626.0162601626016</v>
      </c>
    </row>
    <row r="1364" spans="1:11">
      <c r="A1364" s="12">
        <v>42635</v>
      </c>
      <c r="B1364" s="14" t="s">
        <v>256</v>
      </c>
      <c r="C1364" s="26">
        <f t="shared" si="626"/>
        <v>523.56020942408372</v>
      </c>
      <c r="D1364" s="15" t="s">
        <v>3</v>
      </c>
      <c r="E1364" s="5">
        <v>382</v>
      </c>
      <c r="F1364" s="5">
        <v>376</v>
      </c>
      <c r="G1364" s="5"/>
      <c r="H1364" s="28">
        <f t="shared" si="625"/>
        <v>-3141.3612565445023</v>
      </c>
      <c r="I1364" s="31">
        <f t="shared" si="627"/>
        <v>0</v>
      </c>
      <c r="J1364" s="28">
        <f t="shared" si="628"/>
        <v>-6</v>
      </c>
      <c r="K1364" s="28">
        <f t="shared" si="629"/>
        <v>-3141.3612565445023</v>
      </c>
    </row>
    <row r="1365" spans="1:11">
      <c r="A1365" s="12">
        <v>42634</v>
      </c>
      <c r="B1365" s="14" t="s">
        <v>266</v>
      </c>
      <c r="C1365" s="26">
        <f t="shared" si="626"/>
        <v>536.1930294906166</v>
      </c>
      <c r="D1365" s="15" t="s">
        <v>3</v>
      </c>
      <c r="E1365" s="5">
        <v>373</v>
      </c>
      <c r="F1365" s="5">
        <v>367</v>
      </c>
      <c r="G1365" s="5"/>
      <c r="H1365" s="28">
        <f t="shared" si="625"/>
        <v>-3217.1581769436998</v>
      </c>
      <c r="I1365" s="31">
        <f t="shared" si="627"/>
        <v>0</v>
      </c>
      <c r="J1365" s="28">
        <f t="shared" si="628"/>
        <v>-6</v>
      </c>
      <c r="K1365" s="28">
        <f t="shared" si="629"/>
        <v>-3217.1581769436998</v>
      </c>
    </row>
    <row r="1366" spans="1:11">
      <c r="A1366" s="12">
        <v>42634</v>
      </c>
      <c r="B1366" s="14" t="s">
        <v>154</v>
      </c>
      <c r="C1366" s="26">
        <f t="shared" si="626"/>
        <v>740.74074074074076</v>
      </c>
      <c r="D1366" s="15" t="s">
        <v>3</v>
      </c>
      <c r="E1366" s="5">
        <v>270</v>
      </c>
      <c r="F1366" s="5">
        <v>272</v>
      </c>
      <c r="G1366" s="5">
        <v>274</v>
      </c>
      <c r="H1366" s="28">
        <f t="shared" si="625"/>
        <v>1481.4814814814815</v>
      </c>
      <c r="I1366" s="31">
        <f t="shared" si="627"/>
        <v>1481.4814814814815</v>
      </c>
      <c r="J1366" s="28">
        <f t="shared" si="628"/>
        <v>4</v>
      </c>
      <c r="K1366" s="28">
        <f t="shared" si="629"/>
        <v>2962.962962962963</v>
      </c>
    </row>
    <row r="1367" spans="1:11">
      <c r="A1367" s="12">
        <v>42634</v>
      </c>
      <c r="B1367" s="14" t="s">
        <v>251</v>
      </c>
      <c r="C1367" s="26">
        <f t="shared" si="626"/>
        <v>224.2152466367713</v>
      </c>
      <c r="D1367" s="15" t="s">
        <v>3</v>
      </c>
      <c r="E1367" s="5">
        <v>892</v>
      </c>
      <c r="F1367" s="5">
        <v>900</v>
      </c>
      <c r="G1367" s="5"/>
      <c r="H1367" s="28">
        <f t="shared" si="625"/>
        <v>1793.7219730941704</v>
      </c>
      <c r="I1367" s="31">
        <f t="shared" si="627"/>
        <v>0</v>
      </c>
      <c r="J1367" s="28">
        <f t="shared" si="628"/>
        <v>8</v>
      </c>
      <c r="K1367" s="28">
        <f t="shared" si="629"/>
        <v>1793.7219730941704</v>
      </c>
    </row>
    <row r="1368" spans="1:11">
      <c r="A1368" s="12">
        <v>42633</v>
      </c>
      <c r="B1368" s="14" t="s">
        <v>267</v>
      </c>
      <c r="C1368" s="26">
        <f t="shared" si="626"/>
        <v>549.45054945054949</v>
      </c>
      <c r="D1368" s="15" t="s">
        <v>3</v>
      </c>
      <c r="E1368" s="5">
        <v>364</v>
      </c>
      <c r="F1368" s="5">
        <v>367</v>
      </c>
      <c r="G1368" s="5"/>
      <c r="H1368" s="28">
        <f t="shared" si="625"/>
        <v>1648.3516483516485</v>
      </c>
      <c r="I1368" s="31">
        <f t="shared" si="627"/>
        <v>0</v>
      </c>
      <c r="J1368" s="28">
        <f t="shared" si="628"/>
        <v>3</v>
      </c>
      <c r="K1368" s="28">
        <f t="shared" si="629"/>
        <v>1648.3516483516485</v>
      </c>
    </row>
    <row r="1369" spans="1:11">
      <c r="A1369" s="12">
        <v>42633</v>
      </c>
      <c r="B1369" s="14" t="s">
        <v>261</v>
      </c>
      <c r="C1369" s="26">
        <f t="shared" si="626"/>
        <v>400</v>
      </c>
      <c r="D1369" s="15" t="s">
        <v>3</v>
      </c>
      <c r="E1369" s="5">
        <v>500</v>
      </c>
      <c r="F1369" s="5">
        <v>505</v>
      </c>
      <c r="G1369" s="5">
        <v>510</v>
      </c>
      <c r="H1369" s="28">
        <f t="shared" si="625"/>
        <v>2000</v>
      </c>
      <c r="I1369" s="31">
        <f t="shared" si="627"/>
        <v>2000</v>
      </c>
      <c r="J1369" s="28">
        <f t="shared" si="628"/>
        <v>10</v>
      </c>
      <c r="K1369" s="28">
        <f t="shared" si="629"/>
        <v>4000</v>
      </c>
    </row>
    <row r="1370" spans="1:11">
      <c r="A1370" s="12">
        <v>42632</v>
      </c>
      <c r="B1370" s="14" t="s">
        <v>63</v>
      </c>
      <c r="C1370" s="26">
        <f t="shared" si="626"/>
        <v>218.81838074398249</v>
      </c>
      <c r="D1370" s="15" t="s">
        <v>3</v>
      </c>
      <c r="E1370" s="5">
        <v>914</v>
      </c>
      <c r="F1370" s="5">
        <v>924</v>
      </c>
      <c r="G1370" s="5"/>
      <c r="H1370" s="28">
        <f t="shared" si="625"/>
        <v>2188.1838074398247</v>
      </c>
      <c r="I1370" s="31">
        <f t="shared" si="627"/>
        <v>0</v>
      </c>
      <c r="J1370" s="28">
        <f t="shared" si="628"/>
        <v>10</v>
      </c>
      <c r="K1370" s="28">
        <f t="shared" si="629"/>
        <v>2188.1838074398247</v>
      </c>
    </row>
    <row r="1371" spans="1:11">
      <c r="A1371" s="12">
        <v>42632</v>
      </c>
      <c r="B1371" s="14" t="s">
        <v>268</v>
      </c>
      <c r="C1371" s="26">
        <f t="shared" si="626"/>
        <v>778.21011673151747</v>
      </c>
      <c r="D1371" s="15" t="s">
        <v>3</v>
      </c>
      <c r="E1371" s="5">
        <v>257</v>
      </c>
      <c r="F1371" s="5">
        <v>259</v>
      </c>
      <c r="G1371" s="5">
        <v>261</v>
      </c>
      <c r="H1371" s="28">
        <f t="shared" si="625"/>
        <v>1556.4202334630349</v>
      </c>
      <c r="I1371" s="31">
        <f t="shared" si="627"/>
        <v>1556.4202334630349</v>
      </c>
      <c r="J1371" s="28">
        <f t="shared" si="628"/>
        <v>4</v>
      </c>
      <c r="K1371" s="28">
        <f t="shared" si="629"/>
        <v>3112.8404669260699</v>
      </c>
    </row>
    <row r="1372" spans="1:11">
      <c r="A1372" s="12">
        <v>42629</v>
      </c>
      <c r="B1372" s="14" t="s">
        <v>129</v>
      </c>
      <c r="C1372" s="26">
        <f t="shared" si="626"/>
        <v>790.51383399209487</v>
      </c>
      <c r="D1372" s="15" t="s">
        <v>3</v>
      </c>
      <c r="E1372" s="5">
        <v>253</v>
      </c>
      <c r="F1372" s="5">
        <v>255</v>
      </c>
      <c r="G1372" s="5"/>
      <c r="H1372" s="28">
        <f t="shared" si="625"/>
        <v>1581.0276679841897</v>
      </c>
      <c r="I1372" s="31">
        <f t="shared" si="627"/>
        <v>0</v>
      </c>
      <c r="J1372" s="28">
        <f t="shared" si="628"/>
        <v>2</v>
      </c>
      <c r="K1372" s="28">
        <f t="shared" si="629"/>
        <v>1581.0276679841897</v>
      </c>
    </row>
    <row r="1373" spans="1:11">
      <c r="A1373" s="12">
        <v>42629</v>
      </c>
      <c r="B1373" s="14" t="s">
        <v>263</v>
      </c>
      <c r="C1373" s="26">
        <f t="shared" si="626"/>
        <v>689.65517241379314</v>
      </c>
      <c r="D1373" s="15" t="s">
        <v>3</v>
      </c>
      <c r="E1373" s="5">
        <v>290</v>
      </c>
      <c r="F1373" s="5">
        <v>293</v>
      </c>
      <c r="G1373" s="5"/>
      <c r="H1373" s="28">
        <f t="shared" si="625"/>
        <v>2068.9655172413795</v>
      </c>
      <c r="I1373" s="31">
        <f t="shared" si="627"/>
        <v>0</v>
      </c>
      <c r="J1373" s="28">
        <f t="shared" si="628"/>
        <v>3</v>
      </c>
      <c r="K1373" s="28">
        <f t="shared" si="629"/>
        <v>2068.9655172413795</v>
      </c>
    </row>
    <row r="1374" spans="1:11">
      <c r="A1374" s="12">
        <v>42629</v>
      </c>
      <c r="B1374" s="16" t="s">
        <v>43</v>
      </c>
      <c r="C1374" s="26">
        <f t="shared" si="626"/>
        <v>566.57223796033998</v>
      </c>
      <c r="D1374" s="15" t="s">
        <v>3</v>
      </c>
      <c r="E1374" s="5">
        <v>353</v>
      </c>
      <c r="F1374" s="5">
        <v>347</v>
      </c>
      <c r="G1374" s="5"/>
      <c r="H1374" s="28">
        <f t="shared" si="625"/>
        <v>-3399.4334277620401</v>
      </c>
      <c r="I1374" s="31">
        <f t="shared" si="627"/>
        <v>0</v>
      </c>
      <c r="J1374" s="28">
        <f t="shared" si="628"/>
        <v>-6</v>
      </c>
      <c r="K1374" s="28">
        <f t="shared" si="629"/>
        <v>-3399.4334277620401</v>
      </c>
    </row>
    <row r="1375" spans="1:11">
      <c r="A1375" s="12">
        <v>42628</v>
      </c>
      <c r="B1375" s="16" t="s">
        <v>261</v>
      </c>
      <c r="C1375" s="26">
        <f t="shared" si="626"/>
        <v>396.03960396039605</v>
      </c>
      <c r="D1375" s="15" t="s">
        <v>3</v>
      </c>
      <c r="E1375" s="5">
        <v>505</v>
      </c>
      <c r="F1375" s="5">
        <v>495</v>
      </c>
      <c r="G1375" s="5"/>
      <c r="H1375" s="28">
        <f t="shared" si="625"/>
        <v>-3960.3960396039606</v>
      </c>
      <c r="I1375" s="31">
        <f t="shared" si="627"/>
        <v>0</v>
      </c>
      <c r="J1375" s="28">
        <f t="shared" si="628"/>
        <v>-10</v>
      </c>
      <c r="K1375" s="28">
        <f t="shared" si="629"/>
        <v>-3960.3960396039606</v>
      </c>
    </row>
    <row r="1376" spans="1:11">
      <c r="A1376" s="12">
        <v>42627</v>
      </c>
      <c r="B1376" s="16" t="s">
        <v>168</v>
      </c>
      <c r="C1376" s="26">
        <f t="shared" si="626"/>
        <v>286.53295128939828</v>
      </c>
      <c r="D1376" s="15" t="s">
        <v>7</v>
      </c>
      <c r="E1376" s="5">
        <v>698</v>
      </c>
      <c r="F1376" s="5">
        <v>691</v>
      </c>
      <c r="G1376" s="5">
        <v>684</v>
      </c>
      <c r="H1376" s="28">
        <f t="shared" si="625"/>
        <v>2005.7306590257881</v>
      </c>
      <c r="I1376" s="31">
        <f t="shared" si="627"/>
        <v>2005.7306590257881</v>
      </c>
      <c r="J1376" s="28">
        <f t="shared" si="628"/>
        <v>14</v>
      </c>
      <c r="K1376" s="28">
        <f t="shared" si="629"/>
        <v>4011.4613180515762</v>
      </c>
    </row>
    <row r="1377" spans="1:11">
      <c r="A1377" s="12">
        <v>42627</v>
      </c>
      <c r="B1377" s="16" t="s">
        <v>263</v>
      </c>
      <c r="C1377" s="26">
        <f t="shared" si="626"/>
        <v>714.28571428571433</v>
      </c>
      <c r="D1377" s="15" t="s">
        <v>3</v>
      </c>
      <c r="E1377" s="5">
        <v>280</v>
      </c>
      <c r="F1377" s="5">
        <v>283</v>
      </c>
      <c r="G1377" s="5">
        <v>286</v>
      </c>
      <c r="H1377" s="28">
        <f t="shared" si="625"/>
        <v>2142.8571428571431</v>
      </c>
      <c r="I1377" s="31">
        <f t="shared" si="627"/>
        <v>2142.8571428571431</v>
      </c>
      <c r="J1377" s="28">
        <f t="shared" si="628"/>
        <v>6</v>
      </c>
      <c r="K1377" s="28">
        <f t="shared" si="629"/>
        <v>4285.7142857142862</v>
      </c>
    </row>
    <row r="1378" spans="1:11">
      <c r="A1378" s="12">
        <v>42627</v>
      </c>
      <c r="B1378" s="17" t="s">
        <v>267</v>
      </c>
      <c r="C1378" s="26">
        <f t="shared" si="626"/>
        <v>666.66666666666663</v>
      </c>
      <c r="D1378" s="15" t="s">
        <v>3</v>
      </c>
      <c r="E1378" s="5">
        <v>300</v>
      </c>
      <c r="F1378" s="5">
        <v>303</v>
      </c>
      <c r="G1378" s="5">
        <v>306</v>
      </c>
      <c r="H1378" s="28">
        <f t="shared" si="625"/>
        <v>2000</v>
      </c>
      <c r="I1378" s="31">
        <f t="shared" si="627"/>
        <v>2000</v>
      </c>
      <c r="J1378" s="28">
        <f t="shared" si="628"/>
        <v>6</v>
      </c>
      <c r="K1378" s="28">
        <f t="shared" si="629"/>
        <v>4000</v>
      </c>
    </row>
    <row r="1379" spans="1:11">
      <c r="A1379" s="12">
        <v>42625</v>
      </c>
      <c r="B1379" s="16" t="s">
        <v>269</v>
      </c>
      <c r="C1379" s="26">
        <f t="shared" si="626"/>
        <v>266.31158455392807</v>
      </c>
      <c r="D1379" s="15" t="s">
        <v>3</v>
      </c>
      <c r="E1379" s="5">
        <v>751</v>
      </c>
      <c r="F1379" s="5">
        <v>758</v>
      </c>
      <c r="G1379" s="5">
        <v>765</v>
      </c>
      <c r="H1379" s="28">
        <f t="shared" si="625"/>
        <v>1864.1810918774966</v>
      </c>
      <c r="I1379" s="31">
        <f t="shared" si="627"/>
        <v>1864.1810918774966</v>
      </c>
      <c r="J1379" s="28">
        <f t="shared" si="628"/>
        <v>14</v>
      </c>
      <c r="K1379" s="28">
        <f t="shared" si="629"/>
        <v>3728.3621837549931</v>
      </c>
    </row>
    <row r="1380" spans="1:11">
      <c r="A1380" s="12">
        <v>42625</v>
      </c>
      <c r="B1380" s="16" t="s">
        <v>186</v>
      </c>
      <c r="C1380" s="26">
        <f t="shared" si="626"/>
        <v>336.70033670033672</v>
      </c>
      <c r="D1380" s="15" t="s">
        <v>3</v>
      </c>
      <c r="E1380" s="5">
        <v>594</v>
      </c>
      <c r="F1380" s="5">
        <v>600</v>
      </c>
      <c r="G1380" s="5">
        <v>606</v>
      </c>
      <c r="H1380" s="28">
        <f t="shared" si="625"/>
        <v>2020.2020202020203</v>
      </c>
      <c r="I1380" s="31">
        <f t="shared" si="627"/>
        <v>2020.2020202020203</v>
      </c>
      <c r="J1380" s="28">
        <f t="shared" si="628"/>
        <v>12</v>
      </c>
      <c r="K1380" s="28">
        <f t="shared" si="629"/>
        <v>4040.4040404040406</v>
      </c>
    </row>
    <row r="1381" spans="1:11">
      <c r="A1381" s="12">
        <v>42625</v>
      </c>
      <c r="B1381" s="16" t="s">
        <v>217</v>
      </c>
      <c r="C1381" s="26">
        <f t="shared" si="626"/>
        <v>442.47787610619469</v>
      </c>
      <c r="D1381" s="15" t="s">
        <v>3</v>
      </c>
      <c r="E1381" s="5">
        <v>452</v>
      </c>
      <c r="F1381" s="5">
        <v>456</v>
      </c>
      <c r="G1381" s="5"/>
      <c r="H1381" s="28">
        <f t="shared" si="625"/>
        <v>1769.9115044247787</v>
      </c>
      <c r="I1381" s="31">
        <f t="shared" si="627"/>
        <v>0</v>
      </c>
      <c r="J1381" s="28">
        <f t="shared" si="628"/>
        <v>4</v>
      </c>
      <c r="K1381" s="28">
        <f t="shared" si="629"/>
        <v>1769.9115044247787</v>
      </c>
    </row>
    <row r="1382" spans="1:11">
      <c r="A1382" s="12">
        <v>42622</v>
      </c>
      <c r="B1382" s="16" t="s">
        <v>270</v>
      </c>
      <c r="C1382" s="26">
        <f t="shared" si="626"/>
        <v>483.09178743961354</v>
      </c>
      <c r="D1382" s="15" t="s">
        <v>3</v>
      </c>
      <c r="E1382" s="5">
        <v>414</v>
      </c>
      <c r="F1382" s="5">
        <v>406</v>
      </c>
      <c r="G1382" s="5"/>
      <c r="H1382" s="28">
        <f t="shared" si="625"/>
        <v>-3864.7342995169083</v>
      </c>
      <c r="I1382" s="31">
        <f t="shared" si="627"/>
        <v>0</v>
      </c>
      <c r="J1382" s="28">
        <f t="shared" si="628"/>
        <v>-8</v>
      </c>
      <c r="K1382" s="28">
        <f t="shared" si="629"/>
        <v>-3864.7342995169083</v>
      </c>
    </row>
    <row r="1383" spans="1:11">
      <c r="A1383" s="12">
        <v>42622</v>
      </c>
      <c r="B1383" s="18" t="s">
        <v>270</v>
      </c>
      <c r="C1383" s="26">
        <f t="shared" si="626"/>
        <v>476.1904761904762</v>
      </c>
      <c r="D1383" s="15" t="s">
        <v>3</v>
      </c>
      <c r="E1383" s="5">
        <v>420</v>
      </c>
      <c r="F1383" s="5">
        <v>424</v>
      </c>
      <c r="G1383" s="5">
        <v>428</v>
      </c>
      <c r="H1383" s="28">
        <f t="shared" si="625"/>
        <v>1904.7619047619048</v>
      </c>
      <c r="I1383" s="31">
        <f t="shared" si="627"/>
        <v>1904.7619047619048</v>
      </c>
      <c r="J1383" s="28">
        <f t="shared" si="628"/>
        <v>8</v>
      </c>
      <c r="K1383" s="28">
        <f t="shared" si="629"/>
        <v>3809.5238095238096</v>
      </c>
    </row>
    <row r="1384" spans="1:11">
      <c r="A1384" s="12">
        <v>42622</v>
      </c>
      <c r="B1384" s="14" t="s">
        <v>271</v>
      </c>
      <c r="C1384" s="26">
        <f t="shared" si="626"/>
        <v>796.81274900398409</v>
      </c>
      <c r="D1384" s="15" t="s">
        <v>3</v>
      </c>
      <c r="E1384" s="5">
        <v>251</v>
      </c>
      <c r="F1384" s="5">
        <v>253</v>
      </c>
      <c r="G1384" s="5">
        <v>255</v>
      </c>
      <c r="H1384" s="28">
        <f t="shared" si="625"/>
        <v>1593.6254980079682</v>
      </c>
      <c r="I1384" s="31">
        <f t="shared" si="627"/>
        <v>1593.6254980079682</v>
      </c>
      <c r="J1384" s="28">
        <f t="shared" si="628"/>
        <v>4</v>
      </c>
      <c r="K1384" s="28">
        <f t="shared" si="629"/>
        <v>3187.2509960159364</v>
      </c>
    </row>
    <row r="1385" spans="1:11">
      <c r="A1385" s="12">
        <v>42622</v>
      </c>
      <c r="B1385" s="14" t="s">
        <v>272</v>
      </c>
      <c r="C1385" s="26">
        <f t="shared" si="626"/>
        <v>840.33613445378148</v>
      </c>
      <c r="D1385" s="15" t="s">
        <v>3</v>
      </c>
      <c r="E1385" s="5">
        <v>238</v>
      </c>
      <c r="F1385" s="5">
        <v>239.9</v>
      </c>
      <c r="G1385" s="5"/>
      <c r="H1385" s="28">
        <f t="shared" si="625"/>
        <v>1596.6386554621895</v>
      </c>
      <c r="I1385" s="31">
        <f t="shared" si="627"/>
        <v>0</v>
      </c>
      <c r="J1385" s="28">
        <f t="shared" si="628"/>
        <v>1.9000000000000055</v>
      </c>
      <c r="K1385" s="28">
        <f t="shared" si="629"/>
        <v>1596.6386554621895</v>
      </c>
    </row>
    <row r="1386" spans="1:11">
      <c r="A1386" s="12">
        <v>42621</v>
      </c>
      <c r="B1386" s="14" t="s">
        <v>273</v>
      </c>
      <c r="C1386" s="26">
        <f t="shared" si="626"/>
        <v>393.70078740157481</v>
      </c>
      <c r="D1386" s="15" t="s">
        <v>3</v>
      </c>
      <c r="E1386" s="5">
        <v>508</v>
      </c>
      <c r="F1386" s="5">
        <v>498</v>
      </c>
      <c r="G1386" s="5"/>
      <c r="H1386" s="28">
        <f t="shared" si="625"/>
        <v>-3937.0078740157483</v>
      </c>
      <c r="I1386" s="31">
        <f t="shared" si="627"/>
        <v>0</v>
      </c>
      <c r="J1386" s="28">
        <f t="shared" si="628"/>
        <v>-10</v>
      </c>
      <c r="K1386" s="28">
        <f t="shared" si="629"/>
        <v>-3937.0078740157483</v>
      </c>
    </row>
    <row r="1387" spans="1:11">
      <c r="A1387" s="12">
        <v>42621</v>
      </c>
      <c r="B1387" s="14" t="s">
        <v>70</v>
      </c>
      <c r="C1387" s="26">
        <f t="shared" si="626"/>
        <v>153.25670498084293</v>
      </c>
      <c r="D1387" s="15" t="s">
        <v>3</v>
      </c>
      <c r="E1387" s="5">
        <v>1305</v>
      </c>
      <c r="F1387" s="5">
        <v>1318</v>
      </c>
      <c r="G1387" s="5">
        <v>1331</v>
      </c>
      <c r="H1387" s="28">
        <f t="shared" si="625"/>
        <v>1992.337164750958</v>
      </c>
      <c r="I1387" s="31">
        <f t="shared" si="627"/>
        <v>1992.337164750958</v>
      </c>
      <c r="J1387" s="28">
        <f t="shared" si="628"/>
        <v>26</v>
      </c>
      <c r="K1387" s="28">
        <f t="shared" si="629"/>
        <v>3984.674329501916</v>
      </c>
    </row>
    <row r="1388" spans="1:11">
      <c r="A1388" s="12">
        <v>42620</v>
      </c>
      <c r="B1388" s="14" t="s">
        <v>274</v>
      </c>
      <c r="C1388" s="26">
        <f t="shared" si="626"/>
        <v>997.5062344139651</v>
      </c>
      <c r="D1388" s="15" t="s">
        <v>3</v>
      </c>
      <c r="E1388" s="5">
        <v>200.5</v>
      </c>
      <c r="F1388" s="5">
        <v>202.5</v>
      </c>
      <c r="G1388" s="5">
        <v>204.5</v>
      </c>
      <c r="H1388" s="28">
        <f t="shared" si="625"/>
        <v>1995.0124688279302</v>
      </c>
      <c r="I1388" s="31">
        <f t="shared" si="627"/>
        <v>1995.0124688279302</v>
      </c>
      <c r="J1388" s="28">
        <f t="shared" si="628"/>
        <v>4</v>
      </c>
      <c r="K1388" s="28">
        <f t="shared" si="629"/>
        <v>3990.0249376558604</v>
      </c>
    </row>
    <row r="1389" spans="1:11">
      <c r="A1389" s="12">
        <v>42620</v>
      </c>
      <c r="B1389" s="14" t="s">
        <v>251</v>
      </c>
      <c r="C1389" s="26">
        <f t="shared" si="626"/>
        <v>258.06451612903226</v>
      </c>
      <c r="D1389" s="15" t="s">
        <v>3</v>
      </c>
      <c r="E1389" s="5">
        <v>775</v>
      </c>
      <c r="F1389" s="5">
        <v>783</v>
      </c>
      <c r="G1389" s="5">
        <v>790</v>
      </c>
      <c r="H1389" s="28">
        <f t="shared" si="625"/>
        <v>2064.516129032258</v>
      </c>
      <c r="I1389" s="31">
        <f t="shared" si="627"/>
        <v>1806.4516129032259</v>
      </c>
      <c r="J1389" s="28">
        <f t="shared" si="628"/>
        <v>15</v>
      </c>
      <c r="K1389" s="28">
        <f t="shared" si="629"/>
        <v>3870.9677419354839</v>
      </c>
    </row>
    <row r="1390" spans="1:11">
      <c r="A1390" s="12">
        <v>42619</v>
      </c>
      <c r="B1390" s="14" t="s">
        <v>43</v>
      </c>
      <c r="C1390" s="26">
        <f t="shared" si="626"/>
        <v>569.80056980056975</v>
      </c>
      <c r="D1390" s="15" t="s">
        <v>3</v>
      </c>
      <c r="E1390" s="5">
        <v>351</v>
      </c>
      <c r="F1390" s="5">
        <v>354</v>
      </c>
      <c r="G1390" s="5"/>
      <c r="H1390" s="28">
        <f t="shared" si="625"/>
        <v>1709.4017094017092</v>
      </c>
      <c r="I1390" s="31">
        <f t="shared" si="627"/>
        <v>0</v>
      </c>
      <c r="J1390" s="28">
        <f t="shared" si="628"/>
        <v>3</v>
      </c>
      <c r="K1390" s="28">
        <f t="shared" si="629"/>
        <v>1709.4017094017092</v>
      </c>
    </row>
    <row r="1391" spans="1:11">
      <c r="A1391" s="12">
        <v>42619</v>
      </c>
      <c r="B1391" s="14" t="s">
        <v>65</v>
      </c>
      <c r="C1391" s="26">
        <f t="shared" si="626"/>
        <v>363.63636363636363</v>
      </c>
      <c r="D1391" s="15" t="s">
        <v>3</v>
      </c>
      <c r="E1391" s="5">
        <v>550</v>
      </c>
      <c r="F1391" s="5">
        <v>555</v>
      </c>
      <c r="G1391" s="5">
        <v>560</v>
      </c>
      <c r="H1391" s="28">
        <f t="shared" si="625"/>
        <v>1818.181818181818</v>
      </c>
      <c r="I1391" s="31">
        <f t="shared" si="627"/>
        <v>1818.181818181818</v>
      </c>
      <c r="J1391" s="28">
        <f t="shared" si="628"/>
        <v>10</v>
      </c>
      <c r="K1391" s="28">
        <f t="shared" si="629"/>
        <v>3636.363636363636</v>
      </c>
    </row>
    <row r="1392" spans="1:11">
      <c r="A1392" s="12">
        <v>42619</v>
      </c>
      <c r="B1392" s="14" t="s">
        <v>275</v>
      </c>
      <c r="C1392" s="26">
        <f t="shared" si="626"/>
        <v>888.88888888888891</v>
      </c>
      <c r="D1392" s="15" t="s">
        <v>3</v>
      </c>
      <c r="E1392" s="5">
        <v>225</v>
      </c>
      <c r="F1392" s="5">
        <v>221</v>
      </c>
      <c r="G1392" s="5"/>
      <c r="H1392" s="28">
        <f t="shared" si="625"/>
        <v>-3555.5555555555557</v>
      </c>
      <c r="I1392" s="31">
        <f t="shared" si="627"/>
        <v>0</v>
      </c>
      <c r="J1392" s="28">
        <f t="shared" si="628"/>
        <v>-4</v>
      </c>
      <c r="K1392" s="28">
        <f t="shared" si="629"/>
        <v>-3555.5555555555557</v>
      </c>
    </row>
    <row r="1393" spans="1:11">
      <c r="A1393" s="12">
        <v>42615</v>
      </c>
      <c r="B1393" s="14" t="s">
        <v>276</v>
      </c>
      <c r="C1393" s="26">
        <f t="shared" si="626"/>
        <v>568.18181818181813</v>
      </c>
      <c r="D1393" s="15" t="s">
        <v>3</v>
      </c>
      <c r="E1393" s="5">
        <v>352</v>
      </c>
      <c r="F1393" s="5">
        <v>346</v>
      </c>
      <c r="G1393" s="5"/>
      <c r="H1393" s="28">
        <f t="shared" si="625"/>
        <v>-3409.090909090909</v>
      </c>
      <c r="I1393" s="31">
        <f t="shared" si="627"/>
        <v>0</v>
      </c>
      <c r="J1393" s="28">
        <f t="shared" si="628"/>
        <v>-6</v>
      </c>
      <c r="K1393" s="28">
        <f t="shared" si="629"/>
        <v>-3409.090909090909</v>
      </c>
    </row>
    <row r="1394" spans="1:11">
      <c r="A1394" s="12">
        <v>42615</v>
      </c>
      <c r="B1394" s="14" t="s">
        <v>86</v>
      </c>
      <c r="C1394" s="26">
        <f t="shared" si="626"/>
        <v>155.64202334630349</v>
      </c>
      <c r="D1394" s="15" t="s">
        <v>3</v>
      </c>
      <c r="E1394" s="5">
        <v>1285</v>
      </c>
      <c r="F1394" s="5">
        <v>1295</v>
      </c>
      <c r="G1394" s="5">
        <v>1305</v>
      </c>
      <c r="H1394" s="28">
        <f t="shared" si="625"/>
        <v>1556.4202334630349</v>
      </c>
      <c r="I1394" s="31">
        <f t="shared" si="627"/>
        <v>1556.4202334630349</v>
      </c>
      <c r="J1394" s="28">
        <f t="shared" si="628"/>
        <v>20</v>
      </c>
      <c r="K1394" s="28">
        <f t="shared" si="629"/>
        <v>3112.8404669260699</v>
      </c>
    </row>
    <row r="1395" spans="1:11">
      <c r="A1395" s="12">
        <v>42615</v>
      </c>
      <c r="B1395" s="14" t="s">
        <v>270</v>
      </c>
      <c r="C1395" s="26">
        <f t="shared" si="626"/>
        <v>485.43689320388347</v>
      </c>
      <c r="D1395" s="15" t="s">
        <v>3</v>
      </c>
      <c r="E1395" s="5">
        <v>412</v>
      </c>
      <c r="F1395" s="5">
        <v>416</v>
      </c>
      <c r="G1395" s="5">
        <v>420</v>
      </c>
      <c r="H1395" s="28">
        <f t="shared" si="625"/>
        <v>1941.7475728155339</v>
      </c>
      <c r="I1395" s="31">
        <f t="shared" si="627"/>
        <v>1941.7475728155339</v>
      </c>
      <c r="J1395" s="28">
        <f t="shared" si="628"/>
        <v>8</v>
      </c>
      <c r="K1395" s="28">
        <f t="shared" si="629"/>
        <v>3883.4951456310678</v>
      </c>
    </row>
    <row r="1396" spans="1:11">
      <c r="A1396" s="12">
        <v>42614</v>
      </c>
      <c r="B1396" s="14" t="s">
        <v>69</v>
      </c>
      <c r="C1396" s="26">
        <f t="shared" si="626"/>
        <v>406.5040650406504</v>
      </c>
      <c r="D1396" s="15" t="s">
        <v>3</v>
      </c>
      <c r="E1396" s="5">
        <v>492</v>
      </c>
      <c r="F1396" s="5">
        <v>497</v>
      </c>
      <c r="G1396" s="5"/>
      <c r="H1396" s="28">
        <f t="shared" si="625"/>
        <v>2032.520325203252</v>
      </c>
      <c r="I1396" s="31">
        <f t="shared" si="627"/>
        <v>0</v>
      </c>
      <c r="J1396" s="28">
        <f t="shared" si="628"/>
        <v>5</v>
      </c>
      <c r="K1396" s="28">
        <f t="shared" si="629"/>
        <v>2032.520325203252</v>
      </c>
    </row>
    <row r="1397" spans="1:11">
      <c r="A1397" s="12">
        <v>42614</v>
      </c>
      <c r="B1397" s="14" t="s">
        <v>257</v>
      </c>
      <c r="C1397" s="26">
        <f t="shared" si="626"/>
        <v>740.74074074074076</v>
      </c>
      <c r="D1397" s="15" t="s">
        <v>3</v>
      </c>
      <c r="E1397" s="5">
        <v>270</v>
      </c>
      <c r="F1397" s="5">
        <v>272</v>
      </c>
      <c r="G1397" s="5">
        <v>274</v>
      </c>
      <c r="H1397" s="28">
        <f t="shared" si="625"/>
        <v>1481.4814814814815</v>
      </c>
      <c r="I1397" s="31">
        <f t="shared" si="627"/>
        <v>1481.4814814814815</v>
      </c>
      <c r="J1397" s="28">
        <f t="shared" si="628"/>
        <v>4</v>
      </c>
      <c r="K1397" s="28">
        <f t="shared" si="629"/>
        <v>2962.962962962963</v>
      </c>
    </row>
    <row r="1398" spans="1:11">
      <c r="A1398" s="12">
        <v>42614</v>
      </c>
      <c r="B1398" s="14" t="s">
        <v>277</v>
      </c>
      <c r="C1398" s="26">
        <f t="shared" si="626"/>
        <v>156.86274509803923</v>
      </c>
      <c r="D1398" s="15" t="s">
        <v>3</v>
      </c>
      <c r="E1398" s="5">
        <v>1275</v>
      </c>
      <c r="F1398" s="5">
        <v>1285</v>
      </c>
      <c r="G1398" s="5"/>
      <c r="H1398" s="28">
        <f t="shared" si="625"/>
        <v>1568.6274509803923</v>
      </c>
      <c r="I1398" s="31">
        <f t="shared" si="627"/>
        <v>0</v>
      </c>
      <c r="J1398" s="28">
        <f t="shared" si="628"/>
        <v>10</v>
      </c>
      <c r="K1398" s="28">
        <f t="shared" si="629"/>
        <v>1568.6274509803923</v>
      </c>
    </row>
    <row r="1399" spans="1:11">
      <c r="A1399" s="12">
        <v>42613</v>
      </c>
      <c r="B1399" s="14" t="s">
        <v>278</v>
      </c>
      <c r="C1399" s="26">
        <f t="shared" si="626"/>
        <v>641.02564102564099</v>
      </c>
      <c r="D1399" s="15" t="s">
        <v>3</v>
      </c>
      <c r="E1399" s="5">
        <v>312</v>
      </c>
      <c r="F1399" s="5">
        <v>306</v>
      </c>
      <c r="G1399" s="5"/>
      <c r="H1399" s="28">
        <f t="shared" si="625"/>
        <v>-3846.1538461538457</v>
      </c>
      <c r="I1399" s="31">
        <f t="shared" si="627"/>
        <v>0</v>
      </c>
      <c r="J1399" s="28">
        <f t="shared" si="628"/>
        <v>-6</v>
      </c>
      <c r="K1399" s="28">
        <f t="shared" si="629"/>
        <v>-3846.1538461538457</v>
      </c>
    </row>
    <row r="1400" spans="1:11">
      <c r="A1400" s="12">
        <v>42613</v>
      </c>
      <c r="B1400" s="14" t="s">
        <v>244</v>
      </c>
      <c r="C1400" s="26">
        <f t="shared" ref="C1400:C1459" si="630">200000/E1400</f>
        <v>809.71659919028343</v>
      </c>
      <c r="D1400" s="15" t="s">
        <v>255</v>
      </c>
      <c r="E1400" s="5">
        <v>247</v>
      </c>
      <c r="F1400" s="5">
        <v>250</v>
      </c>
      <c r="G1400" s="5"/>
      <c r="H1400" s="28">
        <f t="shared" si="625"/>
        <v>2429.1497975708503</v>
      </c>
      <c r="I1400" s="31">
        <f t="shared" si="627"/>
        <v>0</v>
      </c>
      <c r="J1400" s="28">
        <f t="shared" si="628"/>
        <v>3</v>
      </c>
      <c r="K1400" s="28">
        <f t="shared" si="629"/>
        <v>2429.1497975708503</v>
      </c>
    </row>
    <row r="1401" spans="1:11">
      <c r="A1401" s="12">
        <v>42613</v>
      </c>
      <c r="B1401" s="14" t="s">
        <v>254</v>
      </c>
      <c r="C1401" s="26">
        <f t="shared" si="630"/>
        <v>161.94331983805668</v>
      </c>
      <c r="D1401" s="15" t="s">
        <v>255</v>
      </c>
      <c r="E1401" s="5">
        <v>1235</v>
      </c>
      <c r="F1401" s="5">
        <v>1242</v>
      </c>
      <c r="G1401" s="5"/>
      <c r="H1401" s="28">
        <f t="shared" si="625"/>
        <v>1133.6032388663969</v>
      </c>
      <c r="I1401" s="31">
        <f t="shared" si="627"/>
        <v>0</v>
      </c>
      <c r="J1401" s="28">
        <f t="shared" si="628"/>
        <v>7.0000000000000009</v>
      </c>
      <c r="K1401" s="28">
        <f t="shared" si="629"/>
        <v>1133.6032388663969</v>
      </c>
    </row>
    <row r="1402" spans="1:11">
      <c r="A1402" s="12">
        <v>42612</v>
      </c>
      <c r="B1402" s="14" t="s">
        <v>253</v>
      </c>
      <c r="C1402" s="26">
        <f t="shared" si="630"/>
        <v>533.33333333333337</v>
      </c>
      <c r="D1402" s="15" t="s">
        <v>255</v>
      </c>
      <c r="E1402" s="5">
        <v>375</v>
      </c>
      <c r="F1402" s="5">
        <v>379</v>
      </c>
      <c r="G1402" s="5">
        <v>383</v>
      </c>
      <c r="H1402" s="28">
        <f t="shared" si="625"/>
        <v>2133.3333333333335</v>
      </c>
      <c r="I1402" s="31">
        <f t="shared" ref="I1402:I1462" si="631">(IF(D1402="SHORT",IF(G1402="",0,F1402-G1402),IF(D1402="LONG",IF(G1402="",0,G1402-F1402))))*C1402</f>
        <v>2133.3333333333335</v>
      </c>
      <c r="J1402" s="28">
        <f t="shared" si="628"/>
        <v>8</v>
      </c>
      <c r="K1402" s="28">
        <f t="shared" si="629"/>
        <v>4266.666666666667</v>
      </c>
    </row>
    <row r="1403" spans="1:11">
      <c r="A1403" s="12">
        <v>42612</v>
      </c>
      <c r="B1403" s="14" t="s">
        <v>252</v>
      </c>
      <c r="C1403" s="26">
        <f t="shared" si="630"/>
        <v>2105.2631578947367</v>
      </c>
      <c r="D1403" s="15" t="s">
        <v>255</v>
      </c>
      <c r="E1403" s="5">
        <v>95</v>
      </c>
      <c r="F1403" s="5">
        <v>96.2</v>
      </c>
      <c r="G1403" s="5">
        <v>97.5</v>
      </c>
      <c r="H1403" s="28">
        <f t="shared" si="625"/>
        <v>2526.3157894736901</v>
      </c>
      <c r="I1403" s="31">
        <f t="shared" si="631"/>
        <v>2736.8421052631516</v>
      </c>
      <c r="J1403" s="28">
        <f t="shared" si="628"/>
        <v>2.5</v>
      </c>
      <c r="K1403" s="28">
        <f t="shared" si="629"/>
        <v>5263.1578947368416</v>
      </c>
    </row>
    <row r="1404" spans="1:11">
      <c r="A1404" s="12">
        <v>42612</v>
      </c>
      <c r="B1404" s="14" t="s">
        <v>251</v>
      </c>
      <c r="C1404" s="26">
        <f t="shared" si="630"/>
        <v>265.60424966799468</v>
      </c>
      <c r="D1404" s="15" t="s">
        <v>255</v>
      </c>
      <c r="E1404" s="5">
        <v>753</v>
      </c>
      <c r="F1404" s="5">
        <v>760</v>
      </c>
      <c r="G1404" s="5">
        <v>769</v>
      </c>
      <c r="H1404" s="28">
        <f t="shared" si="625"/>
        <v>1859.2297476759627</v>
      </c>
      <c r="I1404" s="31">
        <f t="shared" si="631"/>
        <v>2390.4382470119522</v>
      </c>
      <c r="J1404" s="28">
        <f t="shared" si="628"/>
        <v>16</v>
      </c>
      <c r="K1404" s="28">
        <f t="shared" si="629"/>
        <v>4249.6679946879149</v>
      </c>
    </row>
    <row r="1405" spans="1:11">
      <c r="A1405" s="12">
        <v>42611</v>
      </c>
      <c r="B1405" s="14" t="s">
        <v>250</v>
      </c>
      <c r="C1405" s="26">
        <f t="shared" si="630"/>
        <v>39.936102236421725</v>
      </c>
      <c r="D1405" s="15" t="s">
        <v>255</v>
      </c>
      <c r="E1405" s="5">
        <v>5008</v>
      </c>
      <c r="F1405" s="5">
        <v>5055</v>
      </c>
      <c r="G1405" s="5">
        <v>5100</v>
      </c>
      <c r="H1405" s="28">
        <f t="shared" si="625"/>
        <v>1876.996805111821</v>
      </c>
      <c r="I1405" s="31">
        <f t="shared" si="631"/>
        <v>1797.1246006389777</v>
      </c>
      <c r="J1405" s="28">
        <f t="shared" si="628"/>
        <v>92</v>
      </c>
      <c r="K1405" s="28">
        <f t="shared" si="629"/>
        <v>3674.1214057507987</v>
      </c>
    </row>
    <row r="1406" spans="1:11">
      <c r="A1406" s="12">
        <v>42611</v>
      </c>
      <c r="B1406" s="14" t="s">
        <v>247</v>
      </c>
      <c r="C1406" s="26">
        <f t="shared" si="630"/>
        <v>301.65912518853696</v>
      </c>
      <c r="D1406" s="15" t="s">
        <v>255</v>
      </c>
      <c r="E1406" s="5">
        <v>663</v>
      </c>
      <c r="F1406" s="5">
        <v>672</v>
      </c>
      <c r="G1406" s="5"/>
      <c r="H1406" s="28">
        <f t="shared" si="625"/>
        <v>2714.9321266968327</v>
      </c>
      <c r="I1406" s="31">
        <f t="shared" si="631"/>
        <v>0</v>
      </c>
      <c r="J1406" s="28">
        <f t="shared" si="628"/>
        <v>9</v>
      </c>
      <c r="K1406" s="28">
        <f t="shared" si="629"/>
        <v>2714.9321266968327</v>
      </c>
    </row>
    <row r="1407" spans="1:11">
      <c r="A1407" s="12">
        <v>42611</v>
      </c>
      <c r="B1407" s="14" t="s">
        <v>249</v>
      </c>
      <c r="C1407" s="26">
        <f t="shared" si="630"/>
        <v>1739.1304347826087</v>
      </c>
      <c r="D1407" s="15" t="s">
        <v>255</v>
      </c>
      <c r="E1407" s="5">
        <v>115</v>
      </c>
      <c r="F1407" s="5">
        <v>118</v>
      </c>
      <c r="G1407" s="5"/>
      <c r="H1407" s="28">
        <f t="shared" ref="H1407:H1462" si="632">(IF(D1407="SHORT",E1407-F1407,IF(D1407="LONG",F1407-E1407)))*C1407</f>
        <v>5217.391304347826</v>
      </c>
      <c r="I1407" s="31">
        <f t="shared" si="631"/>
        <v>0</v>
      </c>
      <c r="J1407" s="28">
        <f t="shared" si="628"/>
        <v>3</v>
      </c>
      <c r="K1407" s="28">
        <f t="shared" si="629"/>
        <v>5217.391304347826</v>
      </c>
    </row>
    <row r="1408" spans="1:11">
      <c r="A1408" s="12">
        <v>42608</v>
      </c>
      <c r="B1408" s="14" t="s">
        <v>248</v>
      </c>
      <c r="C1408" s="26">
        <f t="shared" si="630"/>
        <v>987.65432098765427</v>
      </c>
      <c r="D1408" s="15" t="s">
        <v>255</v>
      </c>
      <c r="E1408" s="5">
        <v>202.5</v>
      </c>
      <c r="F1408" s="5">
        <v>205</v>
      </c>
      <c r="G1408" s="5">
        <v>207.5</v>
      </c>
      <c r="H1408" s="28">
        <f t="shared" si="632"/>
        <v>2469.1358024691358</v>
      </c>
      <c r="I1408" s="31">
        <f t="shared" si="631"/>
        <v>2469.1358024691358</v>
      </c>
      <c r="J1408" s="28">
        <f t="shared" si="628"/>
        <v>5</v>
      </c>
      <c r="K1408" s="28">
        <f t="shared" si="629"/>
        <v>4938.2716049382716</v>
      </c>
    </row>
    <row r="1409" spans="1:11">
      <c r="A1409" s="12">
        <v>42608</v>
      </c>
      <c r="B1409" s="14" t="s">
        <v>246</v>
      </c>
      <c r="C1409" s="26">
        <f t="shared" si="630"/>
        <v>177.77777777777777</v>
      </c>
      <c r="D1409" s="15" t="s">
        <v>255</v>
      </c>
      <c r="E1409" s="5">
        <v>1125</v>
      </c>
      <c r="F1409" s="5">
        <v>1138</v>
      </c>
      <c r="G1409" s="5">
        <v>1150</v>
      </c>
      <c r="H1409" s="28">
        <f t="shared" si="632"/>
        <v>2311.1111111111109</v>
      </c>
      <c r="I1409" s="31">
        <f t="shared" si="631"/>
        <v>2133.333333333333</v>
      </c>
      <c r="J1409" s="28">
        <f t="shared" si="628"/>
        <v>24.999999999999996</v>
      </c>
      <c r="K1409" s="28">
        <f t="shared" si="629"/>
        <v>4444.4444444444434</v>
      </c>
    </row>
    <row r="1410" spans="1:11">
      <c r="A1410" s="12">
        <v>42608</v>
      </c>
      <c r="B1410" s="14" t="s">
        <v>177</v>
      </c>
      <c r="C1410" s="26">
        <f t="shared" si="630"/>
        <v>1515.1515151515152</v>
      </c>
      <c r="D1410" s="15" t="s">
        <v>255</v>
      </c>
      <c r="E1410" s="5">
        <v>132</v>
      </c>
      <c r="F1410" s="5">
        <v>133.80000000000001</v>
      </c>
      <c r="G1410" s="5"/>
      <c r="H1410" s="28">
        <f t="shared" si="632"/>
        <v>2727.2727272727448</v>
      </c>
      <c r="I1410" s="31">
        <f t="shared" si="631"/>
        <v>0</v>
      </c>
      <c r="J1410" s="28">
        <f t="shared" si="628"/>
        <v>1.8000000000000114</v>
      </c>
      <c r="K1410" s="28">
        <f t="shared" si="629"/>
        <v>2727.2727272727448</v>
      </c>
    </row>
    <row r="1411" spans="1:11">
      <c r="A1411" s="12">
        <v>42608</v>
      </c>
      <c r="B1411" s="14" t="s">
        <v>245</v>
      </c>
      <c r="C1411" s="26">
        <f t="shared" si="630"/>
        <v>390.2439024390244</v>
      </c>
      <c r="D1411" s="15" t="s">
        <v>255</v>
      </c>
      <c r="E1411" s="5">
        <v>512.5</v>
      </c>
      <c r="F1411" s="5">
        <v>518</v>
      </c>
      <c r="G1411" s="5">
        <v>524</v>
      </c>
      <c r="H1411" s="28">
        <f t="shared" si="632"/>
        <v>2146.3414634146343</v>
      </c>
      <c r="I1411" s="31">
        <f t="shared" si="631"/>
        <v>2341.4634146341464</v>
      </c>
      <c r="J1411" s="28">
        <f t="shared" si="628"/>
        <v>11.5</v>
      </c>
      <c r="K1411" s="28">
        <f t="shared" si="629"/>
        <v>4487.8048780487807</v>
      </c>
    </row>
    <row r="1412" spans="1:11">
      <c r="A1412" s="12">
        <v>42607</v>
      </c>
      <c r="B1412" s="14" t="s">
        <v>244</v>
      </c>
      <c r="C1412" s="26">
        <f t="shared" si="630"/>
        <v>851.063829787234</v>
      </c>
      <c r="D1412" s="15" t="s">
        <v>255</v>
      </c>
      <c r="E1412" s="5">
        <v>235</v>
      </c>
      <c r="F1412" s="5">
        <v>237.4</v>
      </c>
      <c r="G1412" s="5">
        <v>240</v>
      </c>
      <c r="H1412" s="28">
        <f t="shared" si="632"/>
        <v>2042.5531914893663</v>
      </c>
      <c r="I1412" s="31">
        <f t="shared" si="631"/>
        <v>2212.7659574468034</v>
      </c>
      <c r="J1412" s="28">
        <f t="shared" si="628"/>
        <v>5</v>
      </c>
      <c r="K1412" s="28">
        <f t="shared" si="629"/>
        <v>4255.3191489361698</v>
      </c>
    </row>
    <row r="1413" spans="1:11">
      <c r="A1413" s="12">
        <v>42607</v>
      </c>
      <c r="B1413" s="14" t="s">
        <v>78</v>
      </c>
      <c r="C1413" s="26">
        <f t="shared" si="630"/>
        <v>164.6090534979424</v>
      </c>
      <c r="D1413" s="15" t="s">
        <v>7</v>
      </c>
      <c r="E1413" s="5">
        <v>1215</v>
      </c>
      <c r="F1413" s="5">
        <v>1202</v>
      </c>
      <c r="G1413" s="5"/>
      <c r="H1413" s="28">
        <f t="shared" si="632"/>
        <v>2139.9176954732511</v>
      </c>
      <c r="I1413" s="31">
        <f t="shared" si="631"/>
        <v>0</v>
      </c>
      <c r="J1413" s="28">
        <f t="shared" si="628"/>
        <v>13</v>
      </c>
      <c r="K1413" s="28">
        <f t="shared" si="629"/>
        <v>2139.9176954732511</v>
      </c>
    </row>
    <row r="1414" spans="1:11">
      <c r="A1414" s="12">
        <v>42607</v>
      </c>
      <c r="B1414" s="14" t="s">
        <v>243</v>
      </c>
      <c r="C1414" s="26">
        <f t="shared" si="630"/>
        <v>919.54022988505744</v>
      </c>
      <c r="D1414" s="15" t="s">
        <v>255</v>
      </c>
      <c r="E1414" s="5">
        <v>217.5</v>
      </c>
      <c r="F1414" s="5">
        <v>220</v>
      </c>
      <c r="G1414" s="5">
        <v>223</v>
      </c>
      <c r="H1414" s="28">
        <f t="shared" si="632"/>
        <v>2298.8505747126437</v>
      </c>
      <c r="I1414" s="31">
        <f t="shared" si="631"/>
        <v>2758.6206896551721</v>
      </c>
      <c r="J1414" s="28">
        <f t="shared" si="628"/>
        <v>5.5</v>
      </c>
      <c r="K1414" s="28">
        <f t="shared" si="629"/>
        <v>5057.4712643678158</v>
      </c>
    </row>
    <row r="1415" spans="1:11">
      <c r="A1415" s="12">
        <v>42606</v>
      </c>
      <c r="B1415" s="14" t="s">
        <v>242</v>
      </c>
      <c r="C1415" s="26">
        <f t="shared" si="630"/>
        <v>673.28732536609994</v>
      </c>
      <c r="D1415" s="15" t="s">
        <v>255</v>
      </c>
      <c r="E1415" s="5">
        <v>297.05</v>
      </c>
      <c r="F1415" s="5">
        <v>300</v>
      </c>
      <c r="G1415" s="5">
        <v>304</v>
      </c>
      <c r="H1415" s="28">
        <f t="shared" si="632"/>
        <v>1986.1976098299872</v>
      </c>
      <c r="I1415" s="31">
        <f t="shared" si="631"/>
        <v>2693.1493014643997</v>
      </c>
      <c r="J1415" s="28">
        <f t="shared" si="628"/>
        <v>6.9499999999999886</v>
      </c>
      <c r="K1415" s="28">
        <f t="shared" si="629"/>
        <v>4679.3469112943867</v>
      </c>
    </row>
    <row r="1416" spans="1:11">
      <c r="A1416" s="12">
        <v>42606</v>
      </c>
      <c r="B1416" s="14" t="s">
        <v>150</v>
      </c>
      <c r="C1416" s="26">
        <f t="shared" si="630"/>
        <v>1739.1304347826087</v>
      </c>
      <c r="D1416" s="15" t="s">
        <v>255</v>
      </c>
      <c r="E1416" s="5">
        <v>115</v>
      </c>
      <c r="F1416" s="5">
        <v>117</v>
      </c>
      <c r="G1416" s="5">
        <v>119.5</v>
      </c>
      <c r="H1416" s="28">
        <f t="shared" si="632"/>
        <v>3478.2608695652175</v>
      </c>
      <c r="I1416" s="31">
        <f t="shared" si="631"/>
        <v>4347.826086956522</v>
      </c>
      <c r="J1416" s="28">
        <f t="shared" si="628"/>
        <v>4.5</v>
      </c>
      <c r="K1416" s="28">
        <f t="shared" si="629"/>
        <v>7826.086956521739</v>
      </c>
    </row>
    <row r="1417" spans="1:11">
      <c r="A1417" s="12">
        <v>42606</v>
      </c>
      <c r="B1417" s="14" t="s">
        <v>6</v>
      </c>
      <c r="C1417" s="26">
        <f t="shared" si="630"/>
        <v>425.531914893617</v>
      </c>
      <c r="D1417" s="15" t="s">
        <v>255</v>
      </c>
      <c r="E1417" s="5">
        <v>470</v>
      </c>
      <c r="F1417" s="5">
        <v>477</v>
      </c>
      <c r="G1417" s="5"/>
      <c r="H1417" s="28">
        <f t="shared" si="632"/>
        <v>2978.7234042553191</v>
      </c>
      <c r="I1417" s="31">
        <f t="shared" si="631"/>
        <v>0</v>
      </c>
      <c r="J1417" s="28">
        <f t="shared" si="628"/>
        <v>7</v>
      </c>
      <c r="K1417" s="28">
        <f t="shared" si="629"/>
        <v>2978.7234042553191</v>
      </c>
    </row>
    <row r="1418" spans="1:11">
      <c r="A1418" s="12">
        <v>42605</v>
      </c>
      <c r="B1418" s="14" t="s">
        <v>241</v>
      </c>
      <c r="C1418" s="26">
        <f t="shared" si="630"/>
        <v>400</v>
      </c>
      <c r="D1418" s="15" t="s">
        <v>255</v>
      </c>
      <c r="E1418" s="5">
        <v>500</v>
      </c>
      <c r="F1418" s="5">
        <v>506</v>
      </c>
      <c r="G1418" s="5">
        <v>512</v>
      </c>
      <c r="H1418" s="28">
        <f t="shared" si="632"/>
        <v>2400</v>
      </c>
      <c r="I1418" s="31">
        <f t="shared" si="631"/>
        <v>2400</v>
      </c>
      <c r="J1418" s="28">
        <f t="shared" si="628"/>
        <v>12</v>
      </c>
      <c r="K1418" s="28">
        <f t="shared" si="629"/>
        <v>4800</v>
      </c>
    </row>
    <row r="1419" spans="1:11">
      <c r="A1419" s="12">
        <v>42605</v>
      </c>
      <c r="B1419" s="14" t="s">
        <v>240</v>
      </c>
      <c r="C1419" s="26">
        <f t="shared" si="630"/>
        <v>324.6753246753247</v>
      </c>
      <c r="D1419" s="15" t="s">
        <v>255</v>
      </c>
      <c r="E1419" s="5">
        <v>616</v>
      </c>
      <c r="F1419" s="5">
        <v>624</v>
      </c>
      <c r="G1419" s="5"/>
      <c r="H1419" s="28">
        <f t="shared" si="632"/>
        <v>2597.4025974025976</v>
      </c>
      <c r="I1419" s="31">
        <f t="shared" si="631"/>
        <v>0</v>
      </c>
      <c r="J1419" s="28">
        <f t="shared" si="628"/>
        <v>8</v>
      </c>
      <c r="K1419" s="28">
        <f t="shared" si="629"/>
        <v>2597.4025974025976</v>
      </c>
    </row>
    <row r="1420" spans="1:11">
      <c r="A1420" s="12">
        <v>42605</v>
      </c>
      <c r="B1420" s="14" t="s">
        <v>239</v>
      </c>
      <c r="C1420" s="26">
        <f t="shared" si="630"/>
        <v>346.02076124567475</v>
      </c>
      <c r="D1420" s="15" t="s">
        <v>255</v>
      </c>
      <c r="E1420" s="5">
        <v>578</v>
      </c>
      <c r="F1420" s="5">
        <v>594</v>
      </c>
      <c r="G1420" s="5">
        <v>602</v>
      </c>
      <c r="H1420" s="28">
        <f t="shared" si="632"/>
        <v>5536.332179930796</v>
      </c>
      <c r="I1420" s="31">
        <f t="shared" si="631"/>
        <v>2768.166089965398</v>
      </c>
      <c r="J1420" s="28">
        <f t="shared" si="628"/>
        <v>24</v>
      </c>
      <c r="K1420" s="28">
        <f t="shared" si="629"/>
        <v>8304.498269896194</v>
      </c>
    </row>
    <row r="1421" spans="1:11">
      <c r="A1421" s="12">
        <v>42604</v>
      </c>
      <c r="B1421" s="14" t="s">
        <v>238</v>
      </c>
      <c r="C1421" s="26">
        <f t="shared" si="630"/>
        <v>1149.4252873563219</v>
      </c>
      <c r="D1421" s="15" t="s">
        <v>255</v>
      </c>
      <c r="E1421" s="5">
        <v>174</v>
      </c>
      <c r="F1421" s="5">
        <v>176</v>
      </c>
      <c r="G1421" s="5">
        <v>177.7</v>
      </c>
      <c r="H1421" s="28">
        <f t="shared" si="632"/>
        <v>2298.8505747126437</v>
      </c>
      <c r="I1421" s="31">
        <f t="shared" si="631"/>
        <v>1954.022988505734</v>
      </c>
      <c r="J1421" s="28">
        <f t="shared" si="628"/>
        <v>3.6999999999999886</v>
      </c>
      <c r="K1421" s="28">
        <f t="shared" si="629"/>
        <v>4252.873563218378</v>
      </c>
    </row>
    <row r="1422" spans="1:11">
      <c r="A1422" s="12">
        <v>42604</v>
      </c>
      <c r="B1422" s="14" t="s">
        <v>237</v>
      </c>
      <c r="C1422" s="26">
        <f t="shared" si="630"/>
        <v>655.73770491803282</v>
      </c>
      <c r="D1422" s="15" t="s">
        <v>255</v>
      </c>
      <c r="E1422" s="5">
        <v>305</v>
      </c>
      <c r="F1422" s="5">
        <v>309</v>
      </c>
      <c r="G1422" s="5"/>
      <c r="H1422" s="28">
        <f t="shared" si="632"/>
        <v>2622.9508196721313</v>
      </c>
      <c r="I1422" s="31">
        <f t="shared" si="631"/>
        <v>0</v>
      </c>
      <c r="J1422" s="28">
        <f t="shared" si="628"/>
        <v>4</v>
      </c>
      <c r="K1422" s="28">
        <f t="shared" si="629"/>
        <v>2622.9508196721313</v>
      </c>
    </row>
    <row r="1423" spans="1:11">
      <c r="A1423" s="12">
        <v>42601</v>
      </c>
      <c r="B1423" s="14" t="s">
        <v>236</v>
      </c>
      <c r="C1423" s="26">
        <f t="shared" si="630"/>
        <v>357.14285714285717</v>
      </c>
      <c r="D1423" s="15" t="s">
        <v>255</v>
      </c>
      <c r="E1423" s="5">
        <v>560</v>
      </c>
      <c r="F1423" s="5">
        <v>565</v>
      </c>
      <c r="G1423" s="5"/>
      <c r="H1423" s="28">
        <f t="shared" si="632"/>
        <v>1785.7142857142858</v>
      </c>
      <c r="I1423" s="31">
        <f t="shared" si="631"/>
        <v>0</v>
      </c>
      <c r="J1423" s="28">
        <f t="shared" ref="J1423:J1486" si="633">(I1423+H1423)/C1423</f>
        <v>5</v>
      </c>
      <c r="K1423" s="28">
        <f t="shared" ref="K1423:K1486" si="634">J1423*C1423</f>
        <v>1785.7142857142858</v>
      </c>
    </row>
    <row r="1424" spans="1:11">
      <c r="A1424" s="12">
        <v>42601</v>
      </c>
      <c r="B1424" s="14" t="s">
        <v>161</v>
      </c>
      <c r="C1424" s="26">
        <f t="shared" si="630"/>
        <v>333.33333333333331</v>
      </c>
      <c r="D1424" s="15" t="s">
        <v>255</v>
      </c>
      <c r="E1424" s="5">
        <v>600</v>
      </c>
      <c r="F1424" s="5">
        <v>606</v>
      </c>
      <c r="G1424" s="5">
        <v>612</v>
      </c>
      <c r="H1424" s="28">
        <f t="shared" si="632"/>
        <v>2000</v>
      </c>
      <c r="I1424" s="31">
        <f t="shared" si="631"/>
        <v>2000</v>
      </c>
      <c r="J1424" s="28">
        <f t="shared" si="633"/>
        <v>12</v>
      </c>
      <c r="K1424" s="28">
        <f t="shared" si="634"/>
        <v>4000</v>
      </c>
    </row>
    <row r="1425" spans="1:11">
      <c r="A1425" s="12">
        <v>42599</v>
      </c>
      <c r="B1425" s="16" t="s">
        <v>83</v>
      </c>
      <c r="C1425" s="26">
        <f t="shared" si="630"/>
        <v>907.02947845804988</v>
      </c>
      <c r="D1425" s="15" t="s">
        <v>255</v>
      </c>
      <c r="E1425" s="5">
        <v>220.5</v>
      </c>
      <c r="F1425" s="5">
        <v>224</v>
      </c>
      <c r="G1425" s="5">
        <v>228</v>
      </c>
      <c r="H1425" s="28">
        <f t="shared" si="632"/>
        <v>3174.6031746031745</v>
      </c>
      <c r="I1425" s="31">
        <f t="shared" si="631"/>
        <v>3628.1179138321995</v>
      </c>
      <c r="J1425" s="28">
        <f t="shared" si="633"/>
        <v>7.4999999999999991</v>
      </c>
      <c r="K1425" s="28">
        <f t="shared" si="634"/>
        <v>6802.7210884353735</v>
      </c>
    </row>
    <row r="1426" spans="1:11">
      <c r="A1426" s="12">
        <v>42599</v>
      </c>
      <c r="B1426" s="16" t="s">
        <v>234</v>
      </c>
      <c r="C1426" s="26">
        <f t="shared" si="630"/>
        <v>586.51026392961876</v>
      </c>
      <c r="D1426" s="15" t="s">
        <v>255</v>
      </c>
      <c r="E1426" s="5">
        <v>341</v>
      </c>
      <c r="F1426" s="5">
        <v>345</v>
      </c>
      <c r="G1426" s="5">
        <v>349</v>
      </c>
      <c r="H1426" s="28">
        <f t="shared" si="632"/>
        <v>2346.041055718475</v>
      </c>
      <c r="I1426" s="31">
        <f t="shared" si="631"/>
        <v>2346.041055718475</v>
      </c>
      <c r="J1426" s="28">
        <f t="shared" si="633"/>
        <v>8</v>
      </c>
      <c r="K1426" s="28">
        <f t="shared" si="634"/>
        <v>4692.0821114369501</v>
      </c>
    </row>
    <row r="1427" spans="1:11">
      <c r="A1427" s="12">
        <v>42599</v>
      </c>
      <c r="B1427" s="16" t="s">
        <v>13</v>
      </c>
      <c r="C1427" s="26">
        <f t="shared" si="630"/>
        <v>682.47739293635891</v>
      </c>
      <c r="D1427" s="15" t="s">
        <v>255</v>
      </c>
      <c r="E1427" s="5">
        <v>293.05</v>
      </c>
      <c r="F1427" s="5">
        <v>297</v>
      </c>
      <c r="G1427" s="5">
        <v>302</v>
      </c>
      <c r="H1427" s="28">
        <f t="shared" si="632"/>
        <v>2695.7857020986098</v>
      </c>
      <c r="I1427" s="31">
        <f t="shared" si="631"/>
        <v>3412.3869646817948</v>
      </c>
      <c r="J1427" s="28">
        <f t="shared" si="633"/>
        <v>8.9499999999999886</v>
      </c>
      <c r="K1427" s="28">
        <f t="shared" si="634"/>
        <v>6108.1726667804041</v>
      </c>
    </row>
    <row r="1428" spans="1:11">
      <c r="A1428" s="12">
        <v>42598</v>
      </c>
      <c r="B1428" s="16" t="s">
        <v>233</v>
      </c>
      <c r="C1428" s="26">
        <f t="shared" si="630"/>
        <v>1556.4202334630349</v>
      </c>
      <c r="D1428" s="15" t="s">
        <v>255</v>
      </c>
      <c r="E1428" s="5">
        <v>128.5</v>
      </c>
      <c r="F1428" s="5">
        <v>130</v>
      </c>
      <c r="G1428" s="5">
        <v>132</v>
      </c>
      <c r="H1428" s="28">
        <f t="shared" si="632"/>
        <v>2334.6303501945522</v>
      </c>
      <c r="I1428" s="31">
        <f t="shared" si="631"/>
        <v>3112.8404669260699</v>
      </c>
      <c r="J1428" s="28">
        <f t="shared" si="633"/>
        <v>3.5</v>
      </c>
      <c r="K1428" s="28">
        <f t="shared" si="634"/>
        <v>5447.4708171206221</v>
      </c>
    </row>
    <row r="1429" spans="1:11">
      <c r="A1429" s="12">
        <v>42594</v>
      </c>
      <c r="B1429" s="17" t="s">
        <v>235</v>
      </c>
      <c r="C1429" s="26">
        <f t="shared" si="630"/>
        <v>1010.10101010101</v>
      </c>
      <c r="D1429" s="15" t="s">
        <v>255</v>
      </c>
      <c r="E1429" s="5">
        <v>198</v>
      </c>
      <c r="F1429" s="5">
        <v>201</v>
      </c>
      <c r="G1429" s="5"/>
      <c r="H1429" s="28">
        <f t="shared" si="632"/>
        <v>3030.30303030303</v>
      </c>
      <c r="I1429" s="31">
        <f t="shared" si="631"/>
        <v>0</v>
      </c>
      <c r="J1429" s="28">
        <f t="shared" si="633"/>
        <v>3</v>
      </c>
      <c r="K1429" s="28">
        <f t="shared" si="634"/>
        <v>3030.30303030303</v>
      </c>
    </row>
    <row r="1430" spans="1:11">
      <c r="A1430" s="12">
        <v>42592</v>
      </c>
      <c r="B1430" s="16" t="s">
        <v>232</v>
      </c>
      <c r="C1430" s="26">
        <f t="shared" si="630"/>
        <v>1333.3333333333333</v>
      </c>
      <c r="D1430" s="15" t="s">
        <v>7</v>
      </c>
      <c r="E1430" s="5">
        <v>150</v>
      </c>
      <c r="F1430" s="5">
        <v>148</v>
      </c>
      <c r="G1430" s="5">
        <v>146</v>
      </c>
      <c r="H1430" s="28">
        <f t="shared" si="632"/>
        <v>2666.6666666666665</v>
      </c>
      <c r="I1430" s="31">
        <f t="shared" si="631"/>
        <v>2666.6666666666665</v>
      </c>
      <c r="J1430" s="28">
        <f t="shared" si="633"/>
        <v>4</v>
      </c>
      <c r="K1430" s="28">
        <f t="shared" si="634"/>
        <v>5333.333333333333</v>
      </c>
    </row>
    <row r="1431" spans="1:11">
      <c r="A1431" s="12">
        <v>42592</v>
      </c>
      <c r="B1431" s="16" t="s">
        <v>150</v>
      </c>
      <c r="C1431" s="26">
        <f t="shared" si="630"/>
        <v>1886.7924528301887</v>
      </c>
      <c r="D1431" s="15" t="s">
        <v>7</v>
      </c>
      <c r="E1431" s="5">
        <v>106</v>
      </c>
      <c r="F1431" s="5">
        <v>104.5</v>
      </c>
      <c r="G1431" s="5">
        <v>102</v>
      </c>
      <c r="H1431" s="28">
        <f t="shared" si="632"/>
        <v>2830.1886792452833</v>
      </c>
      <c r="I1431" s="31">
        <f t="shared" si="631"/>
        <v>4716.9811320754716</v>
      </c>
      <c r="J1431" s="28">
        <f t="shared" si="633"/>
        <v>4</v>
      </c>
      <c r="K1431" s="28">
        <f t="shared" si="634"/>
        <v>7547.1698113207549</v>
      </c>
    </row>
    <row r="1432" spans="1:11">
      <c r="A1432" s="12">
        <v>42592</v>
      </c>
      <c r="B1432" s="16" t="s">
        <v>231</v>
      </c>
      <c r="C1432" s="26">
        <f t="shared" si="630"/>
        <v>181.81818181818181</v>
      </c>
      <c r="D1432" s="15" t="s">
        <v>255</v>
      </c>
      <c r="E1432" s="5">
        <v>1100</v>
      </c>
      <c r="F1432" s="5">
        <v>1114</v>
      </c>
      <c r="G1432" s="5"/>
      <c r="H1432" s="28">
        <f t="shared" si="632"/>
        <v>2545.4545454545455</v>
      </c>
      <c r="I1432" s="31">
        <f t="shared" si="631"/>
        <v>0</v>
      </c>
      <c r="J1432" s="28">
        <f t="shared" si="633"/>
        <v>14</v>
      </c>
      <c r="K1432" s="28">
        <f t="shared" si="634"/>
        <v>2545.4545454545455</v>
      </c>
    </row>
    <row r="1433" spans="1:11">
      <c r="A1433" s="12">
        <v>42592</v>
      </c>
      <c r="B1433" s="16" t="s">
        <v>66</v>
      </c>
      <c r="C1433" s="26">
        <f t="shared" si="630"/>
        <v>129.70168612191958</v>
      </c>
      <c r="D1433" s="15" t="s">
        <v>7</v>
      </c>
      <c r="E1433" s="5">
        <v>1542</v>
      </c>
      <c r="F1433" s="5">
        <v>1528</v>
      </c>
      <c r="G1433" s="5">
        <v>1510</v>
      </c>
      <c r="H1433" s="28">
        <f t="shared" si="632"/>
        <v>1815.8236057068741</v>
      </c>
      <c r="I1433" s="31">
        <f t="shared" si="631"/>
        <v>2334.6303501945522</v>
      </c>
      <c r="J1433" s="28">
        <f t="shared" si="633"/>
        <v>32</v>
      </c>
      <c r="K1433" s="28">
        <f t="shared" si="634"/>
        <v>4150.4539559014265</v>
      </c>
    </row>
    <row r="1434" spans="1:11">
      <c r="A1434" s="12">
        <v>42591</v>
      </c>
      <c r="B1434" s="18" t="s">
        <v>230</v>
      </c>
      <c r="C1434" s="26">
        <f t="shared" si="630"/>
        <v>751.31480090157777</v>
      </c>
      <c r="D1434" s="15" t="s">
        <v>255</v>
      </c>
      <c r="E1434" s="5">
        <v>266.2</v>
      </c>
      <c r="F1434" s="5">
        <v>269</v>
      </c>
      <c r="G1434" s="5"/>
      <c r="H1434" s="28">
        <f t="shared" si="632"/>
        <v>2103.6814425244261</v>
      </c>
      <c r="I1434" s="31">
        <f t="shared" si="631"/>
        <v>0</v>
      </c>
      <c r="J1434" s="28">
        <f t="shared" si="633"/>
        <v>2.8000000000000109</v>
      </c>
      <c r="K1434" s="28">
        <f t="shared" si="634"/>
        <v>2103.6814425244261</v>
      </c>
    </row>
    <row r="1435" spans="1:11">
      <c r="A1435" s="12">
        <v>42591</v>
      </c>
      <c r="B1435" s="18" t="s">
        <v>109</v>
      </c>
      <c r="C1435" s="26">
        <f t="shared" si="630"/>
        <v>1592.9908403026684</v>
      </c>
      <c r="D1435" s="15" t="s">
        <v>255</v>
      </c>
      <c r="E1435" s="5">
        <v>125.55</v>
      </c>
      <c r="F1435" s="5">
        <v>127</v>
      </c>
      <c r="G1435" s="5"/>
      <c r="H1435" s="28">
        <f t="shared" si="632"/>
        <v>2309.8367184388735</v>
      </c>
      <c r="I1435" s="31">
        <f t="shared" si="631"/>
        <v>0</v>
      </c>
      <c r="J1435" s="28">
        <f t="shared" si="633"/>
        <v>1.4500000000000026</v>
      </c>
      <c r="K1435" s="28">
        <f t="shared" si="634"/>
        <v>2309.8367184388735</v>
      </c>
    </row>
    <row r="1436" spans="1:11">
      <c r="A1436" s="12">
        <v>42591</v>
      </c>
      <c r="B1436" s="18" t="s">
        <v>229</v>
      </c>
      <c r="C1436" s="26">
        <f t="shared" si="630"/>
        <v>3433.4763948497853</v>
      </c>
      <c r="D1436" s="15" t="s">
        <v>255</v>
      </c>
      <c r="E1436" s="5">
        <v>58.25</v>
      </c>
      <c r="F1436" s="5">
        <v>59</v>
      </c>
      <c r="G1436" s="5"/>
      <c r="H1436" s="28">
        <f t="shared" si="632"/>
        <v>2575.1072961373388</v>
      </c>
      <c r="I1436" s="31">
        <f t="shared" si="631"/>
        <v>0</v>
      </c>
      <c r="J1436" s="28">
        <f t="shared" si="633"/>
        <v>0.75</v>
      </c>
      <c r="K1436" s="28">
        <f t="shared" si="634"/>
        <v>2575.1072961373388</v>
      </c>
    </row>
    <row r="1437" spans="1:11">
      <c r="A1437" s="12">
        <v>42590</v>
      </c>
      <c r="B1437" s="18" t="s">
        <v>228</v>
      </c>
      <c r="C1437" s="26">
        <f t="shared" si="630"/>
        <v>4689.3317702227432</v>
      </c>
      <c r="D1437" s="15" t="s">
        <v>255</v>
      </c>
      <c r="E1437" s="5">
        <v>42.65</v>
      </c>
      <c r="F1437" s="5">
        <v>43.3</v>
      </c>
      <c r="G1437" s="5"/>
      <c r="H1437" s="28">
        <f t="shared" si="632"/>
        <v>3048.0656506447763</v>
      </c>
      <c r="I1437" s="31">
        <f t="shared" si="631"/>
        <v>0</v>
      </c>
      <c r="J1437" s="28">
        <f t="shared" si="633"/>
        <v>0.64999999999999858</v>
      </c>
      <c r="K1437" s="28">
        <f t="shared" si="634"/>
        <v>3048.0656506447763</v>
      </c>
    </row>
    <row r="1438" spans="1:11">
      <c r="A1438" s="12">
        <v>42586</v>
      </c>
      <c r="B1438" s="18" t="s">
        <v>227</v>
      </c>
      <c r="C1438" s="26">
        <f t="shared" si="630"/>
        <v>116.72016340822877</v>
      </c>
      <c r="D1438" s="15" t="s">
        <v>255</v>
      </c>
      <c r="E1438" s="5">
        <v>1713.5</v>
      </c>
      <c r="F1438" s="5">
        <v>1729</v>
      </c>
      <c r="G1438" s="5">
        <v>1743</v>
      </c>
      <c r="H1438" s="28">
        <f t="shared" si="632"/>
        <v>1809.1625328275459</v>
      </c>
      <c r="I1438" s="31">
        <f t="shared" si="631"/>
        <v>1634.0822877152027</v>
      </c>
      <c r="J1438" s="28">
        <f t="shared" si="633"/>
        <v>29.5</v>
      </c>
      <c r="K1438" s="28">
        <f t="shared" si="634"/>
        <v>3443.2448205427486</v>
      </c>
    </row>
    <row r="1439" spans="1:11">
      <c r="A1439" s="12">
        <v>42586</v>
      </c>
      <c r="B1439" s="18" t="s">
        <v>189</v>
      </c>
      <c r="C1439" s="26">
        <f t="shared" si="630"/>
        <v>386.10038610038612</v>
      </c>
      <c r="D1439" s="15" t="s">
        <v>255</v>
      </c>
      <c r="E1439" s="5">
        <v>518</v>
      </c>
      <c r="F1439" s="5">
        <v>523</v>
      </c>
      <c r="G1439" s="5">
        <v>528</v>
      </c>
      <c r="H1439" s="28">
        <f t="shared" si="632"/>
        <v>1930.5019305019305</v>
      </c>
      <c r="I1439" s="31">
        <f t="shared" si="631"/>
        <v>1930.5019305019305</v>
      </c>
      <c r="J1439" s="28">
        <f t="shared" si="633"/>
        <v>10</v>
      </c>
      <c r="K1439" s="28">
        <f t="shared" si="634"/>
        <v>3861.0038610038609</v>
      </c>
    </row>
    <row r="1440" spans="1:11">
      <c r="A1440" s="12">
        <v>42585</v>
      </c>
      <c r="B1440" s="18" t="s">
        <v>195</v>
      </c>
      <c r="C1440" s="26">
        <f t="shared" si="630"/>
        <v>3478.2608695652175</v>
      </c>
      <c r="D1440" s="15" t="s">
        <v>255</v>
      </c>
      <c r="E1440" s="5">
        <v>57.5</v>
      </c>
      <c r="F1440" s="5">
        <v>58.2</v>
      </c>
      <c r="G1440" s="5"/>
      <c r="H1440" s="28">
        <f t="shared" si="632"/>
        <v>2434.782608695662</v>
      </c>
      <c r="I1440" s="31">
        <f t="shared" si="631"/>
        <v>0</v>
      </c>
      <c r="J1440" s="28">
        <f t="shared" si="633"/>
        <v>0.70000000000000284</v>
      </c>
      <c r="K1440" s="28">
        <f t="shared" si="634"/>
        <v>2434.782608695662</v>
      </c>
    </row>
    <row r="1441" spans="1:11">
      <c r="A1441" s="12">
        <v>42585</v>
      </c>
      <c r="B1441" s="16" t="s">
        <v>226</v>
      </c>
      <c r="C1441" s="26">
        <f t="shared" si="630"/>
        <v>1290.3225806451612</v>
      </c>
      <c r="D1441" s="15" t="s">
        <v>7</v>
      </c>
      <c r="E1441" s="5">
        <v>155</v>
      </c>
      <c r="F1441" s="5">
        <v>153.19999999999999</v>
      </c>
      <c r="G1441" s="5"/>
      <c r="H1441" s="28">
        <f t="shared" si="632"/>
        <v>2322.5806451613048</v>
      </c>
      <c r="I1441" s="31">
        <f t="shared" si="631"/>
        <v>0</v>
      </c>
      <c r="J1441" s="28">
        <f t="shared" si="633"/>
        <v>1.8000000000000114</v>
      </c>
      <c r="K1441" s="28">
        <f t="shared" si="634"/>
        <v>2322.5806451613048</v>
      </c>
    </row>
    <row r="1442" spans="1:11">
      <c r="A1442" s="12">
        <v>42584</v>
      </c>
      <c r="B1442" s="16" t="s">
        <v>53</v>
      </c>
      <c r="C1442" s="26">
        <f t="shared" si="630"/>
        <v>1120.4481792717088</v>
      </c>
      <c r="D1442" s="15" t="s">
        <v>7</v>
      </c>
      <c r="E1442" s="5">
        <v>178.5</v>
      </c>
      <c r="F1442" s="5">
        <v>176.5</v>
      </c>
      <c r="G1442" s="5"/>
      <c r="H1442" s="28">
        <f t="shared" si="632"/>
        <v>2240.8963585434176</v>
      </c>
      <c r="I1442" s="31">
        <f t="shared" si="631"/>
        <v>0</v>
      </c>
      <c r="J1442" s="28">
        <f t="shared" si="633"/>
        <v>2</v>
      </c>
      <c r="K1442" s="28">
        <f t="shared" si="634"/>
        <v>2240.8963585434176</v>
      </c>
    </row>
    <row r="1443" spans="1:11">
      <c r="A1443" s="12">
        <v>42583</v>
      </c>
      <c r="B1443" s="16" t="s">
        <v>225</v>
      </c>
      <c r="C1443" s="26">
        <f t="shared" si="630"/>
        <v>363.63636363636363</v>
      </c>
      <c r="D1443" s="15" t="s">
        <v>255</v>
      </c>
      <c r="E1443" s="5">
        <v>550</v>
      </c>
      <c r="F1443" s="5">
        <v>554.4</v>
      </c>
      <c r="G1443" s="5">
        <v>559</v>
      </c>
      <c r="H1443" s="28">
        <f t="shared" si="632"/>
        <v>1599.9999999999916</v>
      </c>
      <c r="I1443" s="31">
        <f t="shared" si="631"/>
        <v>1672.7272727272809</v>
      </c>
      <c r="J1443" s="28">
        <f t="shared" si="633"/>
        <v>9</v>
      </c>
      <c r="K1443" s="28">
        <f t="shared" si="634"/>
        <v>3272.7272727272725</v>
      </c>
    </row>
    <row r="1444" spans="1:11">
      <c r="A1444" s="19">
        <v>42580</v>
      </c>
      <c r="B1444" s="16" t="s">
        <v>112</v>
      </c>
      <c r="C1444" s="26">
        <f t="shared" si="630"/>
        <v>862.06896551724139</v>
      </c>
      <c r="D1444" s="15" t="s">
        <v>255</v>
      </c>
      <c r="E1444" s="5">
        <v>232</v>
      </c>
      <c r="F1444" s="5">
        <v>234.4</v>
      </c>
      <c r="G1444" s="5">
        <v>237</v>
      </c>
      <c r="H1444" s="28">
        <f t="shared" si="632"/>
        <v>2068.9655172413841</v>
      </c>
      <c r="I1444" s="31">
        <f t="shared" si="631"/>
        <v>2241.3793103448229</v>
      </c>
      <c r="J1444" s="28">
        <f t="shared" si="633"/>
        <v>4.9999999999999991</v>
      </c>
      <c r="K1444" s="28">
        <f t="shared" si="634"/>
        <v>4310.3448275862065</v>
      </c>
    </row>
    <row r="1445" spans="1:11">
      <c r="A1445" s="19">
        <v>42579</v>
      </c>
      <c r="B1445" s="16" t="s">
        <v>225</v>
      </c>
      <c r="C1445" s="26">
        <f t="shared" si="630"/>
        <v>369.00369003690037</v>
      </c>
      <c r="D1445" s="15" t="s">
        <v>255</v>
      </c>
      <c r="E1445" s="5">
        <v>542</v>
      </c>
      <c r="F1445" s="5">
        <v>546</v>
      </c>
      <c r="G1445" s="5"/>
      <c r="H1445" s="28">
        <f t="shared" si="632"/>
        <v>1476.0147601476015</v>
      </c>
      <c r="I1445" s="31">
        <f t="shared" si="631"/>
        <v>0</v>
      </c>
      <c r="J1445" s="28">
        <f t="shared" si="633"/>
        <v>4</v>
      </c>
      <c r="K1445" s="28">
        <f t="shared" si="634"/>
        <v>1476.0147601476015</v>
      </c>
    </row>
    <row r="1446" spans="1:11">
      <c r="A1446" s="19">
        <v>42577</v>
      </c>
      <c r="B1446" s="16" t="s">
        <v>224</v>
      </c>
      <c r="C1446" s="26">
        <f t="shared" si="630"/>
        <v>829.87551867219918</v>
      </c>
      <c r="D1446" s="15" t="s">
        <v>255</v>
      </c>
      <c r="E1446" s="5">
        <v>241</v>
      </c>
      <c r="F1446" s="5">
        <v>244</v>
      </c>
      <c r="G1446" s="5"/>
      <c r="H1446" s="28">
        <f t="shared" si="632"/>
        <v>2489.6265560165975</v>
      </c>
      <c r="I1446" s="31">
        <f t="shared" si="631"/>
        <v>0</v>
      </c>
      <c r="J1446" s="28">
        <f t="shared" si="633"/>
        <v>3</v>
      </c>
      <c r="K1446" s="28">
        <f t="shared" si="634"/>
        <v>2489.6265560165975</v>
      </c>
    </row>
    <row r="1447" spans="1:11">
      <c r="A1447" s="19">
        <v>42577</v>
      </c>
      <c r="B1447" s="16" t="s">
        <v>35</v>
      </c>
      <c r="C1447" s="26">
        <f t="shared" si="630"/>
        <v>909.09090909090912</v>
      </c>
      <c r="D1447" s="15" t="s">
        <v>255</v>
      </c>
      <c r="E1447" s="5">
        <v>220</v>
      </c>
      <c r="F1447" s="5">
        <v>223</v>
      </c>
      <c r="G1447" s="5">
        <v>226.5</v>
      </c>
      <c r="H1447" s="28">
        <f t="shared" si="632"/>
        <v>2727.2727272727275</v>
      </c>
      <c r="I1447" s="31">
        <f t="shared" si="631"/>
        <v>3181.818181818182</v>
      </c>
      <c r="J1447" s="28">
        <f t="shared" si="633"/>
        <v>6.5000000000000009</v>
      </c>
      <c r="K1447" s="28">
        <f t="shared" si="634"/>
        <v>5909.0909090909099</v>
      </c>
    </row>
    <row r="1448" spans="1:11">
      <c r="A1448" s="19">
        <v>42577</v>
      </c>
      <c r="B1448" s="16" t="s">
        <v>87</v>
      </c>
      <c r="C1448" s="26">
        <f t="shared" si="630"/>
        <v>1152.7377521613832</v>
      </c>
      <c r="D1448" s="15" t="s">
        <v>255</v>
      </c>
      <c r="E1448" s="5">
        <v>173.5</v>
      </c>
      <c r="F1448" s="5">
        <v>176</v>
      </c>
      <c r="G1448" s="5"/>
      <c r="H1448" s="28">
        <f t="shared" si="632"/>
        <v>2881.8443804034582</v>
      </c>
      <c r="I1448" s="31">
        <f t="shared" si="631"/>
        <v>0</v>
      </c>
      <c r="J1448" s="28">
        <f t="shared" si="633"/>
        <v>2.5</v>
      </c>
      <c r="K1448" s="28">
        <f t="shared" si="634"/>
        <v>2881.8443804034582</v>
      </c>
    </row>
    <row r="1449" spans="1:11">
      <c r="A1449" s="19">
        <v>42576</v>
      </c>
      <c r="B1449" s="16" t="s">
        <v>28</v>
      </c>
      <c r="C1449" s="26">
        <f t="shared" si="630"/>
        <v>1052.6315789473683</v>
      </c>
      <c r="D1449" s="15" t="s">
        <v>255</v>
      </c>
      <c r="E1449" s="5">
        <v>190</v>
      </c>
      <c r="F1449" s="5">
        <v>193</v>
      </c>
      <c r="G1449" s="36"/>
      <c r="H1449" s="28">
        <f t="shared" si="632"/>
        <v>3157.894736842105</v>
      </c>
      <c r="I1449" s="31">
        <f t="shared" si="631"/>
        <v>0</v>
      </c>
      <c r="J1449" s="28">
        <f t="shared" si="633"/>
        <v>3</v>
      </c>
      <c r="K1449" s="28">
        <f t="shared" si="634"/>
        <v>3157.894736842105</v>
      </c>
    </row>
    <row r="1450" spans="1:11">
      <c r="A1450" s="19">
        <v>42576</v>
      </c>
      <c r="B1450" s="18" t="s">
        <v>17</v>
      </c>
      <c r="C1450" s="26">
        <f t="shared" si="630"/>
        <v>2222.2222222222222</v>
      </c>
      <c r="D1450" s="15" t="s">
        <v>255</v>
      </c>
      <c r="E1450" s="5">
        <v>90</v>
      </c>
      <c r="F1450" s="5">
        <v>91.4</v>
      </c>
      <c r="G1450" s="5">
        <v>92.7</v>
      </c>
      <c r="H1450" s="28">
        <f t="shared" si="632"/>
        <v>3111.1111111111236</v>
      </c>
      <c r="I1450" s="31">
        <f t="shared" si="631"/>
        <v>2888.8888888888823</v>
      </c>
      <c r="J1450" s="28">
        <f t="shared" si="633"/>
        <v>2.7000000000000024</v>
      </c>
      <c r="K1450" s="28">
        <f t="shared" si="634"/>
        <v>6000.0000000000055</v>
      </c>
    </row>
    <row r="1451" spans="1:11">
      <c r="A1451" s="19">
        <v>42573</v>
      </c>
      <c r="B1451" s="18" t="s">
        <v>83</v>
      </c>
      <c r="C1451" s="26">
        <f t="shared" si="630"/>
        <v>892.85714285714289</v>
      </c>
      <c r="D1451" s="15" t="s">
        <v>255</v>
      </c>
      <c r="E1451" s="5">
        <v>224</v>
      </c>
      <c r="F1451" s="5">
        <v>226.5</v>
      </c>
      <c r="G1451" s="5"/>
      <c r="H1451" s="28">
        <f t="shared" si="632"/>
        <v>2232.1428571428573</v>
      </c>
      <c r="I1451" s="31">
        <f t="shared" si="631"/>
        <v>0</v>
      </c>
      <c r="J1451" s="28">
        <f t="shared" si="633"/>
        <v>2.5</v>
      </c>
      <c r="K1451" s="28">
        <f t="shared" si="634"/>
        <v>2232.1428571428573</v>
      </c>
    </row>
    <row r="1452" spans="1:11">
      <c r="A1452" s="19">
        <v>42573</v>
      </c>
      <c r="B1452" s="18" t="s">
        <v>223</v>
      </c>
      <c r="C1452" s="26">
        <f t="shared" si="630"/>
        <v>2016.1290322580644</v>
      </c>
      <c r="D1452" s="15" t="s">
        <v>255</v>
      </c>
      <c r="E1452" s="5">
        <v>99.2</v>
      </c>
      <c r="F1452" s="5">
        <v>101</v>
      </c>
      <c r="G1452" s="5">
        <v>102.5</v>
      </c>
      <c r="H1452" s="28">
        <f t="shared" si="632"/>
        <v>3629.0322580645102</v>
      </c>
      <c r="I1452" s="31">
        <f t="shared" si="631"/>
        <v>3024.1935483870966</v>
      </c>
      <c r="J1452" s="28">
        <f t="shared" si="633"/>
        <v>3.2999999999999967</v>
      </c>
      <c r="K1452" s="28">
        <f t="shared" si="634"/>
        <v>6653.2258064516063</v>
      </c>
    </row>
    <row r="1453" spans="1:11">
      <c r="A1453" s="19">
        <v>42573</v>
      </c>
      <c r="B1453" s="18" t="s">
        <v>222</v>
      </c>
      <c r="C1453" s="26">
        <f t="shared" si="630"/>
        <v>449.43820224719099</v>
      </c>
      <c r="D1453" s="15" t="s">
        <v>255</v>
      </c>
      <c r="E1453" s="5">
        <v>445</v>
      </c>
      <c r="F1453" s="5">
        <v>452</v>
      </c>
      <c r="G1453" s="5">
        <v>460</v>
      </c>
      <c r="H1453" s="28">
        <f t="shared" si="632"/>
        <v>3146.067415730337</v>
      </c>
      <c r="I1453" s="31">
        <f t="shared" si="631"/>
        <v>3595.5056179775279</v>
      </c>
      <c r="J1453" s="28">
        <f t="shared" si="633"/>
        <v>15</v>
      </c>
      <c r="K1453" s="28">
        <f t="shared" si="634"/>
        <v>6741.5730337078649</v>
      </c>
    </row>
    <row r="1454" spans="1:11">
      <c r="A1454" s="19">
        <v>42572</v>
      </c>
      <c r="B1454" s="18" t="s">
        <v>162</v>
      </c>
      <c r="C1454" s="26">
        <f t="shared" si="630"/>
        <v>877.19298245614038</v>
      </c>
      <c r="D1454" s="15" t="s">
        <v>255</v>
      </c>
      <c r="E1454" s="5">
        <v>228</v>
      </c>
      <c r="F1454" s="5">
        <v>232</v>
      </c>
      <c r="G1454" s="5"/>
      <c r="H1454" s="28">
        <f t="shared" si="632"/>
        <v>3508.7719298245615</v>
      </c>
      <c r="I1454" s="31">
        <f t="shared" si="631"/>
        <v>0</v>
      </c>
      <c r="J1454" s="28">
        <f t="shared" si="633"/>
        <v>4</v>
      </c>
      <c r="K1454" s="28">
        <f t="shared" si="634"/>
        <v>3508.7719298245615</v>
      </c>
    </row>
    <row r="1455" spans="1:11">
      <c r="A1455" s="19">
        <v>42571</v>
      </c>
      <c r="B1455" s="18" t="s">
        <v>20</v>
      </c>
      <c r="C1455" s="26">
        <f t="shared" si="630"/>
        <v>1433.6917562724013</v>
      </c>
      <c r="D1455" s="15" t="s">
        <v>255</v>
      </c>
      <c r="E1455" s="5">
        <v>139.5</v>
      </c>
      <c r="F1455" s="5">
        <v>141</v>
      </c>
      <c r="G1455" s="5"/>
      <c r="H1455" s="28">
        <f t="shared" si="632"/>
        <v>2150.5376344086021</v>
      </c>
      <c r="I1455" s="31">
        <f t="shared" si="631"/>
        <v>0</v>
      </c>
      <c r="J1455" s="28">
        <f t="shared" si="633"/>
        <v>1.5</v>
      </c>
      <c r="K1455" s="28">
        <f t="shared" si="634"/>
        <v>2150.5376344086021</v>
      </c>
    </row>
    <row r="1456" spans="1:11">
      <c r="A1456" s="19">
        <v>42570</v>
      </c>
      <c r="B1456" s="18" t="s">
        <v>189</v>
      </c>
      <c r="C1456" s="26">
        <f t="shared" si="630"/>
        <v>416.66666666666669</v>
      </c>
      <c r="D1456" s="15" t="s">
        <v>255</v>
      </c>
      <c r="E1456" s="5">
        <v>480</v>
      </c>
      <c r="F1456" s="5">
        <v>484</v>
      </c>
      <c r="G1456" s="5">
        <v>489</v>
      </c>
      <c r="H1456" s="28">
        <f t="shared" si="632"/>
        <v>1666.6666666666667</v>
      </c>
      <c r="I1456" s="31">
        <f t="shared" si="631"/>
        <v>2083.3333333333335</v>
      </c>
      <c r="J1456" s="28">
        <f t="shared" si="633"/>
        <v>9</v>
      </c>
      <c r="K1456" s="28">
        <f t="shared" si="634"/>
        <v>3750</v>
      </c>
    </row>
    <row r="1457" spans="1:11">
      <c r="A1457" s="19">
        <v>42570</v>
      </c>
      <c r="B1457" s="18" t="s">
        <v>221</v>
      </c>
      <c r="C1457" s="26">
        <f t="shared" si="630"/>
        <v>1169.5906432748538</v>
      </c>
      <c r="D1457" s="15" t="s">
        <v>255</v>
      </c>
      <c r="E1457" s="5">
        <v>171</v>
      </c>
      <c r="F1457" s="5">
        <v>173</v>
      </c>
      <c r="G1457" s="5"/>
      <c r="H1457" s="28">
        <f t="shared" si="632"/>
        <v>2339.1812865497077</v>
      </c>
      <c r="I1457" s="31">
        <f t="shared" si="631"/>
        <v>0</v>
      </c>
      <c r="J1457" s="28">
        <f t="shared" si="633"/>
        <v>2</v>
      </c>
      <c r="K1457" s="28">
        <f t="shared" si="634"/>
        <v>2339.1812865497077</v>
      </c>
    </row>
    <row r="1458" spans="1:11">
      <c r="A1458" s="19">
        <v>42569</v>
      </c>
      <c r="B1458" s="18" t="s">
        <v>220</v>
      </c>
      <c r="C1458" s="26">
        <f t="shared" si="630"/>
        <v>1709.4017094017095</v>
      </c>
      <c r="D1458" s="15" t="s">
        <v>255</v>
      </c>
      <c r="E1458" s="5">
        <v>117</v>
      </c>
      <c r="F1458" s="5">
        <v>119</v>
      </c>
      <c r="G1458" s="5"/>
      <c r="H1458" s="28">
        <f t="shared" si="632"/>
        <v>3418.8034188034189</v>
      </c>
      <c r="I1458" s="31">
        <f t="shared" si="631"/>
        <v>0</v>
      </c>
      <c r="J1458" s="28">
        <f t="shared" si="633"/>
        <v>2</v>
      </c>
      <c r="K1458" s="28">
        <f t="shared" si="634"/>
        <v>3418.8034188034189</v>
      </c>
    </row>
    <row r="1459" spans="1:11">
      <c r="A1459" s="19">
        <v>42566</v>
      </c>
      <c r="B1459" s="18" t="s">
        <v>75</v>
      </c>
      <c r="C1459" s="26">
        <f t="shared" si="630"/>
        <v>229.09507445589921</v>
      </c>
      <c r="D1459" s="15" t="s">
        <v>255</v>
      </c>
      <c r="E1459" s="5">
        <v>873</v>
      </c>
      <c r="F1459" s="5">
        <v>883</v>
      </c>
      <c r="G1459" s="5"/>
      <c r="H1459" s="28">
        <f t="shared" si="632"/>
        <v>2290.950744558992</v>
      </c>
      <c r="I1459" s="31">
        <f t="shared" si="631"/>
        <v>0</v>
      </c>
      <c r="J1459" s="28">
        <f t="shared" si="633"/>
        <v>10</v>
      </c>
      <c r="K1459" s="28">
        <f t="shared" si="634"/>
        <v>2290.950744558992</v>
      </c>
    </row>
    <row r="1460" spans="1:11">
      <c r="A1460" s="19">
        <v>42566</v>
      </c>
      <c r="B1460" s="18" t="s">
        <v>219</v>
      </c>
      <c r="C1460" s="26">
        <f t="shared" ref="C1460:C1523" si="635">200000/E1460</f>
        <v>268.45637583892619</v>
      </c>
      <c r="D1460" s="15" t="s">
        <v>255</v>
      </c>
      <c r="E1460" s="5">
        <v>745</v>
      </c>
      <c r="F1460" s="5">
        <v>752</v>
      </c>
      <c r="G1460" s="5"/>
      <c r="H1460" s="28">
        <f t="shared" si="632"/>
        <v>1879.1946308724832</v>
      </c>
      <c r="I1460" s="31">
        <f t="shared" si="631"/>
        <v>0</v>
      </c>
      <c r="J1460" s="28">
        <f t="shared" si="633"/>
        <v>7</v>
      </c>
      <c r="K1460" s="28">
        <f t="shared" si="634"/>
        <v>1879.1946308724832</v>
      </c>
    </row>
    <row r="1461" spans="1:11">
      <c r="A1461" s="19">
        <v>42565</v>
      </c>
      <c r="B1461" s="18" t="s">
        <v>218</v>
      </c>
      <c r="C1461" s="26">
        <f t="shared" si="635"/>
        <v>722.02166064981952</v>
      </c>
      <c r="D1461" s="15" t="s">
        <v>255</v>
      </c>
      <c r="E1461" s="5">
        <v>277</v>
      </c>
      <c r="F1461" s="5">
        <v>283</v>
      </c>
      <c r="G1461" s="5">
        <v>286</v>
      </c>
      <c r="H1461" s="28">
        <f t="shared" si="632"/>
        <v>4332.1299638989167</v>
      </c>
      <c r="I1461" s="31">
        <f t="shared" si="631"/>
        <v>2166.0649819494583</v>
      </c>
      <c r="J1461" s="28">
        <f t="shared" si="633"/>
        <v>8.9999999999999982</v>
      </c>
      <c r="K1461" s="28">
        <f t="shared" si="634"/>
        <v>6498.1949458483741</v>
      </c>
    </row>
    <row r="1462" spans="1:11">
      <c r="A1462" s="19">
        <v>42565</v>
      </c>
      <c r="B1462" s="18" t="s">
        <v>217</v>
      </c>
      <c r="C1462" s="26">
        <f t="shared" si="635"/>
        <v>430.10752688172045</v>
      </c>
      <c r="D1462" s="15" t="s">
        <v>255</v>
      </c>
      <c r="E1462" s="15">
        <v>465</v>
      </c>
      <c r="F1462" s="15">
        <v>469</v>
      </c>
      <c r="G1462" s="5"/>
      <c r="H1462" s="28">
        <f t="shared" si="632"/>
        <v>1720.4301075268818</v>
      </c>
      <c r="I1462" s="31">
        <f t="shared" si="631"/>
        <v>0</v>
      </c>
      <c r="J1462" s="28">
        <f t="shared" si="633"/>
        <v>4</v>
      </c>
      <c r="K1462" s="28">
        <f t="shared" si="634"/>
        <v>1720.4301075268818</v>
      </c>
    </row>
    <row r="1463" spans="1:11">
      <c r="A1463" s="19">
        <v>42564</v>
      </c>
      <c r="B1463" s="18" t="s">
        <v>216</v>
      </c>
      <c r="C1463" s="26">
        <f t="shared" si="635"/>
        <v>1980.1980198019803</v>
      </c>
      <c r="D1463" s="15" t="s">
        <v>255</v>
      </c>
      <c r="E1463" s="15">
        <v>101</v>
      </c>
      <c r="F1463" s="15">
        <v>102.5</v>
      </c>
      <c r="G1463" s="5"/>
      <c r="H1463" s="28">
        <f t="shared" ref="H1463:H1526" si="636">(IF(D1463="SHORT",E1463-F1463,IF(D1463="LONG",F1463-E1463)))*C1463</f>
        <v>2970.2970297029706</v>
      </c>
      <c r="I1463" s="31">
        <f t="shared" ref="I1463:I1526" si="637">(IF(D1463="SHORT",IF(G1463="",0,F1463-G1463),IF(D1463="LONG",IF(G1463="",0,G1463-F1463))))*C1463</f>
        <v>0</v>
      </c>
      <c r="J1463" s="28">
        <f t="shared" si="633"/>
        <v>1.5</v>
      </c>
      <c r="K1463" s="28">
        <f t="shared" si="634"/>
        <v>2970.2970297029706</v>
      </c>
    </row>
    <row r="1464" spans="1:11">
      <c r="A1464" s="19">
        <v>42564</v>
      </c>
      <c r="B1464" s="18" t="s">
        <v>215</v>
      </c>
      <c r="C1464" s="26">
        <f t="shared" si="635"/>
        <v>4000</v>
      </c>
      <c r="D1464" s="15" t="s">
        <v>255</v>
      </c>
      <c r="E1464" s="15">
        <v>50</v>
      </c>
      <c r="F1464" s="15">
        <v>50.6</v>
      </c>
      <c r="G1464" s="5">
        <v>51.4</v>
      </c>
      <c r="H1464" s="28">
        <f t="shared" si="636"/>
        <v>2400.0000000000055</v>
      </c>
      <c r="I1464" s="31">
        <f t="shared" si="637"/>
        <v>3199.9999999999886</v>
      </c>
      <c r="J1464" s="28">
        <f t="shared" si="633"/>
        <v>1.3999999999999986</v>
      </c>
      <c r="K1464" s="28">
        <f t="shared" si="634"/>
        <v>5599.9999999999945</v>
      </c>
    </row>
    <row r="1465" spans="1:11">
      <c r="A1465" s="19">
        <v>42563</v>
      </c>
      <c r="B1465" s="18" t="s">
        <v>83</v>
      </c>
      <c r="C1465" s="26">
        <f t="shared" si="635"/>
        <v>842.10526315789468</v>
      </c>
      <c r="D1465" s="15" t="s">
        <v>255</v>
      </c>
      <c r="E1465" s="15">
        <v>237.5</v>
      </c>
      <c r="F1465" s="15">
        <v>240</v>
      </c>
      <c r="G1465" s="5"/>
      <c r="H1465" s="28">
        <f t="shared" si="636"/>
        <v>2105.2631578947367</v>
      </c>
      <c r="I1465" s="31">
        <f t="shared" si="637"/>
        <v>0</v>
      </c>
      <c r="J1465" s="28">
        <f t="shared" si="633"/>
        <v>2.5</v>
      </c>
      <c r="K1465" s="28">
        <f t="shared" si="634"/>
        <v>2105.2631578947367</v>
      </c>
    </row>
    <row r="1466" spans="1:11">
      <c r="A1466" s="19">
        <v>42562</v>
      </c>
      <c r="B1466" s="18" t="s">
        <v>147</v>
      </c>
      <c r="C1466" s="26">
        <f t="shared" si="635"/>
        <v>823.04526748971193</v>
      </c>
      <c r="D1466" s="15" t="s">
        <v>255</v>
      </c>
      <c r="E1466" s="15">
        <v>243</v>
      </c>
      <c r="F1466" s="15">
        <v>246</v>
      </c>
      <c r="G1466" s="5"/>
      <c r="H1466" s="28">
        <f t="shared" si="636"/>
        <v>2469.1358024691358</v>
      </c>
      <c r="I1466" s="31">
        <f t="shared" si="637"/>
        <v>0</v>
      </c>
      <c r="J1466" s="28">
        <f t="shared" si="633"/>
        <v>3</v>
      </c>
      <c r="K1466" s="28">
        <f t="shared" si="634"/>
        <v>2469.1358024691358</v>
      </c>
    </row>
    <row r="1467" spans="1:11">
      <c r="A1467" s="19">
        <v>42559</v>
      </c>
      <c r="B1467" s="18" t="s">
        <v>214</v>
      </c>
      <c r="C1467" s="26">
        <f t="shared" si="635"/>
        <v>47.281323877068559</v>
      </c>
      <c r="D1467" s="15" t="s">
        <v>255</v>
      </c>
      <c r="E1467" s="15">
        <v>4230</v>
      </c>
      <c r="F1467" s="15">
        <v>4260</v>
      </c>
      <c r="G1467" s="5"/>
      <c r="H1467" s="28">
        <f t="shared" si="636"/>
        <v>1418.4397163120568</v>
      </c>
      <c r="I1467" s="31">
        <f t="shared" si="637"/>
        <v>0</v>
      </c>
      <c r="J1467" s="28">
        <f t="shared" si="633"/>
        <v>30</v>
      </c>
      <c r="K1467" s="28">
        <f t="shared" si="634"/>
        <v>1418.4397163120568</v>
      </c>
    </row>
    <row r="1468" spans="1:11">
      <c r="A1468" s="19">
        <v>42559</v>
      </c>
      <c r="B1468" s="18" t="s">
        <v>207</v>
      </c>
      <c r="C1468" s="26">
        <f t="shared" si="635"/>
        <v>1142.8571428571429</v>
      </c>
      <c r="D1468" s="15" t="s">
        <v>255</v>
      </c>
      <c r="E1468" s="15">
        <v>175</v>
      </c>
      <c r="F1468" s="15">
        <v>178.5</v>
      </c>
      <c r="G1468" s="5"/>
      <c r="H1468" s="28">
        <f t="shared" si="636"/>
        <v>4000</v>
      </c>
      <c r="I1468" s="31">
        <f t="shared" si="637"/>
        <v>0</v>
      </c>
      <c r="J1468" s="28">
        <f t="shared" si="633"/>
        <v>3.5</v>
      </c>
      <c r="K1468" s="28">
        <f t="shared" si="634"/>
        <v>4000</v>
      </c>
    </row>
    <row r="1469" spans="1:11">
      <c r="A1469" s="19">
        <v>42558</v>
      </c>
      <c r="B1469" s="18" t="s">
        <v>213</v>
      </c>
      <c r="C1469" s="26">
        <f t="shared" si="635"/>
        <v>2402.4024024024025</v>
      </c>
      <c r="D1469" s="15" t="s">
        <v>255</v>
      </c>
      <c r="E1469" s="15">
        <v>83.25</v>
      </c>
      <c r="F1469" s="15">
        <v>84.5</v>
      </c>
      <c r="G1469" s="5">
        <v>86</v>
      </c>
      <c r="H1469" s="28">
        <f t="shared" si="636"/>
        <v>3003.003003003003</v>
      </c>
      <c r="I1469" s="31">
        <f t="shared" si="637"/>
        <v>3603.6036036036039</v>
      </c>
      <c r="J1469" s="28">
        <f t="shared" si="633"/>
        <v>2.75</v>
      </c>
      <c r="K1469" s="28">
        <f t="shared" si="634"/>
        <v>6606.6066066066069</v>
      </c>
    </row>
    <row r="1470" spans="1:11">
      <c r="A1470" s="19">
        <v>42558</v>
      </c>
      <c r="B1470" s="18" t="s">
        <v>31</v>
      </c>
      <c r="C1470" s="26">
        <f t="shared" si="635"/>
        <v>2150.5376344086021</v>
      </c>
      <c r="D1470" s="15" t="s">
        <v>255</v>
      </c>
      <c r="E1470" s="15">
        <v>93</v>
      </c>
      <c r="F1470" s="15">
        <v>94.4</v>
      </c>
      <c r="G1470" s="5"/>
      <c r="H1470" s="28">
        <f t="shared" si="636"/>
        <v>3010.7526881720551</v>
      </c>
      <c r="I1470" s="31">
        <f t="shared" si="637"/>
        <v>0</v>
      </c>
      <c r="J1470" s="28">
        <f t="shared" si="633"/>
        <v>1.4000000000000057</v>
      </c>
      <c r="K1470" s="28">
        <f t="shared" si="634"/>
        <v>3010.7526881720551</v>
      </c>
    </row>
    <row r="1471" spans="1:11">
      <c r="A1471" s="19">
        <v>42556</v>
      </c>
      <c r="B1471" s="18" t="s">
        <v>53</v>
      </c>
      <c r="C1471" s="26">
        <f t="shared" si="635"/>
        <v>1159.4202898550725</v>
      </c>
      <c r="D1471" s="15" t="s">
        <v>255</v>
      </c>
      <c r="E1471" s="15">
        <v>172.5</v>
      </c>
      <c r="F1471" s="15">
        <v>175</v>
      </c>
      <c r="G1471" s="5"/>
      <c r="H1471" s="28">
        <f t="shared" si="636"/>
        <v>2898.550724637681</v>
      </c>
      <c r="I1471" s="31">
        <f t="shared" si="637"/>
        <v>0</v>
      </c>
      <c r="J1471" s="28">
        <f t="shared" si="633"/>
        <v>2.5</v>
      </c>
      <c r="K1471" s="28">
        <f t="shared" si="634"/>
        <v>2898.550724637681</v>
      </c>
    </row>
    <row r="1472" spans="1:11">
      <c r="A1472" s="19">
        <v>42556</v>
      </c>
      <c r="B1472" s="18" t="s">
        <v>147</v>
      </c>
      <c r="C1472" s="26">
        <f t="shared" si="635"/>
        <v>826.44628099173553</v>
      </c>
      <c r="D1472" s="15" t="s">
        <v>255</v>
      </c>
      <c r="E1472" s="15">
        <v>242</v>
      </c>
      <c r="F1472" s="15">
        <v>244.5</v>
      </c>
      <c r="G1472" s="5"/>
      <c r="H1472" s="28">
        <f t="shared" si="636"/>
        <v>2066.1157024793388</v>
      </c>
      <c r="I1472" s="31">
        <f t="shared" si="637"/>
        <v>0</v>
      </c>
      <c r="J1472" s="28">
        <f t="shared" si="633"/>
        <v>2.5</v>
      </c>
      <c r="K1472" s="28">
        <f t="shared" si="634"/>
        <v>2066.1157024793388</v>
      </c>
    </row>
    <row r="1473" spans="1:11">
      <c r="A1473" s="12">
        <v>42555</v>
      </c>
      <c r="B1473" s="18" t="s">
        <v>212</v>
      </c>
      <c r="C1473" s="26">
        <f t="shared" si="635"/>
        <v>3508.7719298245615</v>
      </c>
      <c r="D1473" s="15" t="s">
        <v>255</v>
      </c>
      <c r="E1473" s="15">
        <v>57</v>
      </c>
      <c r="F1473" s="15">
        <v>58</v>
      </c>
      <c r="G1473" s="5"/>
      <c r="H1473" s="28">
        <f t="shared" si="636"/>
        <v>3508.7719298245615</v>
      </c>
      <c r="I1473" s="31">
        <f t="shared" si="637"/>
        <v>0</v>
      </c>
      <c r="J1473" s="28">
        <f t="shared" si="633"/>
        <v>1</v>
      </c>
      <c r="K1473" s="28">
        <f t="shared" si="634"/>
        <v>3508.7719298245615</v>
      </c>
    </row>
    <row r="1474" spans="1:11">
      <c r="A1474" s="12">
        <v>42555</v>
      </c>
      <c r="B1474" s="18" t="s">
        <v>211</v>
      </c>
      <c r="C1474" s="26">
        <f t="shared" si="635"/>
        <v>459.77011494252872</v>
      </c>
      <c r="D1474" s="20" t="s">
        <v>255</v>
      </c>
      <c r="E1474" s="20">
        <v>435</v>
      </c>
      <c r="F1474" s="20">
        <v>439</v>
      </c>
      <c r="G1474" s="21"/>
      <c r="H1474" s="28">
        <f t="shared" si="636"/>
        <v>1839.0804597701149</v>
      </c>
      <c r="I1474" s="31">
        <f t="shared" si="637"/>
        <v>0</v>
      </c>
      <c r="J1474" s="28">
        <f t="shared" si="633"/>
        <v>4</v>
      </c>
      <c r="K1474" s="28">
        <f t="shared" si="634"/>
        <v>1839.0804597701149</v>
      </c>
    </row>
    <row r="1475" spans="1:11">
      <c r="A1475" s="12">
        <v>42555</v>
      </c>
      <c r="B1475" s="20" t="s">
        <v>210</v>
      </c>
      <c r="C1475" s="26">
        <f t="shared" si="635"/>
        <v>2500</v>
      </c>
      <c r="D1475" s="20" t="s">
        <v>255</v>
      </c>
      <c r="E1475" s="20">
        <v>80</v>
      </c>
      <c r="F1475" s="20">
        <v>81.2</v>
      </c>
      <c r="G1475" s="21"/>
      <c r="H1475" s="28">
        <f t="shared" si="636"/>
        <v>3000.0000000000073</v>
      </c>
      <c r="I1475" s="31">
        <f t="shared" si="637"/>
        <v>0</v>
      </c>
      <c r="J1475" s="28">
        <f t="shared" si="633"/>
        <v>1.2000000000000028</v>
      </c>
      <c r="K1475" s="28">
        <f t="shared" si="634"/>
        <v>3000.0000000000073</v>
      </c>
    </row>
    <row r="1476" spans="1:11">
      <c r="A1476" s="12">
        <v>42552</v>
      </c>
      <c r="B1476" s="22" t="s">
        <v>209</v>
      </c>
      <c r="C1476" s="26">
        <f t="shared" si="635"/>
        <v>476.1904761904762</v>
      </c>
      <c r="D1476" s="16" t="s">
        <v>255</v>
      </c>
      <c r="E1476" s="20">
        <v>420</v>
      </c>
      <c r="F1476" s="21">
        <v>424</v>
      </c>
      <c r="G1476" s="21"/>
      <c r="H1476" s="28">
        <f t="shared" si="636"/>
        <v>1904.7619047619048</v>
      </c>
      <c r="I1476" s="31">
        <f t="shared" si="637"/>
        <v>0</v>
      </c>
      <c r="J1476" s="28">
        <f t="shared" si="633"/>
        <v>4</v>
      </c>
      <c r="K1476" s="28">
        <f t="shared" si="634"/>
        <v>1904.7619047619048</v>
      </c>
    </row>
    <row r="1477" spans="1:11">
      <c r="A1477" s="12">
        <v>42552</v>
      </c>
      <c r="B1477" s="22" t="s">
        <v>208</v>
      </c>
      <c r="C1477" s="26">
        <f t="shared" si="635"/>
        <v>1818.1818181818182</v>
      </c>
      <c r="D1477" s="16" t="s">
        <v>255</v>
      </c>
      <c r="E1477" s="20">
        <v>110</v>
      </c>
      <c r="F1477" s="21">
        <v>111.4</v>
      </c>
      <c r="G1477" s="20">
        <v>114</v>
      </c>
      <c r="H1477" s="28">
        <f t="shared" si="636"/>
        <v>2545.454545454556</v>
      </c>
      <c r="I1477" s="31">
        <f t="shared" si="637"/>
        <v>4727.272727272717</v>
      </c>
      <c r="J1477" s="28">
        <f t="shared" si="633"/>
        <v>4</v>
      </c>
      <c r="K1477" s="28">
        <f t="shared" si="634"/>
        <v>7272.727272727273</v>
      </c>
    </row>
    <row r="1478" spans="1:11">
      <c r="A1478" s="19">
        <v>42551</v>
      </c>
      <c r="B1478" s="22" t="s">
        <v>35</v>
      </c>
      <c r="C1478" s="26">
        <f t="shared" si="635"/>
        <v>943.39622641509436</v>
      </c>
      <c r="D1478" s="16" t="s">
        <v>255</v>
      </c>
      <c r="E1478" s="20">
        <v>212</v>
      </c>
      <c r="F1478" s="20">
        <v>215</v>
      </c>
      <c r="G1478" s="21"/>
      <c r="H1478" s="28">
        <f t="shared" si="636"/>
        <v>2830.1886792452833</v>
      </c>
      <c r="I1478" s="31">
        <f t="shared" si="637"/>
        <v>0</v>
      </c>
      <c r="J1478" s="28">
        <f t="shared" si="633"/>
        <v>3.0000000000000004</v>
      </c>
      <c r="K1478" s="28">
        <f t="shared" si="634"/>
        <v>2830.1886792452833</v>
      </c>
    </row>
    <row r="1479" spans="1:11">
      <c r="A1479" s="19">
        <v>42550</v>
      </c>
      <c r="B1479" s="17" t="s">
        <v>207</v>
      </c>
      <c r="C1479" s="26">
        <f t="shared" si="635"/>
        <v>1219.5121951219512</v>
      </c>
      <c r="D1479" s="16" t="s">
        <v>255</v>
      </c>
      <c r="E1479" s="16">
        <v>164</v>
      </c>
      <c r="F1479" s="16">
        <v>166</v>
      </c>
      <c r="G1479" s="16"/>
      <c r="H1479" s="28">
        <f t="shared" si="636"/>
        <v>2439.0243902439024</v>
      </c>
      <c r="I1479" s="31">
        <f t="shared" si="637"/>
        <v>0</v>
      </c>
      <c r="J1479" s="28">
        <f t="shared" si="633"/>
        <v>2</v>
      </c>
      <c r="K1479" s="28">
        <f t="shared" si="634"/>
        <v>2439.0243902439024</v>
      </c>
    </row>
    <row r="1480" spans="1:11">
      <c r="A1480" s="19">
        <v>42549</v>
      </c>
      <c r="B1480" s="18" t="s">
        <v>206</v>
      </c>
      <c r="C1480" s="26">
        <f t="shared" si="635"/>
        <v>1257.8616352201259</v>
      </c>
      <c r="D1480" s="16" t="s">
        <v>255</v>
      </c>
      <c r="E1480" s="16">
        <v>159</v>
      </c>
      <c r="F1480" s="16">
        <v>162</v>
      </c>
      <c r="G1480" s="16"/>
      <c r="H1480" s="28">
        <f t="shared" si="636"/>
        <v>3773.5849056603774</v>
      </c>
      <c r="I1480" s="31">
        <f t="shared" si="637"/>
        <v>0</v>
      </c>
      <c r="J1480" s="28">
        <f t="shared" si="633"/>
        <v>3</v>
      </c>
      <c r="K1480" s="28">
        <f t="shared" si="634"/>
        <v>3773.5849056603774</v>
      </c>
    </row>
    <row r="1481" spans="1:11">
      <c r="A1481" s="19">
        <v>42549</v>
      </c>
      <c r="B1481" s="17" t="s">
        <v>205</v>
      </c>
      <c r="C1481" s="26">
        <f t="shared" si="635"/>
        <v>2702.7027027027025</v>
      </c>
      <c r="D1481" s="16" t="s">
        <v>255</v>
      </c>
      <c r="E1481" s="16">
        <v>74</v>
      </c>
      <c r="F1481" s="16">
        <v>76</v>
      </c>
      <c r="G1481" s="16"/>
      <c r="H1481" s="28">
        <f t="shared" si="636"/>
        <v>5405.405405405405</v>
      </c>
      <c r="I1481" s="31">
        <f t="shared" si="637"/>
        <v>0</v>
      </c>
      <c r="J1481" s="28">
        <f t="shared" si="633"/>
        <v>2</v>
      </c>
      <c r="K1481" s="28">
        <f t="shared" si="634"/>
        <v>5405.405405405405</v>
      </c>
    </row>
    <row r="1482" spans="1:11">
      <c r="A1482" s="19">
        <v>42548</v>
      </c>
      <c r="B1482" s="17" t="s">
        <v>36</v>
      </c>
      <c r="C1482" s="26">
        <f t="shared" si="635"/>
        <v>2985.0746268656717</v>
      </c>
      <c r="D1482" s="16" t="s">
        <v>255</v>
      </c>
      <c r="E1482" s="16">
        <v>67</v>
      </c>
      <c r="F1482" s="16">
        <v>68</v>
      </c>
      <c r="G1482" s="16"/>
      <c r="H1482" s="28">
        <f t="shared" si="636"/>
        <v>2985.0746268656717</v>
      </c>
      <c r="I1482" s="31">
        <f t="shared" si="637"/>
        <v>0</v>
      </c>
      <c r="J1482" s="28">
        <f t="shared" si="633"/>
        <v>1</v>
      </c>
      <c r="K1482" s="28">
        <f t="shared" si="634"/>
        <v>2985.0746268656717</v>
      </c>
    </row>
    <row r="1483" spans="1:11">
      <c r="A1483" s="19">
        <v>42548</v>
      </c>
      <c r="B1483" s="17" t="s">
        <v>182</v>
      </c>
      <c r="C1483" s="26">
        <f t="shared" si="635"/>
        <v>1886.7924528301887</v>
      </c>
      <c r="D1483" s="16" t="s">
        <v>255</v>
      </c>
      <c r="E1483" s="16">
        <v>106</v>
      </c>
      <c r="F1483" s="16">
        <v>108</v>
      </c>
      <c r="G1483" s="16"/>
      <c r="H1483" s="28">
        <f t="shared" si="636"/>
        <v>3773.5849056603774</v>
      </c>
      <c r="I1483" s="31">
        <f t="shared" si="637"/>
        <v>0</v>
      </c>
      <c r="J1483" s="28">
        <f t="shared" si="633"/>
        <v>2</v>
      </c>
      <c r="K1483" s="28">
        <f t="shared" si="634"/>
        <v>3773.5849056603774</v>
      </c>
    </row>
    <row r="1484" spans="1:11">
      <c r="A1484" s="19">
        <v>42548</v>
      </c>
      <c r="B1484" s="17" t="s">
        <v>204</v>
      </c>
      <c r="C1484" s="26">
        <f t="shared" si="635"/>
        <v>377.35849056603774</v>
      </c>
      <c r="D1484" s="16" t="s">
        <v>255</v>
      </c>
      <c r="E1484" s="16">
        <v>530</v>
      </c>
      <c r="F1484" s="16">
        <v>537</v>
      </c>
      <c r="G1484" s="16">
        <v>548</v>
      </c>
      <c r="H1484" s="28">
        <f t="shared" si="636"/>
        <v>2641.5094339622642</v>
      </c>
      <c r="I1484" s="31">
        <f t="shared" si="637"/>
        <v>4150.9433962264156</v>
      </c>
      <c r="J1484" s="28">
        <f t="shared" si="633"/>
        <v>18.000000000000004</v>
      </c>
      <c r="K1484" s="28">
        <f t="shared" si="634"/>
        <v>6792.4528301886803</v>
      </c>
    </row>
    <row r="1485" spans="1:11">
      <c r="A1485" s="19">
        <v>42544</v>
      </c>
      <c r="B1485" s="18" t="s">
        <v>203</v>
      </c>
      <c r="C1485" s="26">
        <f t="shared" si="635"/>
        <v>1497.0059880239521</v>
      </c>
      <c r="D1485" s="18" t="s">
        <v>255</v>
      </c>
      <c r="E1485" s="18">
        <v>133.6</v>
      </c>
      <c r="F1485" s="18">
        <v>135.5</v>
      </c>
      <c r="G1485" s="18">
        <v>137.19999999999999</v>
      </c>
      <c r="H1485" s="28">
        <f t="shared" si="636"/>
        <v>2844.3113772455176</v>
      </c>
      <c r="I1485" s="31">
        <f t="shared" si="637"/>
        <v>2544.9101796407017</v>
      </c>
      <c r="J1485" s="28">
        <f t="shared" si="633"/>
        <v>3.5999999999999943</v>
      </c>
      <c r="K1485" s="28">
        <f t="shared" si="634"/>
        <v>5389.2215568862193</v>
      </c>
    </row>
    <row r="1486" spans="1:11">
      <c r="A1486" s="19">
        <v>42544</v>
      </c>
      <c r="B1486" s="18" t="s">
        <v>202</v>
      </c>
      <c r="C1486" s="26">
        <f t="shared" si="635"/>
        <v>1025.6410256410256</v>
      </c>
      <c r="D1486" s="18" t="s">
        <v>255</v>
      </c>
      <c r="E1486" s="18">
        <v>195</v>
      </c>
      <c r="F1486" s="18">
        <v>198</v>
      </c>
      <c r="G1486" s="18">
        <v>203</v>
      </c>
      <c r="H1486" s="28">
        <f t="shared" si="636"/>
        <v>3076.9230769230771</v>
      </c>
      <c r="I1486" s="31">
        <f t="shared" si="637"/>
        <v>5128.2051282051279</v>
      </c>
      <c r="J1486" s="28">
        <f t="shared" si="633"/>
        <v>8</v>
      </c>
      <c r="K1486" s="28">
        <f t="shared" si="634"/>
        <v>8205.1282051282051</v>
      </c>
    </row>
    <row r="1487" spans="1:11">
      <c r="A1487" s="19">
        <v>42543</v>
      </c>
      <c r="B1487" s="18" t="s">
        <v>201</v>
      </c>
      <c r="C1487" s="26">
        <f t="shared" si="635"/>
        <v>630.91482649842271</v>
      </c>
      <c r="D1487" s="18" t="s">
        <v>255</v>
      </c>
      <c r="E1487" s="18">
        <v>317</v>
      </c>
      <c r="F1487" s="18">
        <v>321</v>
      </c>
      <c r="G1487" s="18">
        <v>325</v>
      </c>
      <c r="H1487" s="28">
        <f t="shared" si="636"/>
        <v>2523.6593059936909</v>
      </c>
      <c r="I1487" s="31">
        <f t="shared" si="637"/>
        <v>2523.6593059936909</v>
      </c>
      <c r="J1487" s="28">
        <f t="shared" ref="J1487:J1550" si="638">(I1487+H1487)/C1487</f>
        <v>8</v>
      </c>
      <c r="K1487" s="28">
        <f t="shared" ref="K1487:K1550" si="639">J1487*C1487</f>
        <v>5047.3186119873817</v>
      </c>
    </row>
    <row r="1488" spans="1:11">
      <c r="A1488" s="19">
        <v>42543</v>
      </c>
      <c r="B1488" s="18" t="s">
        <v>200</v>
      </c>
      <c r="C1488" s="26">
        <f t="shared" si="635"/>
        <v>1941.7475728155339</v>
      </c>
      <c r="D1488" s="18" t="s">
        <v>7</v>
      </c>
      <c r="E1488" s="18">
        <v>103</v>
      </c>
      <c r="F1488" s="18">
        <v>101.6</v>
      </c>
      <c r="G1488" s="18"/>
      <c r="H1488" s="28">
        <f t="shared" si="636"/>
        <v>2718.4466019417587</v>
      </c>
      <c r="I1488" s="31">
        <f t="shared" si="637"/>
        <v>0</v>
      </c>
      <c r="J1488" s="28">
        <f t="shared" si="638"/>
        <v>1.4000000000000057</v>
      </c>
      <c r="K1488" s="28">
        <f t="shared" si="639"/>
        <v>2718.4466019417587</v>
      </c>
    </row>
    <row r="1489" spans="1:11">
      <c r="A1489" s="19">
        <v>42542</v>
      </c>
      <c r="B1489" s="18" t="s">
        <v>199</v>
      </c>
      <c r="C1489" s="26">
        <f t="shared" si="635"/>
        <v>421.94092827004221</v>
      </c>
      <c r="D1489" s="18" t="s">
        <v>7</v>
      </c>
      <c r="E1489" s="18">
        <v>474</v>
      </c>
      <c r="F1489" s="18">
        <v>471.6</v>
      </c>
      <c r="G1489" s="18"/>
      <c r="H1489" s="28">
        <f t="shared" si="636"/>
        <v>1012.6582278480917</v>
      </c>
      <c r="I1489" s="31">
        <f t="shared" si="637"/>
        <v>0</v>
      </c>
      <c r="J1489" s="28">
        <f t="shared" si="638"/>
        <v>2.3999999999999773</v>
      </c>
      <c r="K1489" s="28">
        <f t="shared" si="639"/>
        <v>1012.6582278480917</v>
      </c>
    </row>
    <row r="1490" spans="1:11">
      <c r="A1490" s="19">
        <v>42542</v>
      </c>
      <c r="B1490" s="18" t="s">
        <v>198</v>
      </c>
      <c r="C1490" s="26">
        <f t="shared" si="635"/>
        <v>915.33180778032033</v>
      </c>
      <c r="D1490" s="18" t="s">
        <v>255</v>
      </c>
      <c r="E1490" s="18">
        <v>218.5</v>
      </c>
      <c r="F1490" s="18">
        <v>221.5</v>
      </c>
      <c r="G1490" s="18"/>
      <c r="H1490" s="28">
        <f t="shared" si="636"/>
        <v>2745.9954233409608</v>
      </c>
      <c r="I1490" s="31">
        <f t="shared" si="637"/>
        <v>0</v>
      </c>
      <c r="J1490" s="28">
        <f t="shared" si="638"/>
        <v>2.9999999999999996</v>
      </c>
      <c r="K1490" s="28">
        <f t="shared" si="639"/>
        <v>2745.9954233409608</v>
      </c>
    </row>
    <row r="1491" spans="1:11">
      <c r="A1491" s="12">
        <v>42541</v>
      </c>
      <c r="B1491" s="18" t="s">
        <v>197</v>
      </c>
      <c r="C1491" s="26">
        <f t="shared" si="635"/>
        <v>2580.6451612903224</v>
      </c>
      <c r="D1491" s="18" t="s">
        <v>255</v>
      </c>
      <c r="E1491" s="18">
        <v>77.5</v>
      </c>
      <c r="F1491" s="18">
        <v>79</v>
      </c>
      <c r="G1491" s="18"/>
      <c r="H1491" s="28">
        <f t="shared" si="636"/>
        <v>3870.9677419354839</v>
      </c>
      <c r="I1491" s="31">
        <f t="shared" si="637"/>
        <v>0</v>
      </c>
      <c r="J1491" s="28">
        <f t="shared" si="638"/>
        <v>1.5</v>
      </c>
      <c r="K1491" s="28">
        <f t="shared" si="639"/>
        <v>3870.9677419354839</v>
      </c>
    </row>
    <row r="1492" spans="1:11">
      <c r="A1492" s="12">
        <v>42538</v>
      </c>
      <c r="B1492" s="17" t="s">
        <v>191</v>
      </c>
      <c r="C1492" s="26">
        <f t="shared" si="635"/>
        <v>4914.0049140049141</v>
      </c>
      <c r="D1492" s="16" t="s">
        <v>255</v>
      </c>
      <c r="E1492" s="16">
        <v>40.700000000000003</v>
      </c>
      <c r="F1492" s="16">
        <v>41.4</v>
      </c>
      <c r="G1492" s="16"/>
      <c r="H1492" s="28">
        <f t="shared" si="636"/>
        <v>3439.8034398034188</v>
      </c>
      <c r="I1492" s="31">
        <f t="shared" si="637"/>
        <v>0</v>
      </c>
      <c r="J1492" s="28">
        <f t="shared" si="638"/>
        <v>0.69999999999999574</v>
      </c>
      <c r="K1492" s="28">
        <f t="shared" si="639"/>
        <v>3439.8034398034188</v>
      </c>
    </row>
    <row r="1493" spans="1:11">
      <c r="A1493" s="12">
        <v>42538</v>
      </c>
      <c r="B1493" s="17" t="s">
        <v>196</v>
      </c>
      <c r="C1493" s="26">
        <f t="shared" si="635"/>
        <v>1785.7142857142858</v>
      </c>
      <c r="D1493" s="16" t="s">
        <v>255</v>
      </c>
      <c r="E1493" s="16">
        <v>112</v>
      </c>
      <c r="F1493" s="16">
        <v>114</v>
      </c>
      <c r="G1493" s="16"/>
      <c r="H1493" s="28">
        <f t="shared" si="636"/>
        <v>3571.4285714285716</v>
      </c>
      <c r="I1493" s="31">
        <f t="shared" si="637"/>
        <v>0</v>
      </c>
      <c r="J1493" s="28">
        <f t="shared" si="638"/>
        <v>2</v>
      </c>
      <c r="K1493" s="28">
        <f t="shared" si="639"/>
        <v>3571.4285714285716</v>
      </c>
    </row>
    <row r="1494" spans="1:11">
      <c r="A1494" s="12">
        <v>42537</v>
      </c>
      <c r="B1494" s="17" t="s">
        <v>195</v>
      </c>
      <c r="C1494" s="26">
        <f t="shared" si="635"/>
        <v>4000</v>
      </c>
      <c r="D1494" s="16" t="s">
        <v>255</v>
      </c>
      <c r="E1494" s="16">
        <v>50</v>
      </c>
      <c r="F1494" s="16">
        <v>50.7</v>
      </c>
      <c r="G1494" s="16"/>
      <c r="H1494" s="28">
        <f t="shared" si="636"/>
        <v>2800.0000000000114</v>
      </c>
      <c r="I1494" s="31">
        <f t="shared" si="637"/>
        <v>0</v>
      </c>
      <c r="J1494" s="28">
        <f t="shared" si="638"/>
        <v>0.70000000000000284</v>
      </c>
      <c r="K1494" s="28">
        <f t="shared" si="639"/>
        <v>2800.0000000000114</v>
      </c>
    </row>
    <row r="1495" spans="1:11">
      <c r="A1495" s="12">
        <v>42537</v>
      </c>
      <c r="B1495" s="17" t="s">
        <v>194</v>
      </c>
      <c r="C1495" s="26">
        <f t="shared" si="635"/>
        <v>3791.4691943127964</v>
      </c>
      <c r="D1495" s="16" t="s">
        <v>255</v>
      </c>
      <c r="E1495" s="16">
        <v>52.75</v>
      </c>
      <c r="F1495" s="16">
        <v>53.5</v>
      </c>
      <c r="G1495" s="16">
        <v>54.5</v>
      </c>
      <c r="H1495" s="28">
        <f t="shared" si="636"/>
        <v>2843.6018957345973</v>
      </c>
      <c r="I1495" s="31">
        <f t="shared" si="637"/>
        <v>3791.4691943127964</v>
      </c>
      <c r="J1495" s="28">
        <f t="shared" si="638"/>
        <v>1.7499999999999998</v>
      </c>
      <c r="K1495" s="28">
        <f t="shared" si="639"/>
        <v>6635.0710900473932</v>
      </c>
    </row>
    <row r="1496" spans="1:11">
      <c r="A1496" s="12">
        <v>42536</v>
      </c>
      <c r="B1496" s="17" t="s">
        <v>69</v>
      </c>
      <c r="C1496" s="26">
        <f t="shared" si="635"/>
        <v>373.8317757009346</v>
      </c>
      <c r="D1496" s="16" t="s">
        <v>7</v>
      </c>
      <c r="E1496" s="16">
        <v>535</v>
      </c>
      <c r="F1496" s="16">
        <v>531</v>
      </c>
      <c r="G1496" s="16"/>
      <c r="H1496" s="28">
        <f t="shared" si="636"/>
        <v>1495.3271028037384</v>
      </c>
      <c r="I1496" s="31">
        <f t="shared" si="637"/>
        <v>0</v>
      </c>
      <c r="J1496" s="28">
        <f t="shared" si="638"/>
        <v>4</v>
      </c>
      <c r="K1496" s="28">
        <f t="shared" si="639"/>
        <v>1495.3271028037384</v>
      </c>
    </row>
    <row r="1497" spans="1:11">
      <c r="A1497" s="12">
        <v>42535</v>
      </c>
      <c r="B1497" s="17" t="s">
        <v>193</v>
      </c>
      <c r="C1497" s="26">
        <f t="shared" si="635"/>
        <v>1092.8961748633881</v>
      </c>
      <c r="D1497" s="16" t="s">
        <v>255</v>
      </c>
      <c r="E1497" s="16">
        <v>183</v>
      </c>
      <c r="F1497" s="16">
        <v>185</v>
      </c>
      <c r="G1497" s="16">
        <v>188</v>
      </c>
      <c r="H1497" s="28">
        <f t="shared" si="636"/>
        <v>2185.7923497267761</v>
      </c>
      <c r="I1497" s="31">
        <f t="shared" si="637"/>
        <v>3278.688524590164</v>
      </c>
      <c r="J1497" s="28">
        <f t="shared" si="638"/>
        <v>4.9999999999999991</v>
      </c>
      <c r="K1497" s="28">
        <f t="shared" si="639"/>
        <v>5464.4808743169397</v>
      </c>
    </row>
    <row r="1498" spans="1:11">
      <c r="A1498" s="12">
        <v>42535</v>
      </c>
      <c r="B1498" s="17" t="s">
        <v>192</v>
      </c>
      <c r="C1498" s="26">
        <f t="shared" si="635"/>
        <v>192.12295869356387</v>
      </c>
      <c r="D1498" s="16" t="s">
        <v>255</v>
      </c>
      <c r="E1498" s="16">
        <v>1041</v>
      </c>
      <c r="F1498" s="16">
        <v>1049.9000000000001</v>
      </c>
      <c r="G1498" s="16"/>
      <c r="H1498" s="28">
        <f t="shared" si="636"/>
        <v>1709.894332372736</v>
      </c>
      <c r="I1498" s="31">
        <f t="shared" si="637"/>
        <v>0</v>
      </c>
      <c r="J1498" s="28">
        <f t="shared" si="638"/>
        <v>8.9000000000000909</v>
      </c>
      <c r="K1498" s="28">
        <f t="shared" si="639"/>
        <v>1709.894332372736</v>
      </c>
    </row>
    <row r="1499" spans="1:11">
      <c r="A1499" s="12">
        <v>42534</v>
      </c>
      <c r="B1499" s="17" t="s">
        <v>155</v>
      </c>
      <c r="C1499" s="26">
        <f t="shared" si="635"/>
        <v>1626.0162601626016</v>
      </c>
      <c r="D1499" s="16" t="s">
        <v>7</v>
      </c>
      <c r="E1499" s="16">
        <v>123</v>
      </c>
      <c r="F1499" s="16">
        <v>121</v>
      </c>
      <c r="G1499" s="16">
        <v>118</v>
      </c>
      <c r="H1499" s="28">
        <f t="shared" si="636"/>
        <v>3252.0325203252032</v>
      </c>
      <c r="I1499" s="31">
        <f t="shared" si="637"/>
        <v>4878.0487804878048</v>
      </c>
      <c r="J1499" s="28">
        <f t="shared" si="638"/>
        <v>5</v>
      </c>
      <c r="K1499" s="28">
        <f t="shared" si="639"/>
        <v>8130.0813008130081</v>
      </c>
    </row>
    <row r="1500" spans="1:11">
      <c r="A1500" s="12">
        <v>42534</v>
      </c>
      <c r="B1500" s="17" t="s">
        <v>191</v>
      </c>
      <c r="C1500" s="26">
        <f t="shared" si="635"/>
        <v>5167.9586563307494</v>
      </c>
      <c r="D1500" s="16" t="s">
        <v>255</v>
      </c>
      <c r="E1500" s="16">
        <v>38.700000000000003</v>
      </c>
      <c r="F1500" s="16">
        <v>39.5</v>
      </c>
      <c r="G1500" s="16"/>
      <c r="H1500" s="28">
        <f t="shared" si="636"/>
        <v>4134.3669250645844</v>
      </c>
      <c r="I1500" s="31">
        <f t="shared" si="637"/>
        <v>0</v>
      </c>
      <c r="J1500" s="28">
        <f t="shared" si="638"/>
        <v>0.79999999999999705</v>
      </c>
      <c r="K1500" s="28">
        <f t="shared" si="639"/>
        <v>4134.3669250645844</v>
      </c>
    </row>
    <row r="1501" spans="1:11">
      <c r="A1501" s="12">
        <v>42530</v>
      </c>
      <c r="B1501" s="17" t="s">
        <v>190</v>
      </c>
      <c r="C1501" s="26">
        <f t="shared" si="635"/>
        <v>2020.2020202020201</v>
      </c>
      <c r="D1501" s="16" t="s">
        <v>255</v>
      </c>
      <c r="E1501" s="16">
        <v>99</v>
      </c>
      <c r="F1501" s="16">
        <v>100.2</v>
      </c>
      <c r="G1501" s="16"/>
      <c r="H1501" s="28">
        <f t="shared" si="636"/>
        <v>2424.2424242424299</v>
      </c>
      <c r="I1501" s="31">
        <f t="shared" si="637"/>
        <v>0</v>
      </c>
      <c r="J1501" s="28">
        <f t="shared" si="638"/>
        <v>1.2000000000000028</v>
      </c>
      <c r="K1501" s="28">
        <f t="shared" si="639"/>
        <v>2424.2424242424299</v>
      </c>
    </row>
    <row r="1502" spans="1:11">
      <c r="A1502" s="12">
        <v>42530</v>
      </c>
      <c r="B1502" s="17" t="s">
        <v>189</v>
      </c>
      <c r="C1502" s="26">
        <f t="shared" si="635"/>
        <v>459.77011494252872</v>
      </c>
      <c r="D1502" s="16" t="s">
        <v>255</v>
      </c>
      <c r="E1502" s="16">
        <v>435</v>
      </c>
      <c r="F1502" s="16">
        <v>439</v>
      </c>
      <c r="G1502" s="16">
        <v>445</v>
      </c>
      <c r="H1502" s="28">
        <f t="shared" si="636"/>
        <v>1839.0804597701149</v>
      </c>
      <c r="I1502" s="31">
        <f t="shared" si="637"/>
        <v>2758.6206896551721</v>
      </c>
      <c r="J1502" s="28">
        <f t="shared" si="638"/>
        <v>10</v>
      </c>
      <c r="K1502" s="28">
        <f t="shared" si="639"/>
        <v>4597.7011494252874</v>
      </c>
    </row>
    <row r="1503" spans="1:11">
      <c r="A1503" s="12">
        <v>42529</v>
      </c>
      <c r="B1503" s="17" t="s">
        <v>188</v>
      </c>
      <c r="C1503" s="26">
        <f t="shared" si="635"/>
        <v>917.01054562127467</v>
      </c>
      <c r="D1503" s="16" t="s">
        <v>255</v>
      </c>
      <c r="E1503" s="16">
        <v>218.1</v>
      </c>
      <c r="F1503" s="16">
        <v>221</v>
      </c>
      <c r="G1503" s="16">
        <v>225</v>
      </c>
      <c r="H1503" s="28">
        <f t="shared" si="636"/>
        <v>2659.3305823017017</v>
      </c>
      <c r="I1503" s="31">
        <f t="shared" si="637"/>
        <v>3668.0421824850987</v>
      </c>
      <c r="J1503" s="28">
        <f t="shared" si="638"/>
        <v>6.9000000000000048</v>
      </c>
      <c r="K1503" s="28">
        <f t="shared" si="639"/>
        <v>6327.3727647868</v>
      </c>
    </row>
    <row r="1504" spans="1:11">
      <c r="A1504" s="12">
        <v>42528</v>
      </c>
      <c r="B1504" s="17" t="s">
        <v>186</v>
      </c>
      <c r="C1504" s="26">
        <f t="shared" si="635"/>
        <v>483.09178743961354</v>
      </c>
      <c r="D1504" s="16" t="s">
        <v>255</v>
      </c>
      <c r="E1504" s="16">
        <v>414</v>
      </c>
      <c r="F1504" s="16">
        <v>419</v>
      </c>
      <c r="G1504" s="16">
        <v>431</v>
      </c>
      <c r="H1504" s="28">
        <f t="shared" si="636"/>
        <v>2415.4589371980678</v>
      </c>
      <c r="I1504" s="31">
        <f t="shared" si="637"/>
        <v>5797.101449275362</v>
      </c>
      <c r="J1504" s="28">
        <f t="shared" si="638"/>
        <v>17</v>
      </c>
      <c r="K1504" s="28">
        <f t="shared" si="639"/>
        <v>8212.5603864734294</v>
      </c>
    </row>
    <row r="1505" spans="1:11">
      <c r="A1505" s="12">
        <v>42528</v>
      </c>
      <c r="B1505" s="17" t="s">
        <v>187</v>
      </c>
      <c r="C1505" s="26">
        <f t="shared" si="635"/>
        <v>1136.3636363636363</v>
      </c>
      <c r="D1505" s="16" t="s">
        <v>255</v>
      </c>
      <c r="E1505" s="16">
        <v>176</v>
      </c>
      <c r="F1505" s="16">
        <v>178.8</v>
      </c>
      <c r="G1505" s="16">
        <v>182</v>
      </c>
      <c r="H1505" s="28">
        <f t="shared" si="636"/>
        <v>3181.8181818181943</v>
      </c>
      <c r="I1505" s="31">
        <f t="shared" si="637"/>
        <v>3636.3636363636233</v>
      </c>
      <c r="J1505" s="28">
        <f t="shared" si="638"/>
        <v>6</v>
      </c>
      <c r="K1505" s="28">
        <f t="shared" si="639"/>
        <v>6818.181818181818</v>
      </c>
    </row>
    <row r="1506" spans="1:11">
      <c r="A1506" s="12">
        <v>42527</v>
      </c>
      <c r="B1506" s="17" t="s">
        <v>150</v>
      </c>
      <c r="C1506" s="26">
        <f t="shared" si="635"/>
        <v>2083.3333333333335</v>
      </c>
      <c r="D1506" s="16" t="s">
        <v>255</v>
      </c>
      <c r="E1506" s="16">
        <v>96</v>
      </c>
      <c r="F1506" s="16">
        <v>97.4</v>
      </c>
      <c r="G1506" s="16"/>
      <c r="H1506" s="28">
        <f t="shared" si="636"/>
        <v>2916.6666666666788</v>
      </c>
      <c r="I1506" s="31">
        <f t="shared" si="637"/>
        <v>0</v>
      </c>
      <c r="J1506" s="28">
        <f t="shared" si="638"/>
        <v>1.4000000000000057</v>
      </c>
      <c r="K1506" s="28">
        <f t="shared" si="639"/>
        <v>2916.6666666666788</v>
      </c>
    </row>
    <row r="1507" spans="1:11">
      <c r="A1507" s="12">
        <v>42527</v>
      </c>
      <c r="B1507" s="17" t="s">
        <v>186</v>
      </c>
      <c r="C1507" s="26">
        <f t="shared" si="635"/>
        <v>516.12903225806451</v>
      </c>
      <c r="D1507" s="16" t="s">
        <v>255</v>
      </c>
      <c r="E1507" s="16">
        <v>387.5</v>
      </c>
      <c r="F1507" s="16">
        <v>392</v>
      </c>
      <c r="G1507" s="16">
        <v>395.5</v>
      </c>
      <c r="H1507" s="28">
        <f t="shared" si="636"/>
        <v>2322.5806451612902</v>
      </c>
      <c r="I1507" s="31">
        <f t="shared" si="637"/>
        <v>1806.4516129032259</v>
      </c>
      <c r="J1507" s="28">
        <f t="shared" si="638"/>
        <v>8</v>
      </c>
      <c r="K1507" s="28">
        <f t="shared" si="639"/>
        <v>4129.0322580645161</v>
      </c>
    </row>
    <row r="1508" spans="1:11">
      <c r="A1508" s="12">
        <v>42524</v>
      </c>
      <c r="B1508" s="17" t="s">
        <v>185</v>
      </c>
      <c r="C1508" s="26">
        <f t="shared" si="635"/>
        <v>277.77777777777777</v>
      </c>
      <c r="D1508" s="16" t="s">
        <v>255</v>
      </c>
      <c r="E1508" s="16">
        <v>720</v>
      </c>
      <c r="F1508" s="16">
        <v>727</v>
      </c>
      <c r="G1508" s="16">
        <v>734.8</v>
      </c>
      <c r="H1508" s="28">
        <f t="shared" si="636"/>
        <v>1944.4444444444443</v>
      </c>
      <c r="I1508" s="31">
        <f t="shared" si="637"/>
        <v>2166.6666666666538</v>
      </c>
      <c r="J1508" s="28">
        <f t="shared" si="638"/>
        <v>14.799999999999955</v>
      </c>
      <c r="K1508" s="28">
        <f t="shared" si="639"/>
        <v>4111.1111111110986</v>
      </c>
    </row>
    <row r="1509" spans="1:11">
      <c r="A1509" s="12">
        <v>42524</v>
      </c>
      <c r="B1509" s="17" t="s">
        <v>184</v>
      </c>
      <c r="C1509" s="26">
        <f t="shared" si="635"/>
        <v>2695.4177897574123</v>
      </c>
      <c r="D1509" s="16" t="s">
        <v>255</v>
      </c>
      <c r="E1509" s="16">
        <v>74.2</v>
      </c>
      <c r="F1509" s="16">
        <v>75.2</v>
      </c>
      <c r="G1509" s="16"/>
      <c r="H1509" s="28">
        <f t="shared" si="636"/>
        <v>2695.4177897574123</v>
      </c>
      <c r="I1509" s="31">
        <f t="shared" si="637"/>
        <v>0</v>
      </c>
      <c r="J1509" s="28">
        <f t="shared" si="638"/>
        <v>1</v>
      </c>
      <c r="K1509" s="28">
        <f t="shared" si="639"/>
        <v>2695.4177897574123</v>
      </c>
    </row>
    <row r="1510" spans="1:11">
      <c r="A1510" s="12">
        <v>42523</v>
      </c>
      <c r="B1510" s="17" t="s">
        <v>183</v>
      </c>
      <c r="C1510" s="26">
        <f t="shared" si="635"/>
        <v>813.00813008130081</v>
      </c>
      <c r="D1510" s="16" t="s">
        <v>255</v>
      </c>
      <c r="E1510" s="16">
        <v>246</v>
      </c>
      <c r="F1510" s="16">
        <v>249</v>
      </c>
      <c r="G1510" s="16">
        <v>254</v>
      </c>
      <c r="H1510" s="28">
        <f t="shared" si="636"/>
        <v>2439.0243902439024</v>
      </c>
      <c r="I1510" s="31">
        <f t="shared" si="637"/>
        <v>4065.040650406504</v>
      </c>
      <c r="J1510" s="28">
        <f t="shared" si="638"/>
        <v>8</v>
      </c>
      <c r="K1510" s="28">
        <f t="shared" si="639"/>
        <v>6504.0650406504064</v>
      </c>
    </row>
    <row r="1511" spans="1:11">
      <c r="A1511" s="12">
        <v>42523</v>
      </c>
      <c r="B1511" s="17" t="s">
        <v>137</v>
      </c>
      <c r="C1511" s="26">
        <f t="shared" si="635"/>
        <v>322.58064516129031</v>
      </c>
      <c r="D1511" s="16" t="s">
        <v>255</v>
      </c>
      <c r="E1511" s="16">
        <v>620</v>
      </c>
      <c r="F1511" s="16">
        <v>628</v>
      </c>
      <c r="G1511" s="16"/>
      <c r="H1511" s="28">
        <f t="shared" si="636"/>
        <v>2580.6451612903224</v>
      </c>
      <c r="I1511" s="31">
        <f t="shared" si="637"/>
        <v>0</v>
      </c>
      <c r="J1511" s="28">
        <f t="shared" si="638"/>
        <v>8</v>
      </c>
      <c r="K1511" s="28">
        <f t="shared" si="639"/>
        <v>2580.6451612903224</v>
      </c>
    </row>
    <row r="1512" spans="1:11">
      <c r="A1512" s="12">
        <v>42521</v>
      </c>
      <c r="B1512" s="17" t="s">
        <v>37</v>
      </c>
      <c r="C1512" s="26">
        <f t="shared" si="635"/>
        <v>413.22314049586777</v>
      </c>
      <c r="D1512" s="16" t="s">
        <v>255</v>
      </c>
      <c r="E1512" s="16">
        <v>484</v>
      </c>
      <c r="F1512" s="16">
        <v>488</v>
      </c>
      <c r="G1512" s="16"/>
      <c r="H1512" s="28">
        <f t="shared" si="636"/>
        <v>1652.8925619834711</v>
      </c>
      <c r="I1512" s="31">
        <f t="shared" si="637"/>
        <v>0</v>
      </c>
      <c r="J1512" s="28">
        <f t="shared" si="638"/>
        <v>4</v>
      </c>
      <c r="K1512" s="28">
        <f t="shared" si="639"/>
        <v>1652.8925619834711</v>
      </c>
    </row>
    <row r="1513" spans="1:11">
      <c r="A1513" s="12">
        <v>42521</v>
      </c>
      <c r="B1513" s="17" t="s">
        <v>182</v>
      </c>
      <c r="C1513" s="26">
        <f t="shared" si="635"/>
        <v>2000</v>
      </c>
      <c r="D1513" s="16" t="s">
        <v>255</v>
      </c>
      <c r="E1513" s="16">
        <v>100</v>
      </c>
      <c r="F1513" s="16">
        <v>101.4</v>
      </c>
      <c r="G1513" s="16">
        <v>103.5</v>
      </c>
      <c r="H1513" s="28">
        <f t="shared" si="636"/>
        <v>2800.0000000000114</v>
      </c>
      <c r="I1513" s="31">
        <f t="shared" si="637"/>
        <v>4199.9999999999891</v>
      </c>
      <c r="J1513" s="28">
        <f t="shared" si="638"/>
        <v>3.5</v>
      </c>
      <c r="K1513" s="28">
        <f t="shared" si="639"/>
        <v>7000</v>
      </c>
    </row>
    <row r="1514" spans="1:11">
      <c r="A1514" s="12">
        <v>42517</v>
      </c>
      <c r="B1514" s="17" t="s">
        <v>181</v>
      </c>
      <c r="C1514" s="26">
        <f t="shared" si="635"/>
        <v>384.61538461538464</v>
      </c>
      <c r="D1514" s="16" t="s">
        <v>255</v>
      </c>
      <c r="E1514" s="16">
        <v>520</v>
      </c>
      <c r="F1514" s="16">
        <v>526</v>
      </c>
      <c r="G1514" s="16">
        <v>534</v>
      </c>
      <c r="H1514" s="28">
        <f t="shared" si="636"/>
        <v>2307.6923076923076</v>
      </c>
      <c r="I1514" s="31">
        <f t="shared" si="637"/>
        <v>3076.9230769230771</v>
      </c>
      <c r="J1514" s="28">
        <f t="shared" si="638"/>
        <v>14</v>
      </c>
      <c r="K1514" s="28">
        <f t="shared" si="639"/>
        <v>5384.6153846153848</v>
      </c>
    </row>
    <row r="1515" spans="1:11">
      <c r="A1515" s="12">
        <v>42517</v>
      </c>
      <c r="B1515" s="17" t="s">
        <v>81</v>
      </c>
      <c r="C1515" s="26">
        <f t="shared" si="635"/>
        <v>917.43119266055044</v>
      </c>
      <c r="D1515" s="16" t="s">
        <v>255</v>
      </c>
      <c r="E1515" s="16">
        <v>218</v>
      </c>
      <c r="F1515" s="16">
        <v>222</v>
      </c>
      <c r="G1515" s="16">
        <v>226</v>
      </c>
      <c r="H1515" s="28">
        <f t="shared" si="636"/>
        <v>3669.7247706422017</v>
      </c>
      <c r="I1515" s="31">
        <f t="shared" si="637"/>
        <v>3669.7247706422017</v>
      </c>
      <c r="J1515" s="28">
        <f t="shared" si="638"/>
        <v>8</v>
      </c>
      <c r="K1515" s="28">
        <f t="shared" si="639"/>
        <v>7339.4495412844035</v>
      </c>
    </row>
    <row r="1516" spans="1:11">
      <c r="A1516" s="12">
        <v>42517</v>
      </c>
      <c r="B1516" s="17" t="s">
        <v>180</v>
      </c>
      <c r="C1516" s="26">
        <f t="shared" si="635"/>
        <v>722.02166064981952</v>
      </c>
      <c r="D1516" s="16" t="s">
        <v>255</v>
      </c>
      <c r="E1516" s="16">
        <v>277</v>
      </c>
      <c r="F1516" s="16">
        <v>280</v>
      </c>
      <c r="G1516" s="16"/>
      <c r="H1516" s="28">
        <f t="shared" si="636"/>
        <v>2166.0649819494583</v>
      </c>
      <c r="I1516" s="31">
        <f t="shared" si="637"/>
        <v>0</v>
      </c>
      <c r="J1516" s="28">
        <f t="shared" si="638"/>
        <v>2.9999999999999996</v>
      </c>
      <c r="K1516" s="28">
        <f t="shared" si="639"/>
        <v>2166.0649819494583</v>
      </c>
    </row>
    <row r="1517" spans="1:11">
      <c r="A1517" s="12">
        <v>42516</v>
      </c>
      <c r="B1517" s="17" t="s">
        <v>72</v>
      </c>
      <c r="C1517" s="26">
        <f t="shared" si="635"/>
        <v>1265.8227848101267</v>
      </c>
      <c r="D1517" s="16" t="s">
        <v>255</v>
      </c>
      <c r="E1517" s="16">
        <v>158</v>
      </c>
      <c r="F1517" s="16">
        <v>160.5</v>
      </c>
      <c r="G1517" s="16"/>
      <c r="H1517" s="28">
        <f t="shared" si="636"/>
        <v>3164.5569620253168</v>
      </c>
      <c r="I1517" s="31">
        <f t="shared" si="637"/>
        <v>0</v>
      </c>
      <c r="J1517" s="28">
        <f t="shared" si="638"/>
        <v>2.5</v>
      </c>
      <c r="K1517" s="28">
        <f t="shared" si="639"/>
        <v>3164.5569620253168</v>
      </c>
    </row>
    <row r="1518" spans="1:11">
      <c r="A1518" s="12">
        <v>42516</v>
      </c>
      <c r="B1518" s="17" t="s">
        <v>179</v>
      </c>
      <c r="C1518" s="26">
        <f t="shared" si="635"/>
        <v>429.18454935622316</v>
      </c>
      <c r="D1518" s="16" t="s">
        <v>255</v>
      </c>
      <c r="E1518" s="16">
        <v>466</v>
      </c>
      <c r="F1518" s="16">
        <v>472</v>
      </c>
      <c r="G1518" s="16"/>
      <c r="H1518" s="28">
        <f t="shared" si="636"/>
        <v>2575.1072961373388</v>
      </c>
      <c r="I1518" s="31">
        <f t="shared" si="637"/>
        <v>0</v>
      </c>
      <c r="J1518" s="28">
        <f t="shared" si="638"/>
        <v>6</v>
      </c>
      <c r="K1518" s="28">
        <f t="shared" si="639"/>
        <v>2575.1072961373388</v>
      </c>
    </row>
    <row r="1519" spans="1:11">
      <c r="A1519" s="12">
        <v>42515</v>
      </c>
      <c r="B1519" s="17" t="s">
        <v>178</v>
      </c>
      <c r="C1519" s="26">
        <f t="shared" si="635"/>
        <v>1052.6315789473683</v>
      </c>
      <c r="D1519" s="16" t="s">
        <v>7</v>
      </c>
      <c r="E1519" s="16">
        <v>190</v>
      </c>
      <c r="F1519" s="16">
        <v>188</v>
      </c>
      <c r="G1519" s="16"/>
      <c r="H1519" s="28">
        <f t="shared" si="636"/>
        <v>2105.2631578947367</v>
      </c>
      <c r="I1519" s="31">
        <f t="shared" si="637"/>
        <v>0</v>
      </c>
      <c r="J1519" s="28">
        <f t="shared" si="638"/>
        <v>2</v>
      </c>
      <c r="K1519" s="28">
        <f t="shared" si="639"/>
        <v>2105.2631578947367</v>
      </c>
    </row>
    <row r="1520" spans="1:11">
      <c r="A1520" s="12">
        <v>42514</v>
      </c>
      <c r="B1520" s="17" t="s">
        <v>177</v>
      </c>
      <c r="C1520" s="26">
        <f t="shared" si="635"/>
        <v>3030.3030303030305</v>
      </c>
      <c r="D1520" s="16" t="s">
        <v>255</v>
      </c>
      <c r="E1520" s="16">
        <v>66</v>
      </c>
      <c r="F1520" s="16">
        <v>67</v>
      </c>
      <c r="G1520" s="16"/>
      <c r="H1520" s="28">
        <f t="shared" si="636"/>
        <v>3030.3030303030305</v>
      </c>
      <c r="I1520" s="31">
        <f t="shared" si="637"/>
        <v>0</v>
      </c>
      <c r="J1520" s="28">
        <f t="shared" si="638"/>
        <v>1</v>
      </c>
      <c r="K1520" s="28">
        <f t="shared" si="639"/>
        <v>3030.3030303030305</v>
      </c>
    </row>
    <row r="1521" spans="1:11">
      <c r="A1521" s="12">
        <v>42514</v>
      </c>
      <c r="B1521" s="17" t="s">
        <v>176</v>
      </c>
      <c r="C1521" s="26">
        <f t="shared" si="635"/>
        <v>2352.9411764705883</v>
      </c>
      <c r="D1521" s="16" t="s">
        <v>7</v>
      </c>
      <c r="E1521" s="16">
        <v>85</v>
      </c>
      <c r="F1521" s="16">
        <v>83.8</v>
      </c>
      <c r="G1521" s="16"/>
      <c r="H1521" s="28">
        <f t="shared" si="636"/>
        <v>2823.5294117647127</v>
      </c>
      <c r="I1521" s="31">
        <f t="shared" si="637"/>
        <v>0</v>
      </c>
      <c r="J1521" s="28">
        <f t="shared" si="638"/>
        <v>1.2000000000000028</v>
      </c>
      <c r="K1521" s="28">
        <f t="shared" si="639"/>
        <v>2823.5294117647127</v>
      </c>
    </row>
    <row r="1522" spans="1:11">
      <c r="A1522" s="12">
        <v>42513</v>
      </c>
      <c r="B1522" s="17" t="s">
        <v>175</v>
      </c>
      <c r="C1522" s="26">
        <f t="shared" si="635"/>
        <v>458.71559633027522</v>
      </c>
      <c r="D1522" s="16" t="s">
        <v>255</v>
      </c>
      <c r="E1522" s="16">
        <v>436</v>
      </c>
      <c r="F1522" s="16">
        <v>440.7</v>
      </c>
      <c r="G1522" s="16"/>
      <c r="H1522" s="28">
        <f t="shared" si="636"/>
        <v>2155.9633027522882</v>
      </c>
      <c r="I1522" s="31">
        <f t="shared" si="637"/>
        <v>0</v>
      </c>
      <c r="J1522" s="28">
        <f t="shared" si="638"/>
        <v>4.6999999999999886</v>
      </c>
      <c r="K1522" s="28">
        <f t="shared" si="639"/>
        <v>2155.9633027522882</v>
      </c>
    </row>
    <row r="1523" spans="1:11">
      <c r="A1523" s="12">
        <v>42513</v>
      </c>
      <c r="B1523" s="17" t="s">
        <v>174</v>
      </c>
      <c r="C1523" s="26">
        <f t="shared" si="635"/>
        <v>285.71428571428572</v>
      </c>
      <c r="D1523" s="16" t="s">
        <v>255</v>
      </c>
      <c r="E1523" s="16">
        <v>700</v>
      </c>
      <c r="F1523" s="16">
        <v>707.5</v>
      </c>
      <c r="G1523" s="16"/>
      <c r="H1523" s="28">
        <f t="shared" si="636"/>
        <v>2142.8571428571431</v>
      </c>
      <c r="I1523" s="31">
        <f t="shared" si="637"/>
        <v>0</v>
      </c>
      <c r="J1523" s="28">
        <f t="shared" si="638"/>
        <v>7.5000000000000009</v>
      </c>
      <c r="K1523" s="28">
        <f t="shared" si="639"/>
        <v>2142.8571428571431</v>
      </c>
    </row>
    <row r="1524" spans="1:11">
      <c r="A1524" s="12">
        <v>42510</v>
      </c>
      <c r="B1524" s="17" t="s">
        <v>173</v>
      </c>
      <c r="C1524" s="26">
        <f t="shared" ref="C1524:C1587" si="640">200000/E1524</f>
        <v>740.74074074074076</v>
      </c>
      <c r="D1524" s="16" t="s">
        <v>255</v>
      </c>
      <c r="E1524" s="16">
        <v>270</v>
      </c>
      <c r="F1524" s="16">
        <v>274</v>
      </c>
      <c r="G1524" s="16">
        <v>278</v>
      </c>
      <c r="H1524" s="28">
        <f t="shared" si="636"/>
        <v>2962.962962962963</v>
      </c>
      <c r="I1524" s="31">
        <f t="shared" si="637"/>
        <v>2962.962962962963</v>
      </c>
      <c r="J1524" s="28">
        <f t="shared" si="638"/>
        <v>8</v>
      </c>
      <c r="K1524" s="28">
        <f t="shared" si="639"/>
        <v>5925.9259259259261</v>
      </c>
    </row>
    <row r="1525" spans="1:11">
      <c r="A1525" s="12">
        <v>42510</v>
      </c>
      <c r="B1525" s="17" t="s">
        <v>172</v>
      </c>
      <c r="C1525" s="26">
        <f t="shared" si="640"/>
        <v>3062.7871362940277</v>
      </c>
      <c r="D1525" s="16" t="s">
        <v>255</v>
      </c>
      <c r="E1525" s="16">
        <v>65.3</v>
      </c>
      <c r="F1525" s="16">
        <v>67</v>
      </c>
      <c r="G1525" s="16">
        <v>70.150000000000006</v>
      </c>
      <c r="H1525" s="28">
        <f t="shared" si="636"/>
        <v>5206.7381316998562</v>
      </c>
      <c r="I1525" s="31">
        <f t="shared" si="637"/>
        <v>9647.7794793262055</v>
      </c>
      <c r="J1525" s="28">
        <f t="shared" si="638"/>
        <v>4.8500000000000085</v>
      </c>
      <c r="K1525" s="28">
        <f t="shared" si="639"/>
        <v>14854.51761102606</v>
      </c>
    </row>
    <row r="1526" spans="1:11">
      <c r="A1526" s="12">
        <v>42509</v>
      </c>
      <c r="B1526" s="17" t="s">
        <v>171</v>
      </c>
      <c r="C1526" s="26">
        <f t="shared" si="640"/>
        <v>806.45161290322585</v>
      </c>
      <c r="D1526" s="16" t="s">
        <v>255</v>
      </c>
      <c r="E1526" s="17">
        <v>248</v>
      </c>
      <c r="F1526" s="16">
        <v>252</v>
      </c>
      <c r="G1526" s="16"/>
      <c r="H1526" s="28">
        <f t="shared" si="636"/>
        <v>3225.8064516129034</v>
      </c>
      <c r="I1526" s="31">
        <f t="shared" si="637"/>
        <v>0</v>
      </c>
      <c r="J1526" s="28">
        <f t="shared" si="638"/>
        <v>4</v>
      </c>
      <c r="K1526" s="28">
        <f t="shared" si="639"/>
        <v>3225.8064516129034</v>
      </c>
    </row>
    <row r="1527" spans="1:11">
      <c r="A1527" s="12">
        <v>42509</v>
      </c>
      <c r="B1527" s="16" t="s">
        <v>53</v>
      </c>
      <c r="C1527" s="26">
        <f t="shared" si="640"/>
        <v>1593.6254980079682</v>
      </c>
      <c r="D1527" s="16" t="s">
        <v>255</v>
      </c>
      <c r="E1527" s="16">
        <v>125.5</v>
      </c>
      <c r="F1527" s="16">
        <v>129</v>
      </c>
      <c r="G1527" s="16"/>
      <c r="H1527" s="28">
        <f t="shared" ref="H1527:H1590" si="641">(IF(D1527="SHORT",E1527-F1527,IF(D1527="LONG",F1527-E1527)))*C1527</f>
        <v>5577.6892430278886</v>
      </c>
      <c r="I1527" s="31">
        <f t="shared" ref="I1527:I1590" si="642">(IF(D1527="SHORT",IF(G1527="",0,F1527-G1527),IF(D1527="LONG",IF(G1527="",0,G1527-F1527))))*C1527</f>
        <v>0</v>
      </c>
      <c r="J1527" s="28">
        <f t="shared" si="638"/>
        <v>3.5</v>
      </c>
      <c r="K1527" s="28">
        <f t="shared" si="639"/>
        <v>5577.6892430278886</v>
      </c>
    </row>
    <row r="1528" spans="1:11">
      <c r="A1528" s="12">
        <v>42508</v>
      </c>
      <c r="B1528" s="17" t="s">
        <v>170</v>
      </c>
      <c r="C1528" s="26">
        <f t="shared" si="640"/>
        <v>502.51256281407035</v>
      </c>
      <c r="D1528" s="16" t="s">
        <v>255</v>
      </c>
      <c r="E1528" s="16">
        <v>398</v>
      </c>
      <c r="F1528" s="16">
        <v>402</v>
      </c>
      <c r="G1528" s="16">
        <v>408</v>
      </c>
      <c r="H1528" s="28">
        <f t="shared" si="641"/>
        <v>2010.0502512562814</v>
      </c>
      <c r="I1528" s="31">
        <f t="shared" si="642"/>
        <v>3015.075376884422</v>
      </c>
      <c r="J1528" s="28">
        <f t="shared" si="638"/>
        <v>10</v>
      </c>
      <c r="K1528" s="28">
        <f t="shared" si="639"/>
        <v>5025.1256281407032</v>
      </c>
    </row>
    <row r="1529" spans="1:11">
      <c r="A1529" s="12">
        <v>42508</v>
      </c>
      <c r="B1529" s="17" t="s">
        <v>72</v>
      </c>
      <c r="C1529" s="26">
        <f t="shared" si="640"/>
        <v>1315.7894736842106</v>
      </c>
      <c r="D1529" s="16" t="s">
        <v>255</v>
      </c>
      <c r="E1529" s="16">
        <v>152</v>
      </c>
      <c r="F1529" s="16">
        <v>154</v>
      </c>
      <c r="G1529" s="16"/>
      <c r="H1529" s="28">
        <f t="shared" si="641"/>
        <v>2631.5789473684213</v>
      </c>
      <c r="I1529" s="31">
        <f t="shared" si="642"/>
        <v>0</v>
      </c>
      <c r="J1529" s="28">
        <f t="shared" si="638"/>
        <v>2</v>
      </c>
      <c r="K1529" s="28">
        <f t="shared" si="639"/>
        <v>2631.5789473684213</v>
      </c>
    </row>
    <row r="1530" spans="1:11">
      <c r="A1530" s="12">
        <v>42507</v>
      </c>
      <c r="B1530" s="17" t="s">
        <v>133</v>
      </c>
      <c r="C1530" s="26">
        <f t="shared" si="640"/>
        <v>945.62647754137117</v>
      </c>
      <c r="D1530" s="16" t="s">
        <v>255</v>
      </c>
      <c r="E1530" s="16">
        <v>211.5</v>
      </c>
      <c r="F1530" s="16">
        <v>214</v>
      </c>
      <c r="G1530" s="16"/>
      <c r="H1530" s="28">
        <f t="shared" si="641"/>
        <v>2364.0661938534281</v>
      </c>
      <c r="I1530" s="31">
        <f t="shared" si="642"/>
        <v>0</v>
      </c>
      <c r="J1530" s="28">
        <f t="shared" si="638"/>
        <v>2.5</v>
      </c>
      <c r="K1530" s="28">
        <f t="shared" si="639"/>
        <v>2364.0661938534281</v>
      </c>
    </row>
    <row r="1531" spans="1:11">
      <c r="A1531" s="12">
        <v>42503</v>
      </c>
      <c r="B1531" s="17" t="s">
        <v>119</v>
      </c>
      <c r="C1531" s="26">
        <f t="shared" si="640"/>
        <v>1017.8117048346056</v>
      </c>
      <c r="D1531" s="16" t="s">
        <v>255</v>
      </c>
      <c r="E1531" s="16">
        <v>196.5</v>
      </c>
      <c r="F1531" s="16">
        <v>199</v>
      </c>
      <c r="G1531" s="16"/>
      <c r="H1531" s="28">
        <f t="shared" si="641"/>
        <v>2544.5292620865139</v>
      </c>
      <c r="I1531" s="31">
        <f t="shared" si="642"/>
        <v>0</v>
      </c>
      <c r="J1531" s="28">
        <f t="shared" si="638"/>
        <v>2.5</v>
      </c>
      <c r="K1531" s="28">
        <f t="shared" si="639"/>
        <v>2544.5292620865139</v>
      </c>
    </row>
    <row r="1532" spans="1:11">
      <c r="A1532" s="12">
        <v>42502</v>
      </c>
      <c r="B1532" s="17" t="s">
        <v>169</v>
      </c>
      <c r="C1532" s="26">
        <f t="shared" si="640"/>
        <v>1169.5906432748538</v>
      </c>
      <c r="D1532" s="16" t="s">
        <v>255</v>
      </c>
      <c r="E1532" s="16">
        <v>171</v>
      </c>
      <c r="F1532" s="16">
        <v>174</v>
      </c>
      <c r="G1532" s="16">
        <v>178</v>
      </c>
      <c r="H1532" s="28">
        <f t="shared" si="641"/>
        <v>3508.7719298245615</v>
      </c>
      <c r="I1532" s="31">
        <f t="shared" si="642"/>
        <v>4678.3625730994154</v>
      </c>
      <c r="J1532" s="28">
        <f t="shared" si="638"/>
        <v>7</v>
      </c>
      <c r="K1532" s="28">
        <f t="shared" si="639"/>
        <v>8187.1345029239765</v>
      </c>
    </row>
    <row r="1533" spans="1:11">
      <c r="A1533" s="12">
        <v>42501</v>
      </c>
      <c r="B1533" s="24" t="s">
        <v>65</v>
      </c>
      <c r="C1533" s="26">
        <f t="shared" si="640"/>
        <v>510.20408163265307</v>
      </c>
      <c r="D1533" s="16" t="s">
        <v>255</v>
      </c>
      <c r="E1533" s="24">
        <v>392</v>
      </c>
      <c r="F1533" s="24">
        <v>395</v>
      </c>
      <c r="G1533" s="16"/>
      <c r="H1533" s="28">
        <f t="shared" si="641"/>
        <v>1530.6122448979593</v>
      </c>
      <c r="I1533" s="31">
        <f t="shared" si="642"/>
        <v>0</v>
      </c>
      <c r="J1533" s="28">
        <f t="shared" si="638"/>
        <v>3</v>
      </c>
      <c r="K1533" s="28">
        <f t="shared" si="639"/>
        <v>1530.6122448979593</v>
      </c>
    </row>
    <row r="1534" spans="1:11">
      <c r="A1534" s="12">
        <v>42500</v>
      </c>
      <c r="B1534" s="16" t="s">
        <v>168</v>
      </c>
      <c r="C1534" s="26">
        <f t="shared" si="640"/>
        <v>337.04078193461407</v>
      </c>
      <c r="D1534" s="16" t="s">
        <v>255</v>
      </c>
      <c r="E1534" s="16">
        <v>593.4</v>
      </c>
      <c r="F1534" s="16">
        <v>597.20000000000005</v>
      </c>
      <c r="G1534" s="16"/>
      <c r="H1534" s="28">
        <f t="shared" si="641"/>
        <v>1280.7549713515564</v>
      </c>
      <c r="I1534" s="31">
        <f t="shared" si="642"/>
        <v>0</v>
      </c>
      <c r="J1534" s="28">
        <f t="shared" si="638"/>
        <v>3.8000000000000678</v>
      </c>
      <c r="K1534" s="28">
        <f t="shared" si="639"/>
        <v>1280.7549713515564</v>
      </c>
    </row>
    <row r="1535" spans="1:11">
      <c r="A1535" s="12">
        <v>42500</v>
      </c>
      <c r="B1535" s="16" t="s">
        <v>51</v>
      </c>
      <c r="C1535" s="26">
        <f t="shared" si="640"/>
        <v>375.23452157598501</v>
      </c>
      <c r="D1535" s="16" t="s">
        <v>255</v>
      </c>
      <c r="E1535" s="16">
        <v>533</v>
      </c>
      <c r="F1535" s="16">
        <v>535.9</v>
      </c>
      <c r="G1535" s="16"/>
      <c r="H1535" s="28">
        <f t="shared" si="641"/>
        <v>1088.180112570348</v>
      </c>
      <c r="I1535" s="31">
        <f t="shared" si="642"/>
        <v>0</v>
      </c>
      <c r="J1535" s="28">
        <f t="shared" si="638"/>
        <v>2.8999999999999773</v>
      </c>
      <c r="K1535" s="28">
        <f t="shared" si="639"/>
        <v>1088.180112570348</v>
      </c>
    </row>
    <row r="1536" spans="1:11">
      <c r="A1536" s="12">
        <v>42499</v>
      </c>
      <c r="B1536" s="16" t="s">
        <v>161</v>
      </c>
      <c r="C1536" s="26">
        <f t="shared" si="640"/>
        <v>272.10884353741494</v>
      </c>
      <c r="D1536" s="16" t="s">
        <v>255</v>
      </c>
      <c r="E1536" s="16">
        <v>735</v>
      </c>
      <c r="F1536" s="16">
        <v>745</v>
      </c>
      <c r="G1536" s="16"/>
      <c r="H1536" s="28">
        <f t="shared" si="641"/>
        <v>2721.0884353741494</v>
      </c>
      <c r="I1536" s="31">
        <f t="shared" si="642"/>
        <v>0</v>
      </c>
      <c r="J1536" s="28">
        <f t="shared" si="638"/>
        <v>10</v>
      </c>
      <c r="K1536" s="28">
        <f t="shared" si="639"/>
        <v>2721.0884353741494</v>
      </c>
    </row>
    <row r="1537" spans="1:11">
      <c r="A1537" s="12">
        <v>42496</v>
      </c>
      <c r="B1537" s="16" t="s">
        <v>167</v>
      </c>
      <c r="C1537" s="26">
        <f t="shared" si="640"/>
        <v>4728.1323877068562</v>
      </c>
      <c r="D1537" s="16" t="s">
        <v>255</v>
      </c>
      <c r="E1537" s="16">
        <v>42.3</v>
      </c>
      <c r="F1537" s="16">
        <v>43</v>
      </c>
      <c r="G1537" s="16"/>
      <c r="H1537" s="28">
        <f t="shared" si="641"/>
        <v>3309.6926713948128</v>
      </c>
      <c r="I1537" s="31">
        <f t="shared" si="642"/>
        <v>0</v>
      </c>
      <c r="J1537" s="28">
        <f t="shared" si="638"/>
        <v>0.70000000000000284</v>
      </c>
      <c r="K1537" s="28">
        <f t="shared" si="639"/>
        <v>3309.6926713948128</v>
      </c>
    </row>
    <row r="1538" spans="1:11">
      <c r="A1538" s="12">
        <v>42496</v>
      </c>
      <c r="B1538" s="16" t="s">
        <v>166</v>
      </c>
      <c r="C1538" s="26">
        <f t="shared" si="640"/>
        <v>190.47619047619048</v>
      </c>
      <c r="D1538" s="16" t="s">
        <v>255</v>
      </c>
      <c r="E1538" s="16">
        <v>1050</v>
      </c>
      <c r="F1538" s="16">
        <v>1042</v>
      </c>
      <c r="G1538" s="16"/>
      <c r="H1538" s="28">
        <f t="shared" si="641"/>
        <v>-1523.8095238095239</v>
      </c>
      <c r="I1538" s="31">
        <f t="shared" si="642"/>
        <v>0</v>
      </c>
      <c r="J1538" s="28">
        <f t="shared" si="638"/>
        <v>-8</v>
      </c>
      <c r="K1538" s="28">
        <f t="shared" si="639"/>
        <v>-1523.8095238095239</v>
      </c>
    </row>
    <row r="1539" spans="1:11">
      <c r="A1539" s="12">
        <v>42495</v>
      </c>
      <c r="B1539" s="16" t="s">
        <v>120</v>
      </c>
      <c r="C1539" s="26">
        <f t="shared" si="640"/>
        <v>281.6901408450704</v>
      </c>
      <c r="D1539" s="16" t="s">
        <v>255</v>
      </c>
      <c r="E1539" s="16">
        <v>710</v>
      </c>
      <c r="F1539" s="16">
        <v>718</v>
      </c>
      <c r="G1539" s="16"/>
      <c r="H1539" s="28">
        <f t="shared" si="641"/>
        <v>2253.5211267605632</v>
      </c>
      <c r="I1539" s="31">
        <f t="shared" si="642"/>
        <v>0</v>
      </c>
      <c r="J1539" s="28">
        <f t="shared" si="638"/>
        <v>8</v>
      </c>
      <c r="K1539" s="28">
        <f t="shared" si="639"/>
        <v>2253.5211267605632</v>
      </c>
    </row>
    <row r="1540" spans="1:11">
      <c r="A1540" s="12">
        <v>42495</v>
      </c>
      <c r="B1540" s="16" t="s">
        <v>117</v>
      </c>
      <c r="C1540" s="26">
        <f t="shared" si="640"/>
        <v>2247.1910112359551</v>
      </c>
      <c r="D1540" s="16" t="s">
        <v>7</v>
      </c>
      <c r="E1540" s="16">
        <v>89</v>
      </c>
      <c r="F1540" s="16">
        <v>87.9</v>
      </c>
      <c r="G1540" s="16"/>
      <c r="H1540" s="28">
        <f t="shared" si="641"/>
        <v>2471.9101123595378</v>
      </c>
      <c r="I1540" s="31">
        <f t="shared" si="642"/>
        <v>0</v>
      </c>
      <c r="J1540" s="28">
        <f t="shared" si="638"/>
        <v>1.0999999999999943</v>
      </c>
      <c r="K1540" s="28">
        <f t="shared" si="639"/>
        <v>2471.9101123595378</v>
      </c>
    </row>
    <row r="1541" spans="1:11">
      <c r="A1541" s="12">
        <v>42494</v>
      </c>
      <c r="B1541" s="16" t="s">
        <v>92</v>
      </c>
      <c r="C1541" s="26">
        <f t="shared" si="640"/>
        <v>3418.8034188034189</v>
      </c>
      <c r="D1541" s="16" t="s">
        <v>255</v>
      </c>
      <c r="E1541" s="16">
        <v>58.5</v>
      </c>
      <c r="F1541" s="16">
        <v>59.2</v>
      </c>
      <c r="G1541" s="16">
        <v>59.7</v>
      </c>
      <c r="H1541" s="28">
        <f t="shared" si="641"/>
        <v>2393.1623931624031</v>
      </c>
      <c r="I1541" s="31">
        <f t="shared" si="642"/>
        <v>1709.4017094017095</v>
      </c>
      <c r="J1541" s="28">
        <f t="shared" si="638"/>
        <v>1.2000000000000028</v>
      </c>
      <c r="K1541" s="28">
        <f t="shared" si="639"/>
        <v>4102.5641025641125</v>
      </c>
    </row>
    <row r="1542" spans="1:11">
      <c r="A1542" s="12">
        <v>42493</v>
      </c>
      <c r="B1542" s="16" t="s">
        <v>46</v>
      </c>
      <c r="C1542" s="26">
        <f t="shared" si="640"/>
        <v>809.71659919028343</v>
      </c>
      <c r="D1542" s="16" t="s">
        <v>255</v>
      </c>
      <c r="E1542" s="16">
        <v>247</v>
      </c>
      <c r="F1542" s="16">
        <v>249.7</v>
      </c>
      <c r="G1542" s="16"/>
      <c r="H1542" s="28">
        <f t="shared" si="641"/>
        <v>2186.2348178137559</v>
      </c>
      <c r="I1542" s="31">
        <f t="shared" si="642"/>
        <v>0</v>
      </c>
      <c r="J1542" s="28">
        <f t="shared" si="638"/>
        <v>2.6999999999999882</v>
      </c>
      <c r="K1542" s="28">
        <f t="shared" si="639"/>
        <v>2186.2348178137559</v>
      </c>
    </row>
    <row r="1543" spans="1:11">
      <c r="A1543" s="12">
        <v>42493</v>
      </c>
      <c r="B1543" s="16" t="s">
        <v>5</v>
      </c>
      <c r="C1543" s="26">
        <f t="shared" si="640"/>
        <v>1818.1818181818182</v>
      </c>
      <c r="D1543" s="16" t="s">
        <v>255</v>
      </c>
      <c r="E1543" s="16">
        <v>110</v>
      </c>
      <c r="F1543" s="16">
        <v>111.5</v>
      </c>
      <c r="G1543" s="16"/>
      <c r="H1543" s="28">
        <f t="shared" si="641"/>
        <v>2727.2727272727275</v>
      </c>
      <c r="I1543" s="31">
        <f t="shared" si="642"/>
        <v>0</v>
      </c>
      <c r="J1543" s="28">
        <f t="shared" si="638"/>
        <v>1.5</v>
      </c>
      <c r="K1543" s="28">
        <f t="shared" si="639"/>
        <v>2727.2727272727275</v>
      </c>
    </row>
    <row r="1544" spans="1:11">
      <c r="A1544" s="12">
        <v>42493</v>
      </c>
      <c r="B1544" s="16" t="s">
        <v>165</v>
      </c>
      <c r="C1544" s="26">
        <f t="shared" si="640"/>
        <v>1342.2818791946308</v>
      </c>
      <c r="D1544" s="16" t="s">
        <v>255</v>
      </c>
      <c r="E1544" s="16">
        <v>149</v>
      </c>
      <c r="F1544" s="16">
        <v>151</v>
      </c>
      <c r="G1544" s="16">
        <v>153</v>
      </c>
      <c r="H1544" s="28">
        <f t="shared" si="641"/>
        <v>2684.5637583892617</v>
      </c>
      <c r="I1544" s="31">
        <f t="shared" si="642"/>
        <v>2684.5637583892617</v>
      </c>
      <c r="J1544" s="28">
        <f t="shared" si="638"/>
        <v>4</v>
      </c>
      <c r="K1544" s="28">
        <f t="shared" si="639"/>
        <v>5369.1275167785234</v>
      </c>
    </row>
    <row r="1545" spans="1:11">
      <c r="A1545" s="12">
        <v>42492</v>
      </c>
      <c r="B1545" s="16" t="s">
        <v>164</v>
      </c>
      <c r="C1545" s="26">
        <f t="shared" si="640"/>
        <v>2531.6455696202534</v>
      </c>
      <c r="D1545" s="16" t="s">
        <v>255</v>
      </c>
      <c r="E1545" s="16">
        <v>79</v>
      </c>
      <c r="F1545" s="16">
        <v>80.5</v>
      </c>
      <c r="G1545" s="16">
        <v>82.35</v>
      </c>
      <c r="H1545" s="28">
        <f t="shared" si="641"/>
        <v>3797.4683544303798</v>
      </c>
      <c r="I1545" s="31">
        <f t="shared" si="642"/>
        <v>4683.5443037974546</v>
      </c>
      <c r="J1545" s="28">
        <f t="shared" si="638"/>
        <v>3.3499999999999948</v>
      </c>
      <c r="K1545" s="28">
        <f t="shared" si="639"/>
        <v>8481.0126582278353</v>
      </c>
    </row>
    <row r="1546" spans="1:11">
      <c r="A1546" s="12">
        <v>42492</v>
      </c>
      <c r="B1546" s="16" t="s">
        <v>139</v>
      </c>
      <c r="C1546" s="26">
        <f t="shared" si="640"/>
        <v>707.9646017699115</v>
      </c>
      <c r="D1546" s="16" t="s">
        <v>255</v>
      </c>
      <c r="E1546" s="16">
        <v>282.5</v>
      </c>
      <c r="F1546" s="16">
        <v>285</v>
      </c>
      <c r="G1546" s="16">
        <v>287</v>
      </c>
      <c r="H1546" s="28">
        <f t="shared" si="641"/>
        <v>1769.9115044247787</v>
      </c>
      <c r="I1546" s="31">
        <f t="shared" si="642"/>
        <v>1415.929203539823</v>
      </c>
      <c r="J1546" s="28">
        <f t="shared" si="638"/>
        <v>4.5</v>
      </c>
      <c r="K1546" s="28">
        <f t="shared" si="639"/>
        <v>3185.8407079646017</v>
      </c>
    </row>
    <row r="1547" spans="1:11">
      <c r="A1547" s="12">
        <v>42492</v>
      </c>
      <c r="B1547" s="16" t="s">
        <v>163</v>
      </c>
      <c r="C1547" s="26">
        <f t="shared" si="640"/>
        <v>1680.672268907563</v>
      </c>
      <c r="D1547" s="16" t="s">
        <v>255</v>
      </c>
      <c r="E1547" s="16">
        <v>119</v>
      </c>
      <c r="F1547" s="16">
        <v>121</v>
      </c>
      <c r="G1547" s="16">
        <v>123</v>
      </c>
      <c r="H1547" s="28">
        <f t="shared" si="641"/>
        <v>3361.3445378151259</v>
      </c>
      <c r="I1547" s="31">
        <f t="shared" si="642"/>
        <v>3361.3445378151259</v>
      </c>
      <c r="J1547" s="28">
        <f t="shared" si="638"/>
        <v>4</v>
      </c>
      <c r="K1547" s="28">
        <f t="shared" si="639"/>
        <v>6722.6890756302519</v>
      </c>
    </row>
    <row r="1548" spans="1:11">
      <c r="A1548" s="12">
        <v>42492</v>
      </c>
      <c r="B1548" s="16" t="s">
        <v>150</v>
      </c>
      <c r="C1548" s="26">
        <f t="shared" si="640"/>
        <v>2127.6595744680849</v>
      </c>
      <c r="D1548" s="16" t="s">
        <v>255</v>
      </c>
      <c r="E1548" s="16">
        <v>94</v>
      </c>
      <c r="F1548" s="16">
        <v>95.5</v>
      </c>
      <c r="G1548" s="16"/>
      <c r="H1548" s="28">
        <f t="shared" si="641"/>
        <v>3191.4893617021271</v>
      </c>
      <c r="I1548" s="31">
        <f t="shared" si="642"/>
        <v>0</v>
      </c>
      <c r="J1548" s="28">
        <f t="shared" si="638"/>
        <v>1.5</v>
      </c>
      <c r="K1548" s="28">
        <f t="shared" si="639"/>
        <v>3191.4893617021271</v>
      </c>
    </row>
    <row r="1549" spans="1:11">
      <c r="A1549" s="12">
        <v>42489</v>
      </c>
      <c r="B1549" s="16" t="s">
        <v>162</v>
      </c>
      <c r="C1549" s="26">
        <f t="shared" si="640"/>
        <v>1052.6315789473683</v>
      </c>
      <c r="D1549" s="16" t="s">
        <v>255</v>
      </c>
      <c r="E1549" s="16">
        <v>190</v>
      </c>
      <c r="F1549" s="16">
        <v>192.5</v>
      </c>
      <c r="G1549" s="16">
        <v>194.5</v>
      </c>
      <c r="H1549" s="28">
        <f t="shared" si="641"/>
        <v>2631.5789473684208</v>
      </c>
      <c r="I1549" s="31">
        <f t="shared" si="642"/>
        <v>2105.2631578947367</v>
      </c>
      <c r="J1549" s="28">
        <f t="shared" si="638"/>
        <v>4.5</v>
      </c>
      <c r="K1549" s="28">
        <f t="shared" si="639"/>
        <v>4736.8421052631575</v>
      </c>
    </row>
    <row r="1550" spans="1:11">
      <c r="A1550" s="12">
        <v>42489</v>
      </c>
      <c r="B1550" s="16" t="s">
        <v>161</v>
      </c>
      <c r="C1550" s="26">
        <f t="shared" si="640"/>
        <v>264.20079260237782</v>
      </c>
      <c r="D1550" s="16" t="s">
        <v>7</v>
      </c>
      <c r="E1550" s="16">
        <v>757</v>
      </c>
      <c r="F1550" s="16">
        <v>750</v>
      </c>
      <c r="G1550" s="16">
        <v>742</v>
      </c>
      <c r="H1550" s="28">
        <f t="shared" si="641"/>
        <v>1849.4055482166448</v>
      </c>
      <c r="I1550" s="31">
        <f t="shared" si="642"/>
        <v>2113.6063408190225</v>
      </c>
      <c r="J1550" s="28">
        <f t="shared" si="638"/>
        <v>15</v>
      </c>
      <c r="K1550" s="28">
        <f t="shared" si="639"/>
        <v>3963.0118890356671</v>
      </c>
    </row>
    <row r="1551" spans="1:11">
      <c r="A1551" s="12">
        <v>42489</v>
      </c>
      <c r="B1551" s="16" t="s">
        <v>160</v>
      </c>
      <c r="C1551" s="26">
        <f t="shared" si="640"/>
        <v>651.46579804560258</v>
      </c>
      <c r="D1551" s="16" t="s">
        <v>255</v>
      </c>
      <c r="E1551" s="16">
        <v>307</v>
      </c>
      <c r="F1551" s="16">
        <v>312</v>
      </c>
      <c r="G1551" s="16">
        <v>319</v>
      </c>
      <c r="H1551" s="28">
        <f t="shared" si="641"/>
        <v>3257.328990228013</v>
      </c>
      <c r="I1551" s="31">
        <f t="shared" si="642"/>
        <v>4560.2605863192184</v>
      </c>
      <c r="J1551" s="28">
        <f t="shared" ref="J1551:J1614" si="643">(I1551+H1551)/C1551</f>
        <v>12</v>
      </c>
      <c r="K1551" s="28">
        <f t="shared" ref="K1551:K1614" si="644">J1551*C1551</f>
        <v>7817.5895765472305</v>
      </c>
    </row>
    <row r="1552" spans="1:11">
      <c r="A1552" s="12">
        <v>42488</v>
      </c>
      <c r="B1552" s="16" t="s">
        <v>83</v>
      </c>
      <c r="C1552" s="26">
        <f t="shared" si="640"/>
        <v>900.90090090090087</v>
      </c>
      <c r="D1552" s="16" t="s">
        <v>255</v>
      </c>
      <c r="E1552" s="16">
        <v>222</v>
      </c>
      <c r="F1552" s="16">
        <v>224.4</v>
      </c>
      <c r="G1552" s="16">
        <v>227</v>
      </c>
      <c r="H1552" s="28">
        <f t="shared" si="641"/>
        <v>2162.1621621621671</v>
      </c>
      <c r="I1552" s="31">
        <f t="shared" si="642"/>
        <v>2342.3423423423369</v>
      </c>
      <c r="J1552" s="28">
        <f t="shared" si="643"/>
        <v>5</v>
      </c>
      <c r="K1552" s="28">
        <f t="shared" si="644"/>
        <v>4504.5045045045044</v>
      </c>
    </row>
    <row r="1553" spans="1:11">
      <c r="A1553" s="12">
        <v>42487</v>
      </c>
      <c r="B1553" s="16" t="s">
        <v>159</v>
      </c>
      <c r="C1553" s="26">
        <f t="shared" si="640"/>
        <v>5194.8051948051952</v>
      </c>
      <c r="D1553" s="16" t="s">
        <v>255</v>
      </c>
      <c r="E1553" s="16">
        <v>38.5</v>
      </c>
      <c r="F1553" s="16">
        <v>39.200000000000003</v>
      </c>
      <c r="G1553" s="16">
        <v>40</v>
      </c>
      <c r="H1553" s="28">
        <f t="shared" si="641"/>
        <v>3636.3636363636515</v>
      </c>
      <c r="I1553" s="31">
        <f t="shared" si="642"/>
        <v>4155.8441558441418</v>
      </c>
      <c r="J1553" s="28">
        <f t="shared" si="643"/>
        <v>1.5</v>
      </c>
      <c r="K1553" s="28">
        <f t="shared" si="644"/>
        <v>7792.2077922077933</v>
      </c>
    </row>
    <row r="1554" spans="1:11">
      <c r="A1554" s="12">
        <v>42487</v>
      </c>
      <c r="B1554" s="16" t="s">
        <v>140</v>
      </c>
      <c r="C1554" s="26">
        <f t="shared" si="640"/>
        <v>1662.5103906899419</v>
      </c>
      <c r="D1554" s="16" t="s">
        <v>255</v>
      </c>
      <c r="E1554" s="16">
        <v>120.3</v>
      </c>
      <c r="F1554" s="16">
        <v>122</v>
      </c>
      <c r="G1554" s="16"/>
      <c r="H1554" s="28">
        <f t="shared" si="641"/>
        <v>2826.2676641729058</v>
      </c>
      <c r="I1554" s="31">
        <f t="shared" si="642"/>
        <v>0</v>
      </c>
      <c r="J1554" s="28">
        <f t="shared" si="643"/>
        <v>1.7000000000000028</v>
      </c>
      <c r="K1554" s="28">
        <f t="shared" si="644"/>
        <v>2826.2676641729058</v>
      </c>
    </row>
    <row r="1555" spans="1:11">
      <c r="A1555" s="12">
        <v>42487</v>
      </c>
      <c r="B1555" s="16" t="s">
        <v>158</v>
      </c>
      <c r="C1555" s="26">
        <f t="shared" si="640"/>
        <v>328.94736842105266</v>
      </c>
      <c r="D1555" s="16" t="s">
        <v>255</v>
      </c>
      <c r="E1555" s="16">
        <v>608</v>
      </c>
      <c r="F1555" s="18">
        <v>604</v>
      </c>
      <c r="G1555" s="16"/>
      <c r="H1555" s="28">
        <f t="shared" si="641"/>
        <v>-1315.7894736842106</v>
      </c>
      <c r="I1555" s="31">
        <f t="shared" si="642"/>
        <v>0</v>
      </c>
      <c r="J1555" s="28">
        <f t="shared" si="643"/>
        <v>-4</v>
      </c>
      <c r="K1555" s="28">
        <f t="shared" si="644"/>
        <v>-1315.7894736842106</v>
      </c>
    </row>
    <row r="1556" spans="1:11">
      <c r="A1556" s="12">
        <v>42487</v>
      </c>
      <c r="B1556" s="16" t="s">
        <v>157</v>
      </c>
      <c r="C1556" s="26">
        <f t="shared" si="640"/>
        <v>199.40179461615153</v>
      </c>
      <c r="D1556" s="16" t="s">
        <v>255</v>
      </c>
      <c r="E1556" s="16">
        <v>1003</v>
      </c>
      <c r="F1556" s="18">
        <v>996</v>
      </c>
      <c r="G1556" s="16"/>
      <c r="H1556" s="28">
        <f t="shared" si="641"/>
        <v>-1395.8125623130607</v>
      </c>
      <c r="I1556" s="31">
        <f t="shared" si="642"/>
        <v>0</v>
      </c>
      <c r="J1556" s="28">
        <f t="shared" si="643"/>
        <v>-7</v>
      </c>
      <c r="K1556" s="28">
        <f t="shared" si="644"/>
        <v>-1395.8125623130607</v>
      </c>
    </row>
    <row r="1557" spans="1:11">
      <c r="A1557" s="12">
        <v>42486</v>
      </c>
      <c r="B1557" s="16" t="s">
        <v>156</v>
      </c>
      <c r="C1557" s="26">
        <f t="shared" si="640"/>
        <v>3215.4340836012861</v>
      </c>
      <c r="D1557" s="16" t="s">
        <v>255</v>
      </c>
      <c r="E1557" s="16">
        <v>62.2</v>
      </c>
      <c r="F1557" s="16">
        <v>63</v>
      </c>
      <c r="G1557" s="16"/>
      <c r="H1557" s="28">
        <f t="shared" si="641"/>
        <v>2572.34726688102</v>
      </c>
      <c r="I1557" s="31">
        <f t="shared" si="642"/>
        <v>0</v>
      </c>
      <c r="J1557" s="28">
        <f t="shared" si="643"/>
        <v>0.79999999999999727</v>
      </c>
      <c r="K1557" s="28">
        <f t="shared" si="644"/>
        <v>2572.34726688102</v>
      </c>
    </row>
    <row r="1558" spans="1:11">
      <c r="A1558" s="12">
        <v>42485</v>
      </c>
      <c r="B1558" s="16" t="s">
        <v>155</v>
      </c>
      <c r="C1558" s="26">
        <f t="shared" si="640"/>
        <v>1709.4017094017095</v>
      </c>
      <c r="D1558" s="16" t="s">
        <v>255</v>
      </c>
      <c r="E1558" s="16">
        <v>117</v>
      </c>
      <c r="F1558" s="16">
        <v>118.6</v>
      </c>
      <c r="G1558" s="16"/>
      <c r="H1558" s="28">
        <f t="shared" si="641"/>
        <v>2735.0427350427253</v>
      </c>
      <c r="I1558" s="31">
        <f t="shared" si="642"/>
        <v>0</v>
      </c>
      <c r="J1558" s="28">
        <f t="shared" si="643"/>
        <v>1.5999999999999943</v>
      </c>
      <c r="K1558" s="28">
        <f t="shared" si="644"/>
        <v>2735.0427350427253</v>
      </c>
    </row>
    <row r="1559" spans="1:11">
      <c r="A1559" s="12">
        <v>42485</v>
      </c>
      <c r="B1559" s="16" t="s">
        <v>154</v>
      </c>
      <c r="C1559" s="26">
        <f t="shared" si="640"/>
        <v>1715.2658662092624</v>
      </c>
      <c r="D1559" s="16" t="s">
        <v>255</v>
      </c>
      <c r="E1559" s="16">
        <v>116.6</v>
      </c>
      <c r="F1559" s="16">
        <v>118</v>
      </c>
      <c r="G1559" s="16"/>
      <c r="H1559" s="28">
        <f t="shared" si="641"/>
        <v>2401.372212692977</v>
      </c>
      <c r="I1559" s="31">
        <f t="shared" si="642"/>
        <v>0</v>
      </c>
      <c r="J1559" s="28">
        <f t="shared" si="643"/>
        <v>1.4000000000000057</v>
      </c>
      <c r="K1559" s="28">
        <f t="shared" si="644"/>
        <v>2401.372212692977</v>
      </c>
    </row>
    <row r="1560" spans="1:11">
      <c r="A1560" s="12">
        <v>42485</v>
      </c>
      <c r="B1560" s="16" t="s">
        <v>76</v>
      </c>
      <c r="C1560" s="26">
        <f t="shared" si="640"/>
        <v>1550.3875968992247</v>
      </c>
      <c r="D1560" s="16" t="s">
        <v>255</v>
      </c>
      <c r="E1560" s="16">
        <v>129</v>
      </c>
      <c r="F1560" s="16">
        <v>131</v>
      </c>
      <c r="G1560" s="16"/>
      <c r="H1560" s="28">
        <f t="shared" si="641"/>
        <v>3100.7751937984494</v>
      </c>
      <c r="I1560" s="31">
        <f t="shared" si="642"/>
        <v>0</v>
      </c>
      <c r="J1560" s="28">
        <f t="shared" si="643"/>
        <v>2</v>
      </c>
      <c r="K1560" s="28">
        <f t="shared" si="644"/>
        <v>3100.7751937984494</v>
      </c>
    </row>
    <row r="1561" spans="1:11">
      <c r="A1561" s="12">
        <v>42482</v>
      </c>
      <c r="B1561" s="16" t="s">
        <v>131</v>
      </c>
      <c r="C1561" s="26">
        <f t="shared" si="640"/>
        <v>512.82051282051282</v>
      </c>
      <c r="D1561" s="16" t="s">
        <v>255</v>
      </c>
      <c r="E1561" s="16">
        <v>390</v>
      </c>
      <c r="F1561" s="16">
        <v>394</v>
      </c>
      <c r="G1561" s="16">
        <v>400</v>
      </c>
      <c r="H1561" s="28">
        <f t="shared" si="641"/>
        <v>2051.2820512820513</v>
      </c>
      <c r="I1561" s="31">
        <f t="shared" si="642"/>
        <v>3076.9230769230771</v>
      </c>
      <c r="J1561" s="28">
        <f t="shared" si="643"/>
        <v>10.000000000000002</v>
      </c>
      <c r="K1561" s="28">
        <f t="shared" si="644"/>
        <v>5128.2051282051289</v>
      </c>
    </row>
    <row r="1562" spans="1:11">
      <c r="A1562" s="12">
        <v>42482</v>
      </c>
      <c r="B1562" s="16" t="s">
        <v>152</v>
      </c>
      <c r="C1562" s="26">
        <f t="shared" si="640"/>
        <v>5856.515373352855</v>
      </c>
      <c r="D1562" s="16" t="s">
        <v>255</v>
      </c>
      <c r="E1562" s="16">
        <v>34.15</v>
      </c>
      <c r="F1562" s="16">
        <v>34.799999999999997</v>
      </c>
      <c r="G1562" s="16"/>
      <c r="H1562" s="28">
        <f t="shared" si="641"/>
        <v>3806.7349926793472</v>
      </c>
      <c r="I1562" s="31">
        <f t="shared" si="642"/>
        <v>0</v>
      </c>
      <c r="J1562" s="28">
        <f t="shared" si="643"/>
        <v>0.64999999999999858</v>
      </c>
      <c r="K1562" s="28">
        <f t="shared" si="644"/>
        <v>3806.7349926793472</v>
      </c>
    </row>
    <row r="1563" spans="1:11">
      <c r="A1563" s="12">
        <v>42481</v>
      </c>
      <c r="B1563" s="16" t="s">
        <v>153</v>
      </c>
      <c r="C1563" s="26">
        <f t="shared" si="640"/>
        <v>1124.859392575928</v>
      </c>
      <c r="D1563" s="16" t="s">
        <v>255</v>
      </c>
      <c r="E1563" s="16">
        <v>177.8</v>
      </c>
      <c r="F1563" s="16">
        <v>179.8</v>
      </c>
      <c r="G1563" s="16">
        <v>183</v>
      </c>
      <c r="H1563" s="28">
        <f t="shared" si="641"/>
        <v>2249.7187851518561</v>
      </c>
      <c r="I1563" s="31">
        <f t="shared" si="642"/>
        <v>3599.550056242957</v>
      </c>
      <c r="J1563" s="28">
        <f t="shared" si="643"/>
        <v>5.1999999999999886</v>
      </c>
      <c r="K1563" s="28">
        <f t="shared" si="644"/>
        <v>5849.2688413948126</v>
      </c>
    </row>
    <row r="1564" spans="1:11">
      <c r="A1564" s="12">
        <v>42481</v>
      </c>
      <c r="B1564" s="16" t="s">
        <v>119</v>
      </c>
      <c r="C1564" s="26">
        <f t="shared" si="640"/>
        <v>943.39622641509436</v>
      </c>
      <c r="D1564" s="16" t="s">
        <v>255</v>
      </c>
      <c r="E1564" s="16">
        <v>212</v>
      </c>
      <c r="F1564" s="16">
        <v>215</v>
      </c>
      <c r="G1564" s="16"/>
      <c r="H1564" s="28">
        <f t="shared" si="641"/>
        <v>2830.1886792452833</v>
      </c>
      <c r="I1564" s="31">
        <f t="shared" si="642"/>
        <v>0</v>
      </c>
      <c r="J1564" s="28">
        <f t="shared" si="643"/>
        <v>3.0000000000000004</v>
      </c>
      <c r="K1564" s="28">
        <f t="shared" si="644"/>
        <v>2830.1886792452833</v>
      </c>
    </row>
    <row r="1565" spans="1:11">
      <c r="A1565" s="12">
        <v>42480</v>
      </c>
      <c r="B1565" s="16" t="s">
        <v>67</v>
      </c>
      <c r="C1565" s="26">
        <f t="shared" si="640"/>
        <v>913.24200913242009</v>
      </c>
      <c r="D1565" s="16" t="s">
        <v>255</v>
      </c>
      <c r="E1565" s="16">
        <v>219</v>
      </c>
      <c r="F1565" s="16">
        <v>222</v>
      </c>
      <c r="G1565" s="16"/>
      <c r="H1565" s="28">
        <f t="shared" si="641"/>
        <v>2739.7260273972602</v>
      </c>
      <c r="I1565" s="31">
        <f t="shared" si="642"/>
        <v>0</v>
      </c>
      <c r="J1565" s="28">
        <f t="shared" si="643"/>
        <v>3</v>
      </c>
      <c r="K1565" s="28">
        <f t="shared" si="644"/>
        <v>2739.7260273972602</v>
      </c>
    </row>
    <row r="1566" spans="1:11">
      <c r="A1566" s="12">
        <v>42480</v>
      </c>
      <c r="B1566" s="16" t="s">
        <v>69</v>
      </c>
      <c r="C1566" s="26">
        <f t="shared" si="640"/>
        <v>318.97926634768743</v>
      </c>
      <c r="D1566" s="16" t="s">
        <v>255</v>
      </c>
      <c r="E1566" s="16">
        <v>627</v>
      </c>
      <c r="F1566" s="16">
        <v>634</v>
      </c>
      <c r="G1566" s="16">
        <v>642</v>
      </c>
      <c r="H1566" s="28">
        <f t="shared" si="641"/>
        <v>2232.8548644338121</v>
      </c>
      <c r="I1566" s="31">
        <f t="shared" si="642"/>
        <v>2551.8341307814994</v>
      </c>
      <c r="J1566" s="28">
        <f t="shared" si="643"/>
        <v>15</v>
      </c>
      <c r="K1566" s="28">
        <f t="shared" si="644"/>
        <v>4784.6889952153115</v>
      </c>
    </row>
    <row r="1567" spans="1:11">
      <c r="A1567" s="12">
        <v>42478</v>
      </c>
      <c r="B1567" s="16" t="s">
        <v>140</v>
      </c>
      <c r="C1567" s="26">
        <f t="shared" si="640"/>
        <v>1666.6666666666667</v>
      </c>
      <c r="D1567" s="16" t="s">
        <v>255</v>
      </c>
      <c r="E1567" s="16">
        <v>120</v>
      </c>
      <c r="F1567" s="16">
        <v>118.8</v>
      </c>
      <c r="G1567" s="16"/>
      <c r="H1567" s="28">
        <f t="shared" si="641"/>
        <v>-2000.0000000000048</v>
      </c>
      <c r="I1567" s="31">
        <f t="shared" si="642"/>
        <v>0</v>
      </c>
      <c r="J1567" s="28">
        <f t="shared" si="643"/>
        <v>-1.2000000000000028</v>
      </c>
      <c r="K1567" s="28">
        <f t="shared" si="644"/>
        <v>-2000.0000000000048</v>
      </c>
    </row>
    <row r="1568" spans="1:11">
      <c r="A1568" s="12">
        <v>42478</v>
      </c>
      <c r="B1568" s="16" t="s">
        <v>36</v>
      </c>
      <c r="C1568" s="26">
        <f t="shared" si="640"/>
        <v>3669.7247706422017</v>
      </c>
      <c r="D1568" s="16" t="s">
        <v>255</v>
      </c>
      <c r="E1568" s="16">
        <v>54.5</v>
      </c>
      <c r="F1568" s="16">
        <v>55.2</v>
      </c>
      <c r="G1568" s="16">
        <v>56.2</v>
      </c>
      <c r="H1568" s="28">
        <f t="shared" si="641"/>
        <v>2568.8073394495518</v>
      </c>
      <c r="I1568" s="31">
        <f t="shared" si="642"/>
        <v>3669.7247706422017</v>
      </c>
      <c r="J1568" s="28">
        <f t="shared" si="643"/>
        <v>1.7000000000000028</v>
      </c>
      <c r="K1568" s="28">
        <f t="shared" si="644"/>
        <v>6238.5321100917536</v>
      </c>
    </row>
    <row r="1569" spans="1:11">
      <c r="A1569" s="12">
        <v>42473</v>
      </c>
      <c r="B1569" s="16" t="s">
        <v>140</v>
      </c>
      <c r="C1569" s="26">
        <f t="shared" si="640"/>
        <v>1724.1379310344828</v>
      </c>
      <c r="D1569" s="16" t="s">
        <v>255</v>
      </c>
      <c r="E1569" s="16">
        <v>116</v>
      </c>
      <c r="F1569" s="16">
        <v>117.5</v>
      </c>
      <c r="G1569" s="16"/>
      <c r="H1569" s="28">
        <f t="shared" si="641"/>
        <v>2586.2068965517242</v>
      </c>
      <c r="I1569" s="31">
        <f t="shared" si="642"/>
        <v>0</v>
      </c>
      <c r="J1569" s="28">
        <f t="shared" si="643"/>
        <v>1.5</v>
      </c>
      <c r="K1569" s="28">
        <f t="shared" si="644"/>
        <v>2586.2068965517242</v>
      </c>
    </row>
    <row r="1570" spans="1:11">
      <c r="A1570" s="12">
        <v>42473</v>
      </c>
      <c r="B1570" s="16" t="s">
        <v>80</v>
      </c>
      <c r="C1570" s="26">
        <f t="shared" si="640"/>
        <v>219.78021978021977</v>
      </c>
      <c r="D1570" s="16" t="s">
        <v>255</v>
      </c>
      <c r="E1570" s="16">
        <v>910</v>
      </c>
      <c r="F1570" s="16">
        <v>918</v>
      </c>
      <c r="G1570" s="16"/>
      <c r="H1570" s="28">
        <f t="shared" si="641"/>
        <v>1758.2417582417581</v>
      </c>
      <c r="I1570" s="31">
        <f t="shared" si="642"/>
        <v>0</v>
      </c>
      <c r="J1570" s="28">
        <f t="shared" si="643"/>
        <v>8</v>
      </c>
      <c r="K1570" s="28">
        <f t="shared" si="644"/>
        <v>1758.2417582417581</v>
      </c>
    </row>
    <row r="1571" spans="1:11">
      <c r="A1571" s="12">
        <v>42472</v>
      </c>
      <c r="B1571" s="16" t="s">
        <v>53</v>
      </c>
      <c r="C1571" s="26">
        <f t="shared" si="640"/>
        <v>1666.6666666666667</v>
      </c>
      <c r="D1571" s="16" t="s">
        <v>255</v>
      </c>
      <c r="E1571" s="16">
        <v>120</v>
      </c>
      <c r="F1571" s="16">
        <v>121.4</v>
      </c>
      <c r="G1571" s="16"/>
      <c r="H1571" s="28">
        <f t="shared" si="641"/>
        <v>2333.333333333343</v>
      </c>
      <c r="I1571" s="31">
        <f t="shared" si="642"/>
        <v>0</v>
      </c>
      <c r="J1571" s="28">
        <f t="shared" si="643"/>
        <v>1.4000000000000057</v>
      </c>
      <c r="K1571" s="28">
        <f t="shared" si="644"/>
        <v>2333.333333333343</v>
      </c>
    </row>
    <row r="1572" spans="1:11">
      <c r="A1572" s="12">
        <v>42472</v>
      </c>
      <c r="B1572" s="16" t="s">
        <v>141</v>
      </c>
      <c r="C1572" s="26">
        <f t="shared" si="640"/>
        <v>298.50746268656718</v>
      </c>
      <c r="D1572" s="16" t="s">
        <v>255</v>
      </c>
      <c r="E1572" s="16">
        <v>670</v>
      </c>
      <c r="F1572" s="16">
        <v>677</v>
      </c>
      <c r="G1572" s="16">
        <v>685</v>
      </c>
      <c r="H1572" s="28">
        <f t="shared" si="641"/>
        <v>2089.5522388059703</v>
      </c>
      <c r="I1572" s="31">
        <f t="shared" si="642"/>
        <v>2388.0597014925374</v>
      </c>
      <c r="J1572" s="28">
        <f t="shared" si="643"/>
        <v>15</v>
      </c>
      <c r="K1572" s="28">
        <f t="shared" si="644"/>
        <v>4477.6119402985078</v>
      </c>
    </row>
    <row r="1573" spans="1:11">
      <c r="A1573" s="12">
        <v>42471</v>
      </c>
      <c r="B1573" s="16" t="s">
        <v>133</v>
      </c>
      <c r="C1573" s="26">
        <f t="shared" si="640"/>
        <v>1081.081081081081</v>
      </c>
      <c r="D1573" s="16" t="s">
        <v>255</v>
      </c>
      <c r="E1573" s="16">
        <v>185</v>
      </c>
      <c r="F1573" s="16">
        <v>187</v>
      </c>
      <c r="G1573" s="16"/>
      <c r="H1573" s="28">
        <f t="shared" si="641"/>
        <v>2162.1621621621621</v>
      </c>
      <c r="I1573" s="31">
        <f t="shared" si="642"/>
        <v>0</v>
      </c>
      <c r="J1573" s="28">
        <f t="shared" si="643"/>
        <v>2</v>
      </c>
      <c r="K1573" s="28">
        <f t="shared" si="644"/>
        <v>2162.1621621621621</v>
      </c>
    </row>
    <row r="1574" spans="1:11">
      <c r="A1574" s="12">
        <v>42471</v>
      </c>
      <c r="B1574" s="16" t="s">
        <v>142</v>
      </c>
      <c r="C1574" s="26">
        <f t="shared" si="640"/>
        <v>1290.3225806451612</v>
      </c>
      <c r="D1574" s="16" t="s">
        <v>255</v>
      </c>
      <c r="E1574" s="16">
        <v>155</v>
      </c>
      <c r="F1574" s="16">
        <v>157.4</v>
      </c>
      <c r="G1574" s="16">
        <v>160</v>
      </c>
      <c r="H1574" s="28">
        <f t="shared" si="641"/>
        <v>3096.7741935483941</v>
      </c>
      <c r="I1574" s="31">
        <f t="shared" si="642"/>
        <v>3354.8387096774118</v>
      </c>
      <c r="J1574" s="28">
        <f t="shared" si="643"/>
        <v>5</v>
      </c>
      <c r="K1574" s="28">
        <f t="shared" si="644"/>
        <v>6451.6129032258059</v>
      </c>
    </row>
    <row r="1575" spans="1:11">
      <c r="A1575" s="12">
        <v>42471</v>
      </c>
      <c r="B1575" s="16" t="s">
        <v>143</v>
      </c>
      <c r="C1575" s="26">
        <f t="shared" si="640"/>
        <v>1098.901098901099</v>
      </c>
      <c r="D1575" s="16" t="s">
        <v>255</v>
      </c>
      <c r="E1575" s="16">
        <v>182</v>
      </c>
      <c r="F1575" s="16">
        <v>184</v>
      </c>
      <c r="G1575" s="16"/>
      <c r="H1575" s="28">
        <f t="shared" si="641"/>
        <v>2197.802197802198</v>
      </c>
      <c r="I1575" s="31">
        <f t="shared" si="642"/>
        <v>0</v>
      </c>
      <c r="J1575" s="28">
        <f t="shared" si="643"/>
        <v>2</v>
      </c>
      <c r="K1575" s="28">
        <f t="shared" si="644"/>
        <v>2197.802197802198</v>
      </c>
    </row>
    <row r="1576" spans="1:11">
      <c r="A1576" s="12">
        <v>42468</v>
      </c>
      <c r="B1576" s="16" t="s">
        <v>144</v>
      </c>
      <c r="C1576" s="26">
        <f t="shared" si="640"/>
        <v>930.23255813953483</v>
      </c>
      <c r="D1576" s="16" t="s">
        <v>255</v>
      </c>
      <c r="E1576" s="16">
        <v>215</v>
      </c>
      <c r="F1576" s="16">
        <v>217.4</v>
      </c>
      <c r="G1576" s="16">
        <v>220</v>
      </c>
      <c r="H1576" s="28">
        <f t="shared" si="641"/>
        <v>2232.5581395348891</v>
      </c>
      <c r="I1576" s="31">
        <f t="shared" si="642"/>
        <v>2418.6046511627851</v>
      </c>
      <c r="J1576" s="28">
        <f t="shared" si="643"/>
        <v>4.9999999999999991</v>
      </c>
      <c r="K1576" s="28">
        <f t="shared" si="644"/>
        <v>4651.1627906976737</v>
      </c>
    </row>
    <row r="1577" spans="1:11">
      <c r="A1577" s="12">
        <v>42468</v>
      </c>
      <c r="B1577" s="16" t="s">
        <v>81</v>
      </c>
      <c r="C1577" s="26">
        <f t="shared" si="640"/>
        <v>1017.8117048346056</v>
      </c>
      <c r="D1577" s="16" t="s">
        <v>255</v>
      </c>
      <c r="E1577" s="16">
        <v>196.5</v>
      </c>
      <c r="F1577" s="16">
        <v>199</v>
      </c>
      <c r="G1577" s="16">
        <v>204</v>
      </c>
      <c r="H1577" s="28">
        <f t="shared" si="641"/>
        <v>2544.5292620865139</v>
      </c>
      <c r="I1577" s="31">
        <f t="shared" si="642"/>
        <v>5089.0585241730278</v>
      </c>
      <c r="J1577" s="28">
        <f t="shared" si="643"/>
        <v>7.4999999999999991</v>
      </c>
      <c r="K1577" s="28">
        <f t="shared" si="644"/>
        <v>7633.5877862595416</v>
      </c>
    </row>
    <row r="1578" spans="1:11">
      <c r="A1578" s="12">
        <v>42467</v>
      </c>
      <c r="B1578" s="16" t="s">
        <v>145</v>
      </c>
      <c r="C1578" s="26">
        <f t="shared" si="640"/>
        <v>233.91812865497076</v>
      </c>
      <c r="D1578" s="16" t="s">
        <v>255</v>
      </c>
      <c r="E1578" s="16">
        <v>855</v>
      </c>
      <c r="F1578" s="16">
        <v>864</v>
      </c>
      <c r="G1578" s="16">
        <v>878</v>
      </c>
      <c r="H1578" s="28">
        <f t="shared" si="641"/>
        <v>2105.2631578947367</v>
      </c>
      <c r="I1578" s="31">
        <f t="shared" si="642"/>
        <v>3274.8538011695905</v>
      </c>
      <c r="J1578" s="28">
        <f t="shared" si="643"/>
        <v>23</v>
      </c>
      <c r="K1578" s="28">
        <f t="shared" si="644"/>
        <v>5380.1169590643276</v>
      </c>
    </row>
    <row r="1579" spans="1:11">
      <c r="A1579" s="12">
        <v>42467</v>
      </c>
      <c r="B1579" s="16" t="s">
        <v>146</v>
      </c>
      <c r="C1579" s="26">
        <f t="shared" si="640"/>
        <v>952.38095238095241</v>
      </c>
      <c r="D1579" s="16" t="s">
        <v>255</v>
      </c>
      <c r="E1579" s="16">
        <v>210</v>
      </c>
      <c r="F1579" s="16">
        <v>213</v>
      </c>
      <c r="G1579" s="16"/>
      <c r="H1579" s="28">
        <f t="shared" si="641"/>
        <v>2857.1428571428573</v>
      </c>
      <c r="I1579" s="31">
        <f t="shared" si="642"/>
        <v>0</v>
      </c>
      <c r="J1579" s="28">
        <f t="shared" si="643"/>
        <v>3</v>
      </c>
      <c r="K1579" s="28">
        <f t="shared" si="644"/>
        <v>2857.1428571428573</v>
      </c>
    </row>
    <row r="1580" spans="1:11">
      <c r="A1580" s="12">
        <v>42466</v>
      </c>
      <c r="B1580" s="16" t="s">
        <v>53</v>
      </c>
      <c r="C1580" s="26">
        <f t="shared" si="640"/>
        <v>1746.7248908296942</v>
      </c>
      <c r="D1580" s="16" t="s">
        <v>255</v>
      </c>
      <c r="E1580" s="16">
        <v>114.5</v>
      </c>
      <c r="F1580" s="16">
        <v>115.9</v>
      </c>
      <c r="G1580" s="16"/>
      <c r="H1580" s="28">
        <f t="shared" si="641"/>
        <v>2445.4148471615817</v>
      </c>
      <c r="I1580" s="31">
        <f t="shared" si="642"/>
        <v>0</v>
      </c>
      <c r="J1580" s="28">
        <f t="shared" si="643"/>
        <v>1.4000000000000057</v>
      </c>
      <c r="K1580" s="28">
        <f t="shared" si="644"/>
        <v>2445.4148471615817</v>
      </c>
    </row>
    <row r="1581" spans="1:11">
      <c r="A1581" s="12">
        <v>42466</v>
      </c>
      <c r="B1581" s="16" t="s">
        <v>147</v>
      </c>
      <c r="C1581" s="26">
        <f t="shared" si="640"/>
        <v>809.71659919028343</v>
      </c>
      <c r="D1581" s="16" t="s">
        <v>255</v>
      </c>
      <c r="E1581" s="16">
        <v>247</v>
      </c>
      <c r="F1581" s="16">
        <v>249.4</v>
      </c>
      <c r="G1581" s="16"/>
      <c r="H1581" s="28">
        <f t="shared" si="641"/>
        <v>1943.3198380566848</v>
      </c>
      <c r="I1581" s="31">
        <f t="shared" si="642"/>
        <v>0</v>
      </c>
      <c r="J1581" s="28">
        <f t="shared" si="643"/>
        <v>2.4000000000000057</v>
      </c>
      <c r="K1581" s="28">
        <f t="shared" si="644"/>
        <v>1943.3198380566848</v>
      </c>
    </row>
    <row r="1582" spans="1:11">
      <c r="A1582" s="12">
        <v>42465</v>
      </c>
      <c r="B1582" s="16" t="s">
        <v>148</v>
      </c>
      <c r="C1582" s="26">
        <f t="shared" si="640"/>
        <v>634.92063492063494</v>
      </c>
      <c r="D1582" s="16" t="s">
        <v>255</v>
      </c>
      <c r="E1582" s="16">
        <v>315</v>
      </c>
      <c r="F1582" s="16">
        <v>318</v>
      </c>
      <c r="G1582" s="16"/>
      <c r="H1582" s="28">
        <f t="shared" si="641"/>
        <v>1904.7619047619048</v>
      </c>
      <c r="I1582" s="31">
        <f t="shared" si="642"/>
        <v>0</v>
      </c>
      <c r="J1582" s="28">
        <f t="shared" si="643"/>
        <v>3</v>
      </c>
      <c r="K1582" s="28">
        <f t="shared" si="644"/>
        <v>1904.7619047619048</v>
      </c>
    </row>
    <row r="1583" spans="1:11">
      <c r="A1583" s="12">
        <v>42465</v>
      </c>
      <c r="B1583" s="16" t="s">
        <v>149</v>
      </c>
      <c r="C1583" s="26">
        <f t="shared" si="640"/>
        <v>1960.7843137254902</v>
      </c>
      <c r="D1583" s="16" t="s">
        <v>255</v>
      </c>
      <c r="E1583" s="16">
        <v>102</v>
      </c>
      <c r="F1583" s="16">
        <v>103.5</v>
      </c>
      <c r="G1583" s="16"/>
      <c r="H1583" s="28">
        <f t="shared" si="641"/>
        <v>2941.1764705882351</v>
      </c>
      <c r="I1583" s="31">
        <f t="shared" si="642"/>
        <v>0</v>
      </c>
      <c r="J1583" s="28">
        <f t="shared" si="643"/>
        <v>1.5</v>
      </c>
      <c r="K1583" s="28">
        <f t="shared" si="644"/>
        <v>2941.1764705882351</v>
      </c>
    </row>
    <row r="1584" spans="1:11">
      <c r="A1584" s="12">
        <v>42465</v>
      </c>
      <c r="B1584" s="16" t="s">
        <v>150</v>
      </c>
      <c r="C1584" s="26">
        <f t="shared" si="640"/>
        <v>2631.5789473684213</v>
      </c>
      <c r="D1584" s="16" t="s">
        <v>255</v>
      </c>
      <c r="E1584" s="16">
        <v>76</v>
      </c>
      <c r="F1584" s="16">
        <v>77</v>
      </c>
      <c r="G1584" s="37"/>
      <c r="H1584" s="28">
        <f t="shared" si="641"/>
        <v>2631.5789473684213</v>
      </c>
      <c r="I1584" s="31">
        <f t="shared" si="642"/>
        <v>0</v>
      </c>
      <c r="J1584" s="28">
        <f t="shared" si="643"/>
        <v>1</v>
      </c>
      <c r="K1584" s="28">
        <f t="shared" si="644"/>
        <v>2631.5789473684213</v>
      </c>
    </row>
    <row r="1585" spans="1:11">
      <c r="A1585" s="12">
        <v>42465</v>
      </c>
      <c r="B1585" s="16" t="s">
        <v>145</v>
      </c>
      <c r="C1585" s="26">
        <f t="shared" si="640"/>
        <v>244.49877750611248</v>
      </c>
      <c r="D1585" s="16" t="s">
        <v>255</v>
      </c>
      <c r="E1585" s="16">
        <v>818</v>
      </c>
      <c r="F1585" s="16">
        <v>827.75</v>
      </c>
      <c r="G1585" s="37"/>
      <c r="H1585" s="28">
        <f t="shared" si="641"/>
        <v>2383.8630806845968</v>
      </c>
      <c r="I1585" s="31">
        <f t="shared" si="642"/>
        <v>0</v>
      </c>
      <c r="J1585" s="28">
        <f t="shared" si="643"/>
        <v>9.75</v>
      </c>
      <c r="K1585" s="28">
        <f t="shared" si="644"/>
        <v>2383.8630806845968</v>
      </c>
    </row>
    <row r="1586" spans="1:11">
      <c r="A1586" s="12">
        <v>42465</v>
      </c>
      <c r="B1586" s="16" t="s">
        <v>149</v>
      </c>
      <c r="C1586" s="26">
        <f t="shared" si="640"/>
        <v>1960.7843137254902</v>
      </c>
      <c r="D1586" s="16" t="s">
        <v>255</v>
      </c>
      <c r="E1586" s="16">
        <v>102</v>
      </c>
      <c r="F1586" s="16">
        <v>103.5</v>
      </c>
      <c r="G1586" s="16"/>
      <c r="H1586" s="28">
        <f t="shared" si="641"/>
        <v>2941.1764705882351</v>
      </c>
      <c r="I1586" s="31">
        <f t="shared" si="642"/>
        <v>0</v>
      </c>
      <c r="J1586" s="28">
        <f t="shared" si="643"/>
        <v>1.5</v>
      </c>
      <c r="K1586" s="28">
        <f t="shared" si="644"/>
        <v>2941.1764705882351</v>
      </c>
    </row>
    <row r="1587" spans="1:11">
      <c r="A1587" s="12">
        <v>42464</v>
      </c>
      <c r="B1587" s="16" t="s">
        <v>146</v>
      </c>
      <c r="C1587" s="26">
        <f t="shared" si="640"/>
        <v>1025.6410256410256</v>
      </c>
      <c r="D1587" s="16" t="s">
        <v>255</v>
      </c>
      <c r="E1587" s="16">
        <v>195</v>
      </c>
      <c r="F1587" s="16">
        <v>197</v>
      </c>
      <c r="G1587" s="16">
        <v>200</v>
      </c>
      <c r="H1587" s="28">
        <f t="shared" si="641"/>
        <v>2051.2820512820513</v>
      </c>
      <c r="I1587" s="31">
        <f t="shared" si="642"/>
        <v>3076.9230769230771</v>
      </c>
      <c r="J1587" s="28">
        <f t="shared" si="643"/>
        <v>5.0000000000000009</v>
      </c>
      <c r="K1587" s="28">
        <f t="shared" si="644"/>
        <v>5128.2051282051289</v>
      </c>
    </row>
    <row r="1588" spans="1:11">
      <c r="A1588" s="12">
        <v>42464</v>
      </c>
      <c r="B1588" s="16" t="s">
        <v>151</v>
      </c>
      <c r="C1588" s="26">
        <f t="shared" ref="C1588:C1651" si="645">200000/E1588</f>
        <v>411.52263374485597</v>
      </c>
      <c r="D1588" s="16" t="s">
        <v>255</v>
      </c>
      <c r="E1588" s="16">
        <v>486</v>
      </c>
      <c r="F1588" s="16">
        <v>492</v>
      </c>
      <c r="G1588" s="16">
        <v>496.8</v>
      </c>
      <c r="H1588" s="28">
        <f t="shared" si="641"/>
        <v>2469.1358024691358</v>
      </c>
      <c r="I1588" s="31">
        <f t="shared" si="642"/>
        <v>1975.3086419753133</v>
      </c>
      <c r="J1588" s="28">
        <f t="shared" si="643"/>
        <v>10.800000000000011</v>
      </c>
      <c r="K1588" s="28">
        <f t="shared" si="644"/>
        <v>4444.4444444444489</v>
      </c>
    </row>
    <row r="1589" spans="1:11">
      <c r="A1589" s="12">
        <v>42461</v>
      </c>
      <c r="B1589" s="16" t="s">
        <v>17</v>
      </c>
      <c r="C1589" s="26">
        <f t="shared" si="645"/>
        <v>2222.2222222222222</v>
      </c>
      <c r="D1589" s="16" t="s">
        <v>255</v>
      </c>
      <c r="E1589" s="16">
        <v>90</v>
      </c>
      <c r="F1589" s="16">
        <v>91.4</v>
      </c>
      <c r="G1589" s="16">
        <v>93</v>
      </c>
      <c r="H1589" s="28">
        <f t="shared" si="641"/>
        <v>3111.1111111111236</v>
      </c>
      <c r="I1589" s="31">
        <f t="shared" si="642"/>
        <v>3555.5555555555429</v>
      </c>
      <c r="J1589" s="28">
        <f t="shared" si="643"/>
        <v>3</v>
      </c>
      <c r="K1589" s="28">
        <f t="shared" si="644"/>
        <v>6666.6666666666661</v>
      </c>
    </row>
    <row r="1590" spans="1:11">
      <c r="A1590" s="12">
        <v>42461</v>
      </c>
      <c r="B1590" s="16" t="s">
        <v>117</v>
      </c>
      <c r="C1590" s="26">
        <f t="shared" si="645"/>
        <v>1932.3671497584542</v>
      </c>
      <c r="D1590" s="16" t="s">
        <v>7</v>
      </c>
      <c r="E1590" s="16">
        <v>103.5</v>
      </c>
      <c r="F1590" s="16">
        <v>102</v>
      </c>
      <c r="G1590" s="16"/>
      <c r="H1590" s="28">
        <f t="shared" si="641"/>
        <v>2898.550724637681</v>
      </c>
      <c r="I1590" s="31">
        <f t="shared" si="642"/>
        <v>0</v>
      </c>
      <c r="J1590" s="28">
        <f t="shared" si="643"/>
        <v>1.4999999999999998</v>
      </c>
      <c r="K1590" s="28">
        <f t="shared" si="644"/>
        <v>2898.550724637681</v>
      </c>
    </row>
    <row r="1591" spans="1:11">
      <c r="A1591" s="12">
        <v>42460</v>
      </c>
      <c r="B1591" s="16" t="s">
        <v>72</v>
      </c>
      <c r="C1591" s="26">
        <f t="shared" si="645"/>
        <v>1360.5442176870749</v>
      </c>
      <c r="D1591" s="16" t="s">
        <v>255</v>
      </c>
      <c r="E1591" s="16">
        <v>147</v>
      </c>
      <c r="F1591" s="16">
        <v>148.5</v>
      </c>
      <c r="G1591" s="16"/>
      <c r="H1591" s="28">
        <f t="shared" ref="H1591:H1654" si="646">(IF(D1591="SHORT",E1591-F1591,IF(D1591="LONG",F1591-E1591)))*C1591</f>
        <v>2040.8163265306125</v>
      </c>
      <c r="I1591" s="31">
        <f t="shared" ref="I1591:I1654" si="647">(IF(D1591="SHORT",IF(G1591="",0,F1591-G1591),IF(D1591="LONG",IF(G1591="",0,G1591-F1591))))*C1591</f>
        <v>0</v>
      </c>
      <c r="J1591" s="28">
        <f t="shared" si="643"/>
        <v>1.5</v>
      </c>
      <c r="K1591" s="28">
        <f t="shared" si="644"/>
        <v>2040.8163265306125</v>
      </c>
    </row>
    <row r="1592" spans="1:11">
      <c r="A1592" s="12">
        <v>42460</v>
      </c>
      <c r="B1592" s="18" t="s">
        <v>114</v>
      </c>
      <c r="C1592" s="26">
        <f t="shared" si="645"/>
        <v>282.08744710860367</v>
      </c>
      <c r="D1592" s="16" t="s">
        <v>255</v>
      </c>
      <c r="E1592" s="38">
        <v>709</v>
      </c>
      <c r="F1592" s="38">
        <v>715</v>
      </c>
      <c r="G1592" s="39"/>
      <c r="H1592" s="28">
        <f t="shared" si="646"/>
        <v>1692.524682651622</v>
      </c>
      <c r="I1592" s="31">
        <f t="shared" si="647"/>
        <v>0</v>
      </c>
      <c r="J1592" s="28">
        <f t="shared" si="643"/>
        <v>6</v>
      </c>
      <c r="K1592" s="28">
        <f t="shared" si="644"/>
        <v>1692.524682651622</v>
      </c>
    </row>
    <row r="1593" spans="1:11">
      <c r="A1593" s="12">
        <v>42459</v>
      </c>
      <c r="B1593" s="18" t="s">
        <v>115</v>
      </c>
      <c r="C1593" s="26">
        <f t="shared" si="645"/>
        <v>358.42293906810033</v>
      </c>
      <c r="D1593" s="16" t="s">
        <v>255</v>
      </c>
      <c r="E1593" s="38">
        <v>558</v>
      </c>
      <c r="F1593" s="38">
        <v>563</v>
      </c>
      <c r="G1593" s="39"/>
      <c r="H1593" s="28">
        <f t="shared" si="646"/>
        <v>1792.1146953405016</v>
      </c>
      <c r="I1593" s="31">
        <f t="shared" si="647"/>
        <v>0</v>
      </c>
      <c r="J1593" s="28">
        <f t="shared" si="643"/>
        <v>5</v>
      </c>
      <c r="K1593" s="28">
        <f t="shared" si="644"/>
        <v>1792.1146953405016</v>
      </c>
    </row>
    <row r="1594" spans="1:11">
      <c r="A1594" s="12">
        <v>42458</v>
      </c>
      <c r="B1594" s="18" t="s">
        <v>46</v>
      </c>
      <c r="C1594" s="26">
        <f t="shared" si="645"/>
        <v>909.09090909090912</v>
      </c>
      <c r="D1594" s="16" t="s">
        <v>255</v>
      </c>
      <c r="E1594" s="38">
        <v>220</v>
      </c>
      <c r="F1594" s="38">
        <v>222</v>
      </c>
      <c r="G1594" s="39"/>
      <c r="H1594" s="28">
        <f t="shared" si="646"/>
        <v>1818.1818181818182</v>
      </c>
      <c r="I1594" s="31">
        <f t="shared" si="647"/>
        <v>0</v>
      </c>
      <c r="J1594" s="28">
        <f t="shared" si="643"/>
        <v>2</v>
      </c>
      <c r="K1594" s="28">
        <f t="shared" si="644"/>
        <v>1818.1818181818182</v>
      </c>
    </row>
    <row r="1595" spans="1:11">
      <c r="A1595" s="12">
        <v>42457</v>
      </c>
      <c r="B1595" s="18" t="s">
        <v>116</v>
      </c>
      <c r="C1595" s="26">
        <f t="shared" si="645"/>
        <v>714.28571428571433</v>
      </c>
      <c r="D1595" s="16" t="s">
        <v>255</v>
      </c>
      <c r="E1595" s="38">
        <v>280</v>
      </c>
      <c r="F1595" s="38">
        <v>283</v>
      </c>
      <c r="G1595" s="39"/>
      <c r="H1595" s="28">
        <f t="shared" si="646"/>
        <v>2142.8571428571431</v>
      </c>
      <c r="I1595" s="31">
        <f t="shared" si="647"/>
        <v>0</v>
      </c>
      <c r="J1595" s="28">
        <f t="shared" si="643"/>
        <v>3</v>
      </c>
      <c r="K1595" s="28">
        <f t="shared" si="644"/>
        <v>2142.8571428571431</v>
      </c>
    </row>
    <row r="1596" spans="1:11">
      <c r="A1596" s="12">
        <v>42457</v>
      </c>
      <c r="B1596" s="18" t="s">
        <v>83</v>
      </c>
      <c r="C1596" s="26">
        <f t="shared" si="645"/>
        <v>1102.5358324145534</v>
      </c>
      <c r="D1596" s="16" t="s">
        <v>7</v>
      </c>
      <c r="E1596" s="38">
        <v>181.4</v>
      </c>
      <c r="F1596" s="38">
        <v>179</v>
      </c>
      <c r="G1596" s="39">
        <v>178</v>
      </c>
      <c r="H1596" s="28">
        <f t="shared" si="646"/>
        <v>2646.0859977949344</v>
      </c>
      <c r="I1596" s="31">
        <f t="shared" si="647"/>
        <v>1102.5358324145534</v>
      </c>
      <c r="J1596" s="28">
        <f t="shared" si="643"/>
        <v>3.4000000000000057</v>
      </c>
      <c r="K1596" s="28">
        <f t="shared" si="644"/>
        <v>3748.6218302094876</v>
      </c>
    </row>
    <row r="1597" spans="1:11">
      <c r="A1597" s="12">
        <v>42452</v>
      </c>
      <c r="B1597" s="18" t="s">
        <v>117</v>
      </c>
      <c r="C1597" s="26">
        <f t="shared" si="645"/>
        <v>1687.7637130801688</v>
      </c>
      <c r="D1597" s="16" t="s">
        <v>7</v>
      </c>
      <c r="E1597" s="38">
        <v>118.5</v>
      </c>
      <c r="F1597" s="38">
        <v>116</v>
      </c>
      <c r="G1597" s="39">
        <v>114.85</v>
      </c>
      <c r="H1597" s="28">
        <f t="shared" si="646"/>
        <v>4219.4092827004224</v>
      </c>
      <c r="I1597" s="31">
        <f t="shared" si="647"/>
        <v>1940.9282700422038</v>
      </c>
      <c r="J1597" s="28">
        <f t="shared" si="643"/>
        <v>3.6500000000000057</v>
      </c>
      <c r="K1597" s="28">
        <f t="shared" si="644"/>
        <v>6160.337552742626</v>
      </c>
    </row>
    <row r="1598" spans="1:11">
      <c r="A1598" s="12">
        <v>42452</v>
      </c>
      <c r="B1598" s="18" t="s">
        <v>118</v>
      </c>
      <c r="C1598" s="26">
        <f t="shared" si="645"/>
        <v>119.40298507462687</v>
      </c>
      <c r="D1598" s="16" t="s">
        <v>255</v>
      </c>
      <c r="E1598" s="38">
        <v>1675</v>
      </c>
      <c r="F1598" s="38">
        <v>1681</v>
      </c>
      <c r="G1598" s="39"/>
      <c r="H1598" s="28">
        <f t="shared" si="646"/>
        <v>716.41791044776119</v>
      </c>
      <c r="I1598" s="31">
        <f t="shared" si="647"/>
        <v>0</v>
      </c>
      <c r="J1598" s="28">
        <f t="shared" si="643"/>
        <v>6</v>
      </c>
      <c r="K1598" s="28">
        <f t="shared" si="644"/>
        <v>716.41791044776119</v>
      </c>
    </row>
    <row r="1599" spans="1:11">
      <c r="A1599" s="12">
        <v>42451</v>
      </c>
      <c r="B1599" s="18" t="s">
        <v>119</v>
      </c>
      <c r="C1599" s="26">
        <f t="shared" si="645"/>
        <v>1010.10101010101</v>
      </c>
      <c r="D1599" s="16" t="s">
        <v>255</v>
      </c>
      <c r="E1599" s="38">
        <v>198</v>
      </c>
      <c r="F1599" s="38">
        <v>201</v>
      </c>
      <c r="G1599" s="40"/>
      <c r="H1599" s="28">
        <f t="shared" si="646"/>
        <v>3030.30303030303</v>
      </c>
      <c r="I1599" s="31">
        <f t="shared" si="647"/>
        <v>0</v>
      </c>
      <c r="J1599" s="28">
        <f t="shared" si="643"/>
        <v>3</v>
      </c>
      <c r="K1599" s="28">
        <f t="shared" si="644"/>
        <v>3030.30303030303</v>
      </c>
    </row>
    <row r="1600" spans="1:11">
      <c r="A1600" s="12">
        <v>42451</v>
      </c>
      <c r="B1600" s="16" t="s">
        <v>120</v>
      </c>
      <c r="C1600" s="26">
        <f t="shared" si="645"/>
        <v>306.74846625766872</v>
      </c>
      <c r="D1600" s="16" t="s">
        <v>255</v>
      </c>
      <c r="E1600" s="39">
        <v>652</v>
      </c>
      <c r="F1600" s="39">
        <v>659</v>
      </c>
      <c r="G1600" s="40"/>
      <c r="H1600" s="28">
        <f t="shared" si="646"/>
        <v>2147.2392638036808</v>
      </c>
      <c r="I1600" s="31">
        <f t="shared" si="647"/>
        <v>0</v>
      </c>
      <c r="J1600" s="28">
        <f t="shared" si="643"/>
        <v>6.9999999999999991</v>
      </c>
      <c r="K1600" s="28">
        <f t="shared" si="644"/>
        <v>2147.2392638036808</v>
      </c>
    </row>
    <row r="1601" spans="1:11">
      <c r="A1601" s="12">
        <v>42451</v>
      </c>
      <c r="B1601" s="16" t="s">
        <v>121</v>
      </c>
      <c r="C1601" s="26">
        <f t="shared" si="645"/>
        <v>838.04734967525667</v>
      </c>
      <c r="D1601" s="16" t="s">
        <v>255</v>
      </c>
      <c r="E1601" s="39">
        <v>238.65</v>
      </c>
      <c r="F1601" s="39">
        <v>240.5</v>
      </c>
      <c r="G1601" s="39"/>
      <c r="H1601" s="28">
        <f t="shared" si="646"/>
        <v>1550.3875968992202</v>
      </c>
      <c r="I1601" s="31">
        <f t="shared" si="647"/>
        <v>0</v>
      </c>
      <c r="J1601" s="28">
        <f t="shared" si="643"/>
        <v>1.8499999999999945</v>
      </c>
      <c r="K1601" s="28">
        <f t="shared" si="644"/>
        <v>1550.3875968992202</v>
      </c>
    </row>
    <row r="1602" spans="1:11">
      <c r="A1602" s="12">
        <v>42450</v>
      </c>
      <c r="B1602" s="16" t="s">
        <v>122</v>
      </c>
      <c r="C1602" s="26">
        <f t="shared" si="645"/>
        <v>79.968012794882043</v>
      </c>
      <c r="D1602" s="16" t="s">
        <v>255</v>
      </c>
      <c r="E1602" s="39">
        <v>2501</v>
      </c>
      <c r="F1602" s="39">
        <v>2524.9</v>
      </c>
      <c r="G1602" s="39"/>
      <c r="H1602" s="28">
        <f t="shared" si="646"/>
        <v>1911.2355057976881</v>
      </c>
      <c r="I1602" s="31">
        <f t="shared" si="647"/>
        <v>0</v>
      </c>
      <c r="J1602" s="28">
        <f t="shared" si="643"/>
        <v>23.900000000000091</v>
      </c>
      <c r="K1602" s="28">
        <f t="shared" si="644"/>
        <v>1911.2355057976881</v>
      </c>
    </row>
    <row r="1603" spans="1:11">
      <c r="A1603" s="12">
        <v>42450</v>
      </c>
      <c r="B1603" s="16" t="s">
        <v>123</v>
      </c>
      <c r="C1603" s="26">
        <f t="shared" si="645"/>
        <v>2010.0502512562814</v>
      </c>
      <c r="D1603" s="16" t="s">
        <v>255</v>
      </c>
      <c r="E1603" s="39">
        <v>99.5</v>
      </c>
      <c r="F1603" s="39">
        <v>101</v>
      </c>
      <c r="G1603" s="39">
        <v>102.5</v>
      </c>
      <c r="H1603" s="28">
        <f t="shared" si="646"/>
        <v>3015.075376884422</v>
      </c>
      <c r="I1603" s="31">
        <f t="shared" si="647"/>
        <v>3015.075376884422</v>
      </c>
      <c r="J1603" s="28">
        <f t="shared" si="643"/>
        <v>3</v>
      </c>
      <c r="K1603" s="28">
        <f t="shared" si="644"/>
        <v>6030.150753768844</v>
      </c>
    </row>
    <row r="1604" spans="1:11">
      <c r="A1604" s="12">
        <v>42450</v>
      </c>
      <c r="B1604" s="16" t="s">
        <v>124</v>
      </c>
      <c r="C1604" s="26">
        <f t="shared" si="645"/>
        <v>985.22167487684726</v>
      </c>
      <c r="D1604" s="16" t="s">
        <v>255</v>
      </c>
      <c r="E1604" s="39">
        <v>203</v>
      </c>
      <c r="F1604" s="39">
        <v>206</v>
      </c>
      <c r="G1604" s="39"/>
      <c r="H1604" s="28">
        <f t="shared" si="646"/>
        <v>2955.6650246305417</v>
      </c>
      <c r="I1604" s="31">
        <f t="shared" si="647"/>
        <v>0</v>
      </c>
      <c r="J1604" s="28">
        <f t="shared" si="643"/>
        <v>3</v>
      </c>
      <c r="K1604" s="28">
        <f t="shared" si="644"/>
        <v>2955.6650246305417</v>
      </c>
    </row>
    <row r="1605" spans="1:11">
      <c r="A1605" s="12">
        <v>42447</v>
      </c>
      <c r="B1605" s="16" t="s">
        <v>119</v>
      </c>
      <c r="C1605" s="26">
        <f t="shared" si="645"/>
        <v>975.60975609756099</v>
      </c>
      <c r="D1605" s="16" t="s">
        <v>255</v>
      </c>
      <c r="E1605" s="16">
        <v>205</v>
      </c>
      <c r="F1605" s="16">
        <v>208</v>
      </c>
      <c r="G1605" s="16"/>
      <c r="H1605" s="28">
        <f t="shared" si="646"/>
        <v>2926.8292682926831</v>
      </c>
      <c r="I1605" s="31">
        <f t="shared" si="647"/>
        <v>0</v>
      </c>
      <c r="J1605" s="28">
        <f t="shared" si="643"/>
        <v>3</v>
      </c>
      <c r="K1605" s="28">
        <f t="shared" si="644"/>
        <v>2926.8292682926831</v>
      </c>
    </row>
    <row r="1606" spans="1:11">
      <c r="A1606" s="12">
        <v>42447</v>
      </c>
      <c r="B1606" s="16" t="s">
        <v>16</v>
      </c>
      <c r="C1606" s="26">
        <f t="shared" si="645"/>
        <v>2439.0243902439024</v>
      </c>
      <c r="D1606" s="16" t="s">
        <v>255</v>
      </c>
      <c r="E1606" s="16">
        <v>82</v>
      </c>
      <c r="F1606" s="16">
        <v>83</v>
      </c>
      <c r="G1606" s="16">
        <v>85</v>
      </c>
      <c r="H1606" s="28">
        <f t="shared" si="646"/>
        <v>2439.0243902439024</v>
      </c>
      <c r="I1606" s="31">
        <f t="shared" si="647"/>
        <v>4878.0487804878048</v>
      </c>
      <c r="J1606" s="28">
        <f t="shared" si="643"/>
        <v>3</v>
      </c>
      <c r="K1606" s="28">
        <f t="shared" si="644"/>
        <v>7317.0731707317073</v>
      </c>
    </row>
    <row r="1607" spans="1:11">
      <c r="A1607" s="12">
        <v>42447</v>
      </c>
      <c r="B1607" s="16" t="s">
        <v>125</v>
      </c>
      <c r="C1607" s="26">
        <f t="shared" si="645"/>
        <v>875.27352297592995</v>
      </c>
      <c r="D1607" s="16" t="s">
        <v>7</v>
      </c>
      <c r="E1607" s="16">
        <v>228.5</v>
      </c>
      <c r="F1607" s="16">
        <v>226</v>
      </c>
      <c r="G1607" s="16">
        <v>223</v>
      </c>
      <c r="H1607" s="28">
        <f t="shared" si="646"/>
        <v>2188.1838074398247</v>
      </c>
      <c r="I1607" s="31">
        <f t="shared" si="647"/>
        <v>2625.8205689277897</v>
      </c>
      <c r="J1607" s="28">
        <f t="shared" si="643"/>
        <v>5.5</v>
      </c>
      <c r="K1607" s="28">
        <f t="shared" si="644"/>
        <v>4814.0043763676149</v>
      </c>
    </row>
    <row r="1608" spans="1:11">
      <c r="A1608" s="12">
        <v>42447</v>
      </c>
      <c r="B1608" s="16" t="s">
        <v>126</v>
      </c>
      <c r="C1608" s="26">
        <f t="shared" si="645"/>
        <v>662.25165562913912</v>
      </c>
      <c r="D1608" s="16" t="s">
        <v>255</v>
      </c>
      <c r="E1608" s="16">
        <v>302</v>
      </c>
      <c r="F1608" s="16">
        <v>305</v>
      </c>
      <c r="G1608" s="37"/>
      <c r="H1608" s="28">
        <f t="shared" si="646"/>
        <v>1986.7549668874174</v>
      </c>
      <c r="I1608" s="31">
        <f t="shared" si="647"/>
        <v>0</v>
      </c>
      <c r="J1608" s="28">
        <f t="shared" si="643"/>
        <v>3</v>
      </c>
      <c r="K1608" s="28">
        <f t="shared" si="644"/>
        <v>1986.7549668874174</v>
      </c>
    </row>
    <row r="1609" spans="1:11">
      <c r="A1609" s="12">
        <v>42446</v>
      </c>
      <c r="B1609" s="16" t="s">
        <v>119</v>
      </c>
      <c r="C1609" s="26">
        <f t="shared" si="645"/>
        <v>1126.7605633802816</v>
      </c>
      <c r="D1609" s="16" t="s">
        <v>255</v>
      </c>
      <c r="E1609" s="16">
        <v>177.5</v>
      </c>
      <c r="F1609" s="16">
        <v>179.5</v>
      </c>
      <c r="G1609" s="16">
        <v>181</v>
      </c>
      <c r="H1609" s="28">
        <f t="shared" si="646"/>
        <v>2253.5211267605632</v>
      </c>
      <c r="I1609" s="31">
        <f t="shared" si="647"/>
        <v>1690.1408450704225</v>
      </c>
      <c r="J1609" s="28">
        <f t="shared" si="643"/>
        <v>3.5</v>
      </c>
      <c r="K1609" s="28">
        <f t="shared" si="644"/>
        <v>3943.6619718309857</v>
      </c>
    </row>
    <row r="1610" spans="1:11">
      <c r="A1610" s="12">
        <v>42446</v>
      </c>
      <c r="B1610" s="16" t="s">
        <v>113</v>
      </c>
      <c r="C1610" s="26">
        <f t="shared" si="645"/>
        <v>2325.5813953488373</v>
      </c>
      <c r="D1610" s="16" t="s">
        <v>255</v>
      </c>
      <c r="E1610" s="16">
        <v>86</v>
      </c>
      <c r="F1610" s="16">
        <v>87.25</v>
      </c>
      <c r="G1610" s="16"/>
      <c r="H1610" s="28">
        <f t="shared" si="646"/>
        <v>2906.9767441860467</v>
      </c>
      <c r="I1610" s="31">
        <f t="shared" si="647"/>
        <v>0</v>
      </c>
      <c r="J1610" s="28">
        <f t="shared" si="643"/>
        <v>1.25</v>
      </c>
      <c r="K1610" s="28">
        <f t="shared" si="644"/>
        <v>2906.9767441860467</v>
      </c>
    </row>
    <row r="1611" spans="1:11">
      <c r="A1611" s="12">
        <v>42446</v>
      </c>
      <c r="B1611" s="16" t="s">
        <v>24</v>
      </c>
      <c r="C1611" s="26">
        <f t="shared" si="645"/>
        <v>1212.121212121212</v>
      </c>
      <c r="D1611" s="16" t="s">
        <v>255</v>
      </c>
      <c r="E1611" s="16">
        <v>165</v>
      </c>
      <c r="F1611" s="16">
        <v>166.9</v>
      </c>
      <c r="G1611" s="16"/>
      <c r="H1611" s="28">
        <f t="shared" si="646"/>
        <v>2303.0303030303098</v>
      </c>
      <c r="I1611" s="31">
        <f t="shared" si="647"/>
        <v>0</v>
      </c>
      <c r="J1611" s="28">
        <f t="shared" si="643"/>
        <v>1.9000000000000057</v>
      </c>
      <c r="K1611" s="28">
        <f t="shared" si="644"/>
        <v>2303.0303030303098</v>
      </c>
    </row>
    <row r="1612" spans="1:11">
      <c r="A1612" s="12">
        <v>42445</v>
      </c>
      <c r="B1612" s="16" t="s">
        <v>65</v>
      </c>
      <c r="C1612" s="26">
        <f t="shared" si="645"/>
        <v>515.46391752577324</v>
      </c>
      <c r="D1612" s="16" t="s">
        <v>255</v>
      </c>
      <c r="E1612" s="16">
        <v>388</v>
      </c>
      <c r="F1612" s="16">
        <v>392</v>
      </c>
      <c r="G1612" s="16">
        <v>395</v>
      </c>
      <c r="H1612" s="28">
        <f t="shared" si="646"/>
        <v>2061.855670103093</v>
      </c>
      <c r="I1612" s="31">
        <f t="shared" si="647"/>
        <v>1546.3917525773197</v>
      </c>
      <c r="J1612" s="28">
        <f t="shared" si="643"/>
        <v>7</v>
      </c>
      <c r="K1612" s="28">
        <f t="shared" si="644"/>
        <v>3608.2474226804125</v>
      </c>
    </row>
    <row r="1613" spans="1:11">
      <c r="A1613" s="12">
        <v>42445</v>
      </c>
      <c r="B1613" s="16" t="s">
        <v>127</v>
      </c>
      <c r="C1613" s="26">
        <f t="shared" si="645"/>
        <v>1208.4592145015106</v>
      </c>
      <c r="D1613" s="16" t="s">
        <v>7</v>
      </c>
      <c r="E1613" s="16">
        <v>165.5</v>
      </c>
      <c r="F1613" s="16">
        <v>163.75</v>
      </c>
      <c r="G1613" s="16"/>
      <c r="H1613" s="28">
        <f t="shared" si="646"/>
        <v>2114.8036253776436</v>
      </c>
      <c r="I1613" s="31">
        <f t="shared" si="647"/>
        <v>0</v>
      </c>
      <c r="J1613" s="28">
        <f t="shared" si="643"/>
        <v>1.75</v>
      </c>
      <c r="K1613" s="28">
        <f t="shared" si="644"/>
        <v>2114.8036253776436</v>
      </c>
    </row>
    <row r="1614" spans="1:11">
      <c r="A1614" s="12">
        <v>42445</v>
      </c>
      <c r="B1614" s="16" t="s">
        <v>128</v>
      </c>
      <c r="C1614" s="26">
        <f t="shared" si="645"/>
        <v>397.61431411530816</v>
      </c>
      <c r="D1614" s="16" t="s">
        <v>7</v>
      </c>
      <c r="E1614" s="16">
        <v>503</v>
      </c>
      <c r="F1614" s="16">
        <v>497.6</v>
      </c>
      <c r="G1614" s="16"/>
      <c r="H1614" s="28">
        <f t="shared" si="646"/>
        <v>2147.1172962226551</v>
      </c>
      <c r="I1614" s="31">
        <f t="shared" si="647"/>
        <v>0</v>
      </c>
      <c r="J1614" s="28">
        <f t="shared" si="643"/>
        <v>5.3999999999999773</v>
      </c>
      <c r="K1614" s="28">
        <f t="shared" si="644"/>
        <v>2147.1172962226551</v>
      </c>
    </row>
    <row r="1615" spans="1:11">
      <c r="A1615" s="12">
        <v>42445</v>
      </c>
      <c r="B1615" s="16" t="s">
        <v>129</v>
      </c>
      <c r="C1615" s="26">
        <f t="shared" si="645"/>
        <v>956.93779904306223</v>
      </c>
      <c r="D1615" s="16" t="s">
        <v>255</v>
      </c>
      <c r="E1615" s="16">
        <v>209</v>
      </c>
      <c r="F1615" s="16">
        <v>211.4</v>
      </c>
      <c r="G1615" s="16"/>
      <c r="H1615" s="28">
        <f t="shared" si="646"/>
        <v>2296.650717703355</v>
      </c>
      <c r="I1615" s="31">
        <f t="shared" si="647"/>
        <v>0</v>
      </c>
      <c r="J1615" s="28">
        <f t="shared" ref="J1615:J1670" si="648">(I1615+H1615)/C1615</f>
        <v>2.4000000000000057</v>
      </c>
      <c r="K1615" s="28">
        <f t="shared" ref="K1615:K1678" si="649">J1615*C1615</f>
        <v>2296.650717703355</v>
      </c>
    </row>
    <row r="1616" spans="1:11">
      <c r="A1616" s="12">
        <v>42444</v>
      </c>
      <c r="B1616" s="16" t="s">
        <v>130</v>
      </c>
      <c r="C1616" s="26">
        <f t="shared" si="645"/>
        <v>2185.7923497267761</v>
      </c>
      <c r="D1616" s="16" t="s">
        <v>255</v>
      </c>
      <c r="E1616" s="16">
        <v>91.5</v>
      </c>
      <c r="F1616" s="16">
        <v>93</v>
      </c>
      <c r="G1616" s="16"/>
      <c r="H1616" s="28">
        <f t="shared" si="646"/>
        <v>3278.688524590164</v>
      </c>
      <c r="I1616" s="31">
        <f t="shared" si="647"/>
        <v>0</v>
      </c>
      <c r="J1616" s="28">
        <f t="shared" si="648"/>
        <v>1.5</v>
      </c>
      <c r="K1616" s="28">
        <f t="shared" si="649"/>
        <v>3278.688524590164</v>
      </c>
    </row>
    <row r="1617" spans="1:11">
      <c r="A1617" s="12">
        <v>42444</v>
      </c>
      <c r="B1617" s="16" t="s">
        <v>131</v>
      </c>
      <c r="C1617" s="26">
        <f t="shared" si="645"/>
        <v>625</v>
      </c>
      <c r="D1617" s="16" t="s">
        <v>255</v>
      </c>
      <c r="E1617" s="16">
        <v>320</v>
      </c>
      <c r="F1617" s="16">
        <v>324</v>
      </c>
      <c r="G1617" s="16">
        <v>330</v>
      </c>
      <c r="H1617" s="28">
        <f t="shared" si="646"/>
        <v>2500</v>
      </c>
      <c r="I1617" s="31">
        <f t="shared" si="647"/>
        <v>3750</v>
      </c>
      <c r="J1617" s="28">
        <f t="shared" si="648"/>
        <v>10</v>
      </c>
      <c r="K1617" s="28">
        <f t="shared" si="649"/>
        <v>6250</v>
      </c>
    </row>
    <row r="1618" spans="1:11">
      <c r="A1618" s="12">
        <v>42443</v>
      </c>
      <c r="B1618" s="16" t="s">
        <v>132</v>
      </c>
      <c r="C1618" s="26">
        <f t="shared" si="645"/>
        <v>1025.6410256410256</v>
      </c>
      <c r="D1618" s="16" t="s">
        <v>255</v>
      </c>
      <c r="E1618" s="16">
        <v>195</v>
      </c>
      <c r="F1618" s="16">
        <v>197</v>
      </c>
      <c r="G1618" s="16"/>
      <c r="H1618" s="28">
        <f t="shared" si="646"/>
        <v>2051.2820512820513</v>
      </c>
      <c r="I1618" s="31">
        <f t="shared" si="647"/>
        <v>0</v>
      </c>
      <c r="J1618" s="28">
        <f t="shared" si="648"/>
        <v>2</v>
      </c>
      <c r="K1618" s="28">
        <f t="shared" si="649"/>
        <v>2051.2820512820513</v>
      </c>
    </row>
    <row r="1619" spans="1:11">
      <c r="A1619" s="12">
        <v>42443</v>
      </c>
      <c r="B1619" s="16" t="s">
        <v>81</v>
      </c>
      <c r="C1619" s="26">
        <f t="shared" si="645"/>
        <v>952.38095238095241</v>
      </c>
      <c r="D1619" s="16" t="s">
        <v>255</v>
      </c>
      <c r="E1619" s="16">
        <v>210</v>
      </c>
      <c r="F1619" s="16">
        <v>213</v>
      </c>
      <c r="G1619" s="16"/>
      <c r="H1619" s="28">
        <f t="shared" si="646"/>
        <v>2857.1428571428573</v>
      </c>
      <c r="I1619" s="31">
        <f t="shared" si="647"/>
        <v>0</v>
      </c>
      <c r="J1619" s="28">
        <f t="shared" si="648"/>
        <v>3</v>
      </c>
      <c r="K1619" s="28">
        <f t="shared" si="649"/>
        <v>2857.1428571428573</v>
      </c>
    </row>
    <row r="1620" spans="1:11">
      <c r="A1620" s="12">
        <v>42443</v>
      </c>
      <c r="B1620" s="16" t="s">
        <v>133</v>
      </c>
      <c r="C1620" s="26">
        <f t="shared" si="645"/>
        <v>1250</v>
      </c>
      <c r="D1620" s="16" t="s">
        <v>255</v>
      </c>
      <c r="E1620" s="16">
        <v>160</v>
      </c>
      <c r="F1620" s="16">
        <v>162</v>
      </c>
      <c r="G1620" s="16"/>
      <c r="H1620" s="28">
        <f t="shared" si="646"/>
        <v>2500</v>
      </c>
      <c r="I1620" s="31">
        <f t="shared" si="647"/>
        <v>0</v>
      </c>
      <c r="J1620" s="28">
        <f t="shared" si="648"/>
        <v>2</v>
      </c>
      <c r="K1620" s="28">
        <f t="shared" si="649"/>
        <v>2500</v>
      </c>
    </row>
    <row r="1621" spans="1:11">
      <c r="A1621" s="12">
        <v>42440</v>
      </c>
      <c r="B1621" s="16" t="s">
        <v>134</v>
      </c>
      <c r="C1621" s="26">
        <f t="shared" si="645"/>
        <v>961.53846153846155</v>
      </c>
      <c r="D1621" s="16" t="s">
        <v>255</v>
      </c>
      <c r="E1621" s="16">
        <v>208</v>
      </c>
      <c r="F1621" s="16">
        <v>210</v>
      </c>
      <c r="G1621" s="16"/>
      <c r="H1621" s="28">
        <f t="shared" si="646"/>
        <v>1923.0769230769231</v>
      </c>
      <c r="I1621" s="31">
        <f t="shared" si="647"/>
        <v>0</v>
      </c>
      <c r="J1621" s="28">
        <f t="shared" si="648"/>
        <v>2</v>
      </c>
      <c r="K1621" s="28">
        <f t="shared" si="649"/>
        <v>1923.0769230769231</v>
      </c>
    </row>
    <row r="1622" spans="1:11">
      <c r="A1622" s="12">
        <v>42439</v>
      </c>
      <c r="B1622" s="16" t="s">
        <v>120</v>
      </c>
      <c r="C1622" s="26">
        <f t="shared" si="645"/>
        <v>400</v>
      </c>
      <c r="D1622" s="16" t="s">
        <v>255</v>
      </c>
      <c r="E1622" s="16">
        <v>500</v>
      </c>
      <c r="F1622" s="16">
        <v>505</v>
      </c>
      <c r="G1622" s="16">
        <v>512</v>
      </c>
      <c r="H1622" s="28">
        <f t="shared" si="646"/>
        <v>2000</v>
      </c>
      <c r="I1622" s="31">
        <f t="shared" si="647"/>
        <v>2800</v>
      </c>
      <c r="J1622" s="28">
        <f t="shared" si="648"/>
        <v>12</v>
      </c>
      <c r="K1622" s="28">
        <f t="shared" si="649"/>
        <v>4800</v>
      </c>
    </row>
    <row r="1623" spans="1:11">
      <c r="A1623" s="12">
        <v>42439</v>
      </c>
      <c r="B1623" s="16" t="s">
        <v>135</v>
      </c>
      <c r="C1623" s="26">
        <f t="shared" si="645"/>
        <v>347.82608695652175</v>
      </c>
      <c r="D1623" s="16" t="s">
        <v>255</v>
      </c>
      <c r="E1623" s="16">
        <v>575</v>
      </c>
      <c r="F1623" s="16">
        <v>582</v>
      </c>
      <c r="G1623" s="16"/>
      <c r="H1623" s="28">
        <f t="shared" si="646"/>
        <v>2434.782608695652</v>
      </c>
      <c r="I1623" s="31">
        <f t="shared" si="647"/>
        <v>0</v>
      </c>
      <c r="J1623" s="28">
        <f t="shared" si="648"/>
        <v>6.9999999999999991</v>
      </c>
      <c r="K1623" s="28">
        <f t="shared" si="649"/>
        <v>2434.782608695652</v>
      </c>
    </row>
    <row r="1624" spans="1:11">
      <c r="A1624" s="12">
        <v>42438</v>
      </c>
      <c r="B1624" s="16" t="s">
        <v>87</v>
      </c>
      <c r="C1624" s="26">
        <f t="shared" si="645"/>
        <v>865.80086580086584</v>
      </c>
      <c r="D1624" s="16" t="s">
        <v>255</v>
      </c>
      <c r="E1624" s="16">
        <v>231</v>
      </c>
      <c r="F1624" s="16">
        <v>234</v>
      </c>
      <c r="G1624" s="16">
        <v>237</v>
      </c>
      <c r="H1624" s="28">
        <f t="shared" si="646"/>
        <v>2597.4025974025976</v>
      </c>
      <c r="I1624" s="31">
        <f t="shared" si="647"/>
        <v>2597.4025974025976</v>
      </c>
      <c r="J1624" s="28">
        <f t="shared" si="648"/>
        <v>6</v>
      </c>
      <c r="K1624" s="28">
        <f t="shared" si="649"/>
        <v>5194.8051948051952</v>
      </c>
    </row>
    <row r="1625" spans="1:11">
      <c r="A1625" s="12">
        <v>42438</v>
      </c>
      <c r="B1625" s="16" t="s">
        <v>81</v>
      </c>
      <c r="C1625" s="26">
        <f t="shared" si="645"/>
        <v>975.60975609756099</v>
      </c>
      <c r="D1625" s="16" t="s">
        <v>255</v>
      </c>
      <c r="E1625" s="39">
        <v>205</v>
      </c>
      <c r="F1625" s="39">
        <v>207.4</v>
      </c>
      <c r="G1625" s="39"/>
      <c r="H1625" s="28">
        <f t="shared" si="646"/>
        <v>2341.4634146341518</v>
      </c>
      <c r="I1625" s="31">
        <f t="shared" si="647"/>
        <v>0</v>
      </c>
      <c r="J1625" s="28">
        <f t="shared" si="648"/>
        <v>2.4000000000000057</v>
      </c>
      <c r="K1625" s="28">
        <f t="shared" si="649"/>
        <v>2341.4634146341518</v>
      </c>
    </row>
    <row r="1626" spans="1:11">
      <c r="A1626" s="12">
        <v>42437</v>
      </c>
      <c r="B1626" s="16" t="s">
        <v>136</v>
      </c>
      <c r="C1626" s="26">
        <f t="shared" si="645"/>
        <v>236.96682464454977</v>
      </c>
      <c r="D1626" s="16" t="s">
        <v>7</v>
      </c>
      <c r="E1626" s="39">
        <v>844</v>
      </c>
      <c r="F1626" s="39">
        <v>837</v>
      </c>
      <c r="G1626" s="39"/>
      <c r="H1626" s="28">
        <f t="shared" si="646"/>
        <v>1658.7677725118483</v>
      </c>
      <c r="I1626" s="31">
        <f t="shared" si="647"/>
        <v>0</v>
      </c>
      <c r="J1626" s="28">
        <f t="shared" si="648"/>
        <v>6.9999999999999991</v>
      </c>
      <c r="K1626" s="28">
        <f t="shared" si="649"/>
        <v>1658.7677725118483</v>
      </c>
    </row>
    <row r="1627" spans="1:11">
      <c r="A1627" s="12">
        <v>42433</v>
      </c>
      <c r="B1627" s="16" t="s">
        <v>129</v>
      </c>
      <c r="C1627" s="26">
        <f t="shared" si="645"/>
        <v>1000</v>
      </c>
      <c r="D1627" s="16" t="s">
        <v>255</v>
      </c>
      <c r="E1627" s="39">
        <v>200</v>
      </c>
      <c r="F1627" s="39">
        <v>202.35</v>
      </c>
      <c r="G1627" s="39"/>
      <c r="H1627" s="28">
        <f t="shared" si="646"/>
        <v>2349.9999999999945</v>
      </c>
      <c r="I1627" s="31">
        <f t="shared" si="647"/>
        <v>0</v>
      </c>
      <c r="J1627" s="28">
        <f t="shared" si="648"/>
        <v>2.3499999999999948</v>
      </c>
      <c r="K1627" s="28">
        <f t="shared" si="649"/>
        <v>2349.9999999999945</v>
      </c>
    </row>
    <row r="1628" spans="1:11">
      <c r="A1628" s="12">
        <v>42433</v>
      </c>
      <c r="B1628" s="16" t="s">
        <v>130</v>
      </c>
      <c r="C1628" s="26">
        <f t="shared" si="645"/>
        <v>2061.855670103093</v>
      </c>
      <c r="D1628" s="16" t="s">
        <v>255</v>
      </c>
      <c r="E1628" s="39">
        <v>97</v>
      </c>
      <c r="F1628" s="39">
        <v>98.3</v>
      </c>
      <c r="G1628" s="39"/>
      <c r="H1628" s="28">
        <f t="shared" si="646"/>
        <v>2680.4123711340148</v>
      </c>
      <c r="I1628" s="31">
        <f t="shared" si="647"/>
        <v>0</v>
      </c>
      <c r="J1628" s="28">
        <f t="shared" si="648"/>
        <v>1.2999999999999972</v>
      </c>
      <c r="K1628" s="28">
        <f t="shared" si="649"/>
        <v>2680.4123711340148</v>
      </c>
    </row>
    <row r="1629" spans="1:11">
      <c r="A1629" s="12">
        <v>42433</v>
      </c>
      <c r="B1629" s="16" t="s">
        <v>14</v>
      </c>
      <c r="C1629" s="26">
        <f t="shared" si="645"/>
        <v>476.1904761904762</v>
      </c>
      <c r="D1629" s="16" t="s">
        <v>255</v>
      </c>
      <c r="E1629" s="39">
        <v>420</v>
      </c>
      <c r="F1629" s="39">
        <v>424</v>
      </c>
      <c r="G1629" s="39">
        <v>430</v>
      </c>
      <c r="H1629" s="28">
        <f t="shared" si="646"/>
        <v>1904.7619047619048</v>
      </c>
      <c r="I1629" s="31">
        <f t="shared" si="647"/>
        <v>2857.1428571428573</v>
      </c>
      <c r="J1629" s="28">
        <f t="shared" si="648"/>
        <v>10</v>
      </c>
      <c r="K1629" s="28">
        <f t="shared" si="649"/>
        <v>4761.9047619047624</v>
      </c>
    </row>
    <row r="1630" spans="1:11">
      <c r="A1630" s="12">
        <v>42432</v>
      </c>
      <c r="B1630" s="16" t="s">
        <v>43</v>
      </c>
      <c r="C1630" s="26">
        <f t="shared" si="645"/>
        <v>533.33333333333337</v>
      </c>
      <c r="D1630" s="16" t="s">
        <v>255</v>
      </c>
      <c r="E1630" s="39">
        <v>375</v>
      </c>
      <c r="F1630" s="39">
        <v>378</v>
      </c>
      <c r="G1630" s="39">
        <v>382</v>
      </c>
      <c r="H1630" s="28">
        <f t="shared" si="646"/>
        <v>1600</v>
      </c>
      <c r="I1630" s="31">
        <f t="shared" si="647"/>
        <v>2133.3333333333335</v>
      </c>
      <c r="J1630" s="28">
        <f t="shared" si="648"/>
        <v>7</v>
      </c>
      <c r="K1630" s="28">
        <f t="shared" si="649"/>
        <v>3733.3333333333335</v>
      </c>
    </row>
    <row r="1631" spans="1:11">
      <c r="A1631" s="12">
        <v>42432</v>
      </c>
      <c r="B1631" s="16" t="s">
        <v>137</v>
      </c>
      <c r="C1631" s="26">
        <f t="shared" si="645"/>
        <v>493.82716049382714</v>
      </c>
      <c r="D1631" s="16" t="s">
        <v>255</v>
      </c>
      <c r="E1631" s="39">
        <v>405</v>
      </c>
      <c r="F1631" s="39">
        <v>409</v>
      </c>
      <c r="G1631" s="39">
        <v>414</v>
      </c>
      <c r="H1631" s="28">
        <f t="shared" si="646"/>
        <v>1975.3086419753085</v>
      </c>
      <c r="I1631" s="31">
        <f t="shared" si="647"/>
        <v>2469.1358024691358</v>
      </c>
      <c r="J1631" s="28">
        <f t="shared" si="648"/>
        <v>9</v>
      </c>
      <c r="K1631" s="28">
        <f t="shared" si="649"/>
        <v>4444.4444444444443</v>
      </c>
    </row>
    <row r="1632" spans="1:11">
      <c r="A1632" s="12">
        <v>42431</v>
      </c>
      <c r="B1632" s="16" t="s">
        <v>110</v>
      </c>
      <c r="C1632" s="26">
        <f t="shared" si="645"/>
        <v>172.86084701815039</v>
      </c>
      <c r="D1632" s="16" t="s">
        <v>255</v>
      </c>
      <c r="E1632" s="39">
        <v>1157</v>
      </c>
      <c r="F1632" s="39">
        <v>1169</v>
      </c>
      <c r="G1632" s="39"/>
      <c r="H1632" s="28">
        <f t="shared" si="646"/>
        <v>2074.3301642178048</v>
      </c>
      <c r="I1632" s="31">
        <f t="shared" si="647"/>
        <v>0</v>
      </c>
      <c r="J1632" s="28">
        <f t="shared" si="648"/>
        <v>12</v>
      </c>
      <c r="K1632" s="28">
        <f t="shared" si="649"/>
        <v>2074.3301642178048</v>
      </c>
    </row>
    <row r="1633" spans="1:11">
      <c r="A1633" s="12">
        <v>42431</v>
      </c>
      <c r="B1633" s="16" t="s">
        <v>96</v>
      </c>
      <c r="C1633" s="26">
        <f t="shared" si="645"/>
        <v>238.77745940783188</v>
      </c>
      <c r="D1633" s="16" t="s">
        <v>255</v>
      </c>
      <c r="E1633" s="39">
        <v>837.6</v>
      </c>
      <c r="F1633" s="39">
        <v>844</v>
      </c>
      <c r="G1633" s="39"/>
      <c r="H1633" s="28">
        <f t="shared" si="646"/>
        <v>1528.1757402101186</v>
      </c>
      <c r="I1633" s="31">
        <f t="shared" si="647"/>
        <v>0</v>
      </c>
      <c r="J1633" s="28">
        <f t="shared" si="648"/>
        <v>6.3999999999999773</v>
      </c>
      <c r="K1633" s="28">
        <f t="shared" si="649"/>
        <v>1528.1757402101186</v>
      </c>
    </row>
    <row r="1634" spans="1:11">
      <c r="A1634" s="12">
        <v>42430</v>
      </c>
      <c r="B1634" s="16" t="s">
        <v>63</v>
      </c>
      <c r="C1634" s="26">
        <f t="shared" si="645"/>
        <v>237.81212841854935</v>
      </c>
      <c r="D1634" s="16" t="s">
        <v>255</v>
      </c>
      <c r="E1634" s="39">
        <v>841</v>
      </c>
      <c r="F1634" s="39">
        <v>850</v>
      </c>
      <c r="G1634" s="39">
        <v>859</v>
      </c>
      <c r="H1634" s="28">
        <f t="shared" si="646"/>
        <v>2140.3091557669441</v>
      </c>
      <c r="I1634" s="31">
        <f t="shared" si="647"/>
        <v>2140.3091557669441</v>
      </c>
      <c r="J1634" s="28">
        <f t="shared" si="648"/>
        <v>18</v>
      </c>
      <c r="K1634" s="28">
        <f t="shared" si="649"/>
        <v>4280.6183115338881</v>
      </c>
    </row>
    <row r="1635" spans="1:11">
      <c r="A1635" s="12">
        <v>42430</v>
      </c>
      <c r="B1635" s="16" t="s">
        <v>138</v>
      </c>
      <c r="C1635" s="26">
        <f t="shared" si="645"/>
        <v>1324.5033112582782</v>
      </c>
      <c r="D1635" s="16" t="s">
        <v>255</v>
      </c>
      <c r="E1635" s="39">
        <v>151</v>
      </c>
      <c r="F1635" s="39">
        <v>153</v>
      </c>
      <c r="G1635" s="39"/>
      <c r="H1635" s="28">
        <f t="shared" si="646"/>
        <v>2649.0066225165565</v>
      </c>
      <c r="I1635" s="31">
        <f t="shared" si="647"/>
        <v>0</v>
      </c>
      <c r="J1635" s="28">
        <f t="shared" si="648"/>
        <v>2</v>
      </c>
      <c r="K1635" s="28">
        <f t="shared" si="649"/>
        <v>2649.0066225165565</v>
      </c>
    </row>
    <row r="1636" spans="1:11">
      <c r="A1636" s="12">
        <v>42430</v>
      </c>
      <c r="B1636" s="16" t="s">
        <v>69</v>
      </c>
      <c r="C1636" s="26">
        <f t="shared" si="645"/>
        <v>419.28721174004193</v>
      </c>
      <c r="D1636" s="16" t="s">
        <v>255</v>
      </c>
      <c r="E1636" s="39">
        <v>477</v>
      </c>
      <c r="F1636" s="39">
        <v>482</v>
      </c>
      <c r="G1636" s="39"/>
      <c r="H1636" s="28">
        <f t="shared" si="646"/>
        <v>2096.4360587002097</v>
      </c>
      <c r="I1636" s="31">
        <f t="shared" si="647"/>
        <v>0</v>
      </c>
      <c r="J1636" s="28">
        <f t="shared" si="648"/>
        <v>5</v>
      </c>
      <c r="K1636" s="28">
        <f t="shared" si="649"/>
        <v>2096.4360587002097</v>
      </c>
    </row>
    <row r="1637" spans="1:11">
      <c r="A1637" s="41">
        <v>42429</v>
      </c>
      <c r="B1637" s="16" t="s">
        <v>139</v>
      </c>
      <c r="C1637" s="26">
        <f t="shared" si="645"/>
        <v>879.12087912087907</v>
      </c>
      <c r="D1637" s="16" t="s">
        <v>255</v>
      </c>
      <c r="E1637" s="39">
        <v>227.5</v>
      </c>
      <c r="F1637" s="39">
        <v>229.25</v>
      </c>
      <c r="G1637" s="39"/>
      <c r="H1637" s="28">
        <f t="shared" si="646"/>
        <v>1538.4615384615383</v>
      </c>
      <c r="I1637" s="31">
        <f t="shared" si="647"/>
        <v>0</v>
      </c>
      <c r="J1637" s="28">
        <f t="shared" si="648"/>
        <v>1.75</v>
      </c>
      <c r="K1637" s="28">
        <f t="shared" si="649"/>
        <v>1538.4615384615383</v>
      </c>
    </row>
    <row r="1638" spans="1:11">
      <c r="A1638" s="41">
        <v>42429</v>
      </c>
      <c r="B1638" s="16" t="s">
        <v>77</v>
      </c>
      <c r="C1638" s="26">
        <f t="shared" si="645"/>
        <v>421.05263157894734</v>
      </c>
      <c r="D1638" s="42" t="s">
        <v>3</v>
      </c>
      <c r="E1638" s="16">
        <v>475</v>
      </c>
      <c r="F1638" s="16">
        <v>479</v>
      </c>
      <c r="G1638" s="39">
        <v>486</v>
      </c>
      <c r="H1638" s="28">
        <f t="shared" si="646"/>
        <v>1684.2105263157894</v>
      </c>
      <c r="I1638" s="31">
        <f t="shared" si="647"/>
        <v>2947.3684210526312</v>
      </c>
      <c r="J1638" s="28">
        <f t="shared" si="648"/>
        <v>11</v>
      </c>
      <c r="K1638" s="28">
        <f t="shared" si="649"/>
        <v>4631.5789473684208</v>
      </c>
    </row>
    <row r="1639" spans="1:11">
      <c r="A1639" s="41">
        <v>42426</v>
      </c>
      <c r="B1639" s="16" t="s">
        <v>78</v>
      </c>
      <c r="C1639" s="26">
        <f t="shared" si="645"/>
        <v>202.02020202020202</v>
      </c>
      <c r="D1639" s="42" t="s">
        <v>3</v>
      </c>
      <c r="E1639" s="16">
        <v>990</v>
      </c>
      <c r="F1639" s="16">
        <v>1000</v>
      </c>
      <c r="G1639" s="39">
        <v>1010</v>
      </c>
      <c r="H1639" s="28">
        <f t="shared" si="646"/>
        <v>2020.2020202020203</v>
      </c>
      <c r="I1639" s="31">
        <f t="shared" si="647"/>
        <v>2020.2020202020203</v>
      </c>
      <c r="J1639" s="28">
        <f t="shared" si="648"/>
        <v>20</v>
      </c>
      <c r="K1639" s="28">
        <f t="shared" si="649"/>
        <v>4040.4040404040406</v>
      </c>
    </row>
    <row r="1640" spans="1:11">
      <c r="A1640" s="41">
        <v>42426</v>
      </c>
      <c r="B1640" s="16" t="s">
        <v>79</v>
      </c>
      <c r="C1640" s="26">
        <f t="shared" si="645"/>
        <v>845.66596194503177</v>
      </c>
      <c r="D1640" s="42" t="s">
        <v>7</v>
      </c>
      <c r="E1640" s="16">
        <v>236.5</v>
      </c>
      <c r="F1640" s="16">
        <v>232</v>
      </c>
      <c r="G1640" s="13"/>
      <c r="H1640" s="28">
        <f t="shared" si="646"/>
        <v>3805.4968287526431</v>
      </c>
      <c r="I1640" s="31">
        <f t="shared" si="647"/>
        <v>0</v>
      </c>
      <c r="J1640" s="28">
        <f t="shared" si="648"/>
        <v>4.5</v>
      </c>
      <c r="K1640" s="28">
        <f t="shared" si="649"/>
        <v>3805.4968287526431</v>
      </c>
    </row>
    <row r="1641" spans="1:11">
      <c r="A1641" s="41">
        <v>42425</v>
      </c>
      <c r="B1641" s="16" t="s">
        <v>80</v>
      </c>
      <c r="C1641" s="26">
        <f t="shared" si="645"/>
        <v>234.74178403755869</v>
      </c>
      <c r="D1641" s="42" t="s">
        <v>7</v>
      </c>
      <c r="E1641" s="16">
        <v>852</v>
      </c>
      <c r="F1641" s="16">
        <v>840</v>
      </c>
      <c r="G1641" s="13"/>
      <c r="H1641" s="28">
        <f t="shared" si="646"/>
        <v>2816.9014084507044</v>
      </c>
      <c r="I1641" s="31">
        <f t="shared" si="647"/>
        <v>0</v>
      </c>
      <c r="J1641" s="28">
        <f t="shared" si="648"/>
        <v>12</v>
      </c>
      <c r="K1641" s="28">
        <f t="shared" si="649"/>
        <v>2816.9014084507044</v>
      </c>
    </row>
    <row r="1642" spans="1:11">
      <c r="A1642" s="41">
        <v>42425</v>
      </c>
      <c r="B1642" s="16" t="s">
        <v>81</v>
      </c>
      <c r="C1642" s="26">
        <f t="shared" si="645"/>
        <v>1315.7894736842106</v>
      </c>
      <c r="D1642" s="42" t="s">
        <v>3</v>
      </c>
      <c r="E1642" s="16">
        <v>152</v>
      </c>
      <c r="F1642" s="16">
        <v>153.80000000000001</v>
      </c>
      <c r="G1642" s="13"/>
      <c r="H1642" s="28">
        <f t="shared" si="646"/>
        <v>2368.4210526315942</v>
      </c>
      <c r="I1642" s="31">
        <f t="shared" si="647"/>
        <v>0</v>
      </c>
      <c r="J1642" s="28">
        <f t="shared" si="648"/>
        <v>1.8000000000000114</v>
      </c>
      <c r="K1642" s="28">
        <f t="shared" si="649"/>
        <v>2368.4210526315942</v>
      </c>
    </row>
    <row r="1643" spans="1:11">
      <c r="A1643" s="41">
        <v>42424</v>
      </c>
      <c r="B1643" s="16" t="s">
        <v>68</v>
      </c>
      <c r="C1643" s="26">
        <f t="shared" si="645"/>
        <v>1834.8623853211009</v>
      </c>
      <c r="D1643" s="42" t="s">
        <v>3</v>
      </c>
      <c r="E1643" s="16">
        <v>109</v>
      </c>
      <c r="F1643" s="16">
        <v>110.4</v>
      </c>
      <c r="G1643" s="16">
        <v>111.9</v>
      </c>
      <c r="H1643" s="28">
        <f t="shared" si="646"/>
        <v>2568.8073394495518</v>
      </c>
      <c r="I1643" s="31">
        <f t="shared" si="647"/>
        <v>2752.2935779816512</v>
      </c>
      <c r="J1643" s="28">
        <f t="shared" si="648"/>
        <v>2.9000000000000057</v>
      </c>
      <c r="K1643" s="28">
        <f t="shared" si="649"/>
        <v>5321.100917431203</v>
      </c>
    </row>
    <row r="1644" spans="1:11">
      <c r="A1644" s="41">
        <v>42424</v>
      </c>
      <c r="B1644" s="16" t="s">
        <v>31</v>
      </c>
      <c r="C1644" s="26">
        <f t="shared" si="645"/>
        <v>1562.5</v>
      </c>
      <c r="D1644" s="42" t="s">
        <v>3</v>
      </c>
      <c r="E1644" s="13">
        <v>128</v>
      </c>
      <c r="F1644" s="13">
        <v>129.4</v>
      </c>
      <c r="G1644" s="13"/>
      <c r="H1644" s="28">
        <f t="shared" si="646"/>
        <v>2187.5000000000091</v>
      </c>
      <c r="I1644" s="31">
        <f t="shared" si="647"/>
        <v>0</v>
      </c>
      <c r="J1644" s="28">
        <f t="shared" si="648"/>
        <v>1.4000000000000059</v>
      </c>
      <c r="K1644" s="28">
        <f t="shared" si="649"/>
        <v>2187.5000000000091</v>
      </c>
    </row>
    <row r="1645" spans="1:11">
      <c r="A1645" s="41">
        <v>42424</v>
      </c>
      <c r="B1645" s="16" t="s">
        <v>82</v>
      </c>
      <c r="C1645" s="26">
        <f t="shared" si="645"/>
        <v>1242.2360248447205</v>
      </c>
      <c r="D1645" s="42" t="s">
        <v>7</v>
      </c>
      <c r="E1645" s="13">
        <v>161</v>
      </c>
      <c r="F1645" s="13">
        <v>158.69999999999999</v>
      </c>
      <c r="G1645" s="13"/>
      <c r="H1645" s="28">
        <f t="shared" si="646"/>
        <v>2857.1428571428714</v>
      </c>
      <c r="I1645" s="31">
        <f t="shared" si="647"/>
        <v>0</v>
      </c>
      <c r="J1645" s="28">
        <f t="shared" si="648"/>
        <v>2.3000000000000114</v>
      </c>
      <c r="K1645" s="28">
        <f t="shared" si="649"/>
        <v>2857.1428571428714</v>
      </c>
    </row>
    <row r="1646" spans="1:11">
      <c r="A1646" s="41">
        <v>42423</v>
      </c>
      <c r="B1646" s="16" t="s">
        <v>83</v>
      </c>
      <c r="C1646" s="26">
        <f t="shared" si="645"/>
        <v>1204.8192771084337</v>
      </c>
      <c r="D1646" s="42" t="s">
        <v>7</v>
      </c>
      <c r="E1646" s="13">
        <v>166</v>
      </c>
      <c r="F1646" s="13">
        <v>164</v>
      </c>
      <c r="G1646" s="13">
        <v>162.19999999999999</v>
      </c>
      <c r="H1646" s="28">
        <f t="shared" si="646"/>
        <v>2409.6385542168673</v>
      </c>
      <c r="I1646" s="31">
        <f t="shared" si="647"/>
        <v>2168.6746987951942</v>
      </c>
      <c r="J1646" s="28">
        <f t="shared" si="648"/>
        <v>3.8000000000000118</v>
      </c>
      <c r="K1646" s="28">
        <f t="shared" si="649"/>
        <v>4578.313253012062</v>
      </c>
    </row>
    <row r="1647" spans="1:11">
      <c r="A1647" s="41">
        <v>42423</v>
      </c>
      <c r="B1647" s="16" t="s">
        <v>84</v>
      </c>
      <c r="C1647" s="26">
        <f t="shared" si="645"/>
        <v>2116.4021164021165</v>
      </c>
      <c r="D1647" s="42" t="s">
        <v>3</v>
      </c>
      <c r="E1647" s="16">
        <v>94.5</v>
      </c>
      <c r="F1647" s="16">
        <v>96.5</v>
      </c>
      <c r="G1647" s="16"/>
      <c r="H1647" s="28">
        <f t="shared" si="646"/>
        <v>4232.8042328042329</v>
      </c>
      <c r="I1647" s="31">
        <f t="shared" si="647"/>
        <v>0</v>
      </c>
      <c r="J1647" s="28">
        <f t="shared" si="648"/>
        <v>2</v>
      </c>
      <c r="K1647" s="28">
        <f t="shared" si="649"/>
        <v>4232.8042328042329</v>
      </c>
    </row>
    <row r="1648" spans="1:11">
      <c r="A1648" s="41">
        <v>42423</v>
      </c>
      <c r="B1648" s="16" t="s">
        <v>14</v>
      </c>
      <c r="C1648" s="26">
        <f t="shared" si="645"/>
        <v>493.82716049382714</v>
      </c>
      <c r="D1648" s="42" t="s">
        <v>3</v>
      </c>
      <c r="E1648" s="16">
        <v>405</v>
      </c>
      <c r="F1648" s="16">
        <v>409</v>
      </c>
      <c r="G1648" s="16"/>
      <c r="H1648" s="28">
        <f t="shared" si="646"/>
        <v>1975.3086419753085</v>
      </c>
      <c r="I1648" s="31">
        <f t="shared" si="647"/>
        <v>0</v>
      </c>
      <c r="J1648" s="28">
        <f t="shared" si="648"/>
        <v>4</v>
      </c>
      <c r="K1648" s="28">
        <f t="shared" si="649"/>
        <v>1975.3086419753085</v>
      </c>
    </row>
    <row r="1649" spans="1:11">
      <c r="A1649" s="41">
        <v>42422</v>
      </c>
      <c r="B1649" s="16" t="s">
        <v>83</v>
      </c>
      <c r="C1649" s="26">
        <f t="shared" si="645"/>
        <v>1142.8571428571429</v>
      </c>
      <c r="D1649" s="42" t="s">
        <v>3</v>
      </c>
      <c r="E1649" s="16">
        <v>175</v>
      </c>
      <c r="F1649" s="16">
        <v>177</v>
      </c>
      <c r="G1649" s="16">
        <v>179</v>
      </c>
      <c r="H1649" s="28">
        <f t="shared" si="646"/>
        <v>2285.7142857142858</v>
      </c>
      <c r="I1649" s="31">
        <f t="shared" si="647"/>
        <v>2285.7142857142858</v>
      </c>
      <c r="J1649" s="28">
        <f t="shared" si="648"/>
        <v>4</v>
      </c>
      <c r="K1649" s="28">
        <f t="shared" si="649"/>
        <v>4571.4285714285716</v>
      </c>
    </row>
    <row r="1650" spans="1:11">
      <c r="A1650" s="41">
        <v>42422</v>
      </c>
      <c r="B1650" s="16" t="s">
        <v>43</v>
      </c>
      <c r="C1650" s="26">
        <f t="shared" si="645"/>
        <v>545.70259208731238</v>
      </c>
      <c r="D1650" s="42" t="s">
        <v>3</v>
      </c>
      <c r="E1650" s="16">
        <v>366.5</v>
      </c>
      <c r="F1650" s="16">
        <v>370</v>
      </c>
      <c r="G1650" s="16">
        <v>375</v>
      </c>
      <c r="H1650" s="28">
        <f t="shared" si="646"/>
        <v>1909.9590723055933</v>
      </c>
      <c r="I1650" s="31">
        <f t="shared" si="647"/>
        <v>2728.512960436562</v>
      </c>
      <c r="J1650" s="28">
        <f t="shared" si="648"/>
        <v>8.5</v>
      </c>
      <c r="K1650" s="28">
        <f t="shared" si="649"/>
        <v>4638.4720327421555</v>
      </c>
    </row>
    <row r="1651" spans="1:11">
      <c r="A1651" s="41">
        <v>42419</v>
      </c>
      <c r="B1651" s="16" t="s">
        <v>85</v>
      </c>
      <c r="C1651" s="26">
        <f t="shared" si="645"/>
        <v>449.43820224719099</v>
      </c>
      <c r="D1651" s="42" t="s">
        <v>3</v>
      </c>
      <c r="E1651" s="16">
        <v>445</v>
      </c>
      <c r="F1651" s="16">
        <v>450</v>
      </c>
      <c r="G1651" s="16">
        <v>454.4</v>
      </c>
      <c r="H1651" s="28">
        <f t="shared" si="646"/>
        <v>2247.1910112359551</v>
      </c>
      <c r="I1651" s="31">
        <f t="shared" si="647"/>
        <v>1977.5280898876301</v>
      </c>
      <c r="J1651" s="28">
        <f t="shared" si="648"/>
        <v>9.399999999999979</v>
      </c>
      <c r="K1651" s="28">
        <f t="shared" si="649"/>
        <v>4224.7191011235855</v>
      </c>
    </row>
    <row r="1652" spans="1:11">
      <c r="A1652" s="41">
        <v>42419</v>
      </c>
      <c r="B1652" s="16" t="s">
        <v>86</v>
      </c>
      <c r="C1652" s="26">
        <f t="shared" ref="C1652:C1714" si="650">200000/E1652</f>
        <v>186.9158878504673</v>
      </c>
      <c r="D1652" s="42" t="s">
        <v>3</v>
      </c>
      <c r="E1652" s="16">
        <v>1070</v>
      </c>
      <c r="F1652" s="16">
        <v>1082</v>
      </c>
      <c r="G1652" s="16">
        <v>1094</v>
      </c>
      <c r="H1652" s="28">
        <f t="shared" si="646"/>
        <v>2242.9906542056078</v>
      </c>
      <c r="I1652" s="31">
        <f t="shared" si="647"/>
        <v>2242.9906542056078</v>
      </c>
      <c r="J1652" s="28">
        <f t="shared" si="648"/>
        <v>24.000000000000004</v>
      </c>
      <c r="K1652" s="28">
        <f t="shared" si="649"/>
        <v>4485.9813084112157</v>
      </c>
    </row>
    <row r="1653" spans="1:11">
      <c r="A1653" s="41">
        <v>18</v>
      </c>
      <c r="B1653" s="16" t="s">
        <v>87</v>
      </c>
      <c r="C1653" s="26">
        <f t="shared" si="650"/>
        <v>900.90090090090087</v>
      </c>
      <c r="D1653" s="42" t="s">
        <v>3</v>
      </c>
      <c r="E1653" s="16">
        <v>222</v>
      </c>
      <c r="F1653" s="16">
        <v>225</v>
      </c>
      <c r="G1653" s="16">
        <v>227.5</v>
      </c>
      <c r="H1653" s="28">
        <f t="shared" si="646"/>
        <v>2702.7027027027025</v>
      </c>
      <c r="I1653" s="31">
        <f t="shared" si="647"/>
        <v>2252.2522522522522</v>
      </c>
      <c r="J1653" s="28">
        <f t="shared" si="648"/>
        <v>5.5</v>
      </c>
      <c r="K1653" s="28">
        <f t="shared" si="649"/>
        <v>4954.9549549549547</v>
      </c>
    </row>
    <row r="1654" spans="1:11">
      <c r="A1654" s="41">
        <v>18</v>
      </c>
      <c r="B1654" s="16" t="s">
        <v>88</v>
      </c>
      <c r="C1654" s="26">
        <f t="shared" si="650"/>
        <v>1632.6530612244899</v>
      </c>
      <c r="D1654" s="42" t="s">
        <v>7</v>
      </c>
      <c r="E1654" s="16">
        <v>122.5</v>
      </c>
      <c r="F1654" s="16">
        <v>120.5</v>
      </c>
      <c r="G1654" s="13"/>
      <c r="H1654" s="28">
        <f t="shared" si="646"/>
        <v>3265.3061224489797</v>
      </c>
      <c r="I1654" s="31">
        <f t="shared" si="647"/>
        <v>0</v>
      </c>
      <c r="J1654" s="28">
        <f t="shared" si="648"/>
        <v>2</v>
      </c>
      <c r="K1654" s="28">
        <f t="shared" si="649"/>
        <v>3265.3061224489797</v>
      </c>
    </row>
    <row r="1655" spans="1:11">
      <c r="A1655" s="41">
        <v>42418</v>
      </c>
      <c r="B1655" s="16" t="s">
        <v>89</v>
      </c>
      <c r="C1655" s="26">
        <f t="shared" si="650"/>
        <v>588.23529411764707</v>
      </c>
      <c r="D1655" s="42" t="s">
        <v>3</v>
      </c>
      <c r="E1655" s="16">
        <v>340</v>
      </c>
      <c r="F1655" s="16">
        <v>344</v>
      </c>
      <c r="G1655" s="16">
        <v>348</v>
      </c>
      <c r="H1655" s="28">
        <f t="shared" ref="H1655:H1717" si="651">(IF(D1655="SHORT",E1655-F1655,IF(D1655="LONG",F1655-E1655)))*C1655</f>
        <v>2352.9411764705883</v>
      </c>
      <c r="I1655" s="31">
        <f t="shared" ref="I1655:I1701" si="652">(IF(D1655="SHORT",IF(G1655="",0,F1655-G1655),IF(D1655="LONG",IF(G1655="",0,G1655-F1655))))*C1655</f>
        <v>2352.9411764705883</v>
      </c>
      <c r="J1655" s="28">
        <f t="shared" si="648"/>
        <v>8</v>
      </c>
      <c r="K1655" s="28">
        <f t="shared" si="649"/>
        <v>4705.8823529411766</v>
      </c>
    </row>
    <row r="1656" spans="1:11">
      <c r="A1656" s="41">
        <v>42418</v>
      </c>
      <c r="B1656" s="16" t="s">
        <v>90</v>
      </c>
      <c r="C1656" s="26">
        <f t="shared" si="650"/>
        <v>83.333333333333329</v>
      </c>
      <c r="D1656" s="42" t="s">
        <v>3</v>
      </c>
      <c r="E1656" s="16">
        <v>2400</v>
      </c>
      <c r="F1656" s="16">
        <v>2415</v>
      </c>
      <c r="G1656" s="13"/>
      <c r="H1656" s="28">
        <f t="shared" si="651"/>
        <v>1250</v>
      </c>
      <c r="I1656" s="31">
        <f t="shared" si="652"/>
        <v>0</v>
      </c>
      <c r="J1656" s="28">
        <f t="shared" si="648"/>
        <v>15</v>
      </c>
      <c r="K1656" s="28">
        <f t="shared" si="649"/>
        <v>1250</v>
      </c>
    </row>
    <row r="1657" spans="1:11">
      <c r="A1657" s="41">
        <v>42417</v>
      </c>
      <c r="B1657" s="16" t="s">
        <v>63</v>
      </c>
      <c r="C1657" s="26">
        <f t="shared" si="650"/>
        <v>239.80815347721821</v>
      </c>
      <c r="D1657" s="42" t="s">
        <v>3</v>
      </c>
      <c r="E1657" s="16">
        <v>834</v>
      </c>
      <c r="F1657" s="16">
        <v>845</v>
      </c>
      <c r="G1657" s="16"/>
      <c r="H1657" s="28">
        <f t="shared" si="651"/>
        <v>2637.8896882494005</v>
      </c>
      <c r="I1657" s="31">
        <f t="shared" si="652"/>
        <v>0</v>
      </c>
      <c r="J1657" s="28">
        <f t="shared" si="648"/>
        <v>11</v>
      </c>
      <c r="K1657" s="28">
        <f t="shared" si="649"/>
        <v>2637.8896882494005</v>
      </c>
    </row>
    <row r="1658" spans="1:11">
      <c r="A1658" s="41">
        <v>42417</v>
      </c>
      <c r="B1658" s="16" t="s">
        <v>20</v>
      </c>
      <c r="C1658" s="26">
        <f t="shared" si="650"/>
        <v>666.66666666666663</v>
      </c>
      <c r="D1658" s="42" t="s">
        <v>7</v>
      </c>
      <c r="E1658" s="13">
        <v>300</v>
      </c>
      <c r="F1658" s="16">
        <v>297</v>
      </c>
      <c r="G1658" s="13"/>
      <c r="H1658" s="28">
        <f t="shared" si="651"/>
        <v>2000</v>
      </c>
      <c r="I1658" s="31">
        <f t="shared" si="652"/>
        <v>0</v>
      </c>
      <c r="J1658" s="28">
        <f t="shared" si="648"/>
        <v>3</v>
      </c>
      <c r="K1658" s="28">
        <f t="shared" si="649"/>
        <v>2000</v>
      </c>
    </row>
    <row r="1659" spans="1:11">
      <c r="A1659" s="41">
        <v>42417</v>
      </c>
      <c r="B1659" s="16" t="s">
        <v>91</v>
      </c>
      <c r="C1659" s="26">
        <f t="shared" si="650"/>
        <v>146.73514306676449</v>
      </c>
      <c r="D1659" s="42" t="s">
        <v>7</v>
      </c>
      <c r="E1659" s="16">
        <v>1363</v>
      </c>
      <c r="F1659" s="16">
        <v>1351</v>
      </c>
      <c r="G1659" s="13"/>
      <c r="H1659" s="28">
        <f t="shared" si="651"/>
        <v>1760.8217168011738</v>
      </c>
      <c r="I1659" s="31">
        <f t="shared" si="652"/>
        <v>0</v>
      </c>
      <c r="J1659" s="28">
        <f t="shared" si="648"/>
        <v>12</v>
      </c>
      <c r="K1659" s="28">
        <f t="shared" si="649"/>
        <v>1760.8217168011738</v>
      </c>
    </row>
    <row r="1660" spans="1:11">
      <c r="A1660" s="41">
        <v>42416</v>
      </c>
      <c r="B1660" s="16" t="s">
        <v>92</v>
      </c>
      <c r="C1660" s="26">
        <f t="shared" si="650"/>
        <v>1666.6666666666667</v>
      </c>
      <c r="D1660" s="42" t="s">
        <v>7</v>
      </c>
      <c r="E1660" s="16">
        <v>120</v>
      </c>
      <c r="F1660" s="16">
        <v>118.5</v>
      </c>
      <c r="G1660" s="13"/>
      <c r="H1660" s="28">
        <f t="shared" si="651"/>
        <v>2500</v>
      </c>
      <c r="I1660" s="31">
        <f t="shared" si="652"/>
        <v>0</v>
      </c>
      <c r="J1660" s="28">
        <f t="shared" si="648"/>
        <v>1.5</v>
      </c>
      <c r="K1660" s="28">
        <f t="shared" si="649"/>
        <v>2500</v>
      </c>
    </row>
    <row r="1661" spans="1:11">
      <c r="A1661" s="41">
        <v>42416</v>
      </c>
      <c r="B1661" s="16" t="s">
        <v>93</v>
      </c>
      <c r="C1661" s="26">
        <f t="shared" si="650"/>
        <v>338.9830508474576</v>
      </c>
      <c r="D1661" s="42" t="s">
        <v>7</v>
      </c>
      <c r="E1661" s="13">
        <v>590</v>
      </c>
      <c r="F1661" s="13">
        <v>584</v>
      </c>
      <c r="G1661" s="13">
        <v>578</v>
      </c>
      <c r="H1661" s="28">
        <f t="shared" si="651"/>
        <v>2033.8983050847455</v>
      </c>
      <c r="I1661" s="31">
        <f t="shared" si="652"/>
        <v>2033.8983050847455</v>
      </c>
      <c r="J1661" s="28">
        <f t="shared" si="648"/>
        <v>12</v>
      </c>
      <c r="K1661" s="28">
        <f t="shared" si="649"/>
        <v>4067.796610169491</v>
      </c>
    </row>
    <row r="1662" spans="1:11">
      <c r="A1662" s="41">
        <v>42416</v>
      </c>
      <c r="B1662" s="16" t="s">
        <v>14</v>
      </c>
      <c r="C1662" s="26">
        <f t="shared" si="650"/>
        <v>501.25313283208021</v>
      </c>
      <c r="D1662" s="42" t="s">
        <v>3</v>
      </c>
      <c r="E1662" s="13">
        <v>399</v>
      </c>
      <c r="F1662" s="13">
        <v>404</v>
      </c>
      <c r="G1662" s="13"/>
      <c r="H1662" s="28">
        <f t="shared" si="651"/>
        <v>2506.2656641604012</v>
      </c>
      <c r="I1662" s="31">
        <f t="shared" si="652"/>
        <v>0</v>
      </c>
      <c r="J1662" s="28">
        <f t="shared" si="648"/>
        <v>5</v>
      </c>
      <c r="K1662" s="28">
        <f t="shared" si="649"/>
        <v>2506.2656641604012</v>
      </c>
    </row>
    <row r="1663" spans="1:11">
      <c r="A1663" s="41">
        <v>42416</v>
      </c>
      <c r="B1663" s="16" t="s">
        <v>85</v>
      </c>
      <c r="C1663" s="26">
        <f t="shared" si="650"/>
        <v>452.48868778280541</v>
      </c>
      <c r="D1663" s="42" t="s">
        <v>3</v>
      </c>
      <c r="E1663" s="13">
        <v>442</v>
      </c>
      <c r="F1663" s="13">
        <v>446</v>
      </c>
      <c r="G1663" s="13"/>
      <c r="H1663" s="28">
        <f t="shared" si="651"/>
        <v>1809.9547511312217</v>
      </c>
      <c r="I1663" s="31">
        <f t="shared" si="652"/>
        <v>0</v>
      </c>
      <c r="J1663" s="28">
        <f t="shared" si="648"/>
        <v>4</v>
      </c>
      <c r="K1663" s="28">
        <f t="shared" si="649"/>
        <v>1809.9547511312217</v>
      </c>
    </row>
    <row r="1664" spans="1:11">
      <c r="A1664" s="41">
        <v>42415</v>
      </c>
      <c r="B1664" s="16" t="s">
        <v>94</v>
      </c>
      <c r="C1664" s="26">
        <f t="shared" si="650"/>
        <v>161.03059581320451</v>
      </c>
      <c r="D1664" s="42" t="s">
        <v>7</v>
      </c>
      <c r="E1664" s="13">
        <v>1242</v>
      </c>
      <c r="F1664" s="13">
        <v>1231</v>
      </c>
      <c r="G1664" s="13"/>
      <c r="H1664" s="28">
        <f t="shared" si="651"/>
        <v>1771.3365539452498</v>
      </c>
      <c r="I1664" s="31">
        <f t="shared" si="652"/>
        <v>0</v>
      </c>
      <c r="J1664" s="28">
        <f t="shared" si="648"/>
        <v>11</v>
      </c>
      <c r="K1664" s="28">
        <f t="shared" si="649"/>
        <v>1771.3365539452498</v>
      </c>
    </row>
    <row r="1665" spans="1:11">
      <c r="A1665" s="41">
        <v>42415</v>
      </c>
      <c r="B1665" s="16" t="s">
        <v>95</v>
      </c>
      <c r="C1665" s="26">
        <f t="shared" si="650"/>
        <v>1860.4651162790697</v>
      </c>
      <c r="D1665" s="42" t="s">
        <v>3</v>
      </c>
      <c r="E1665" s="13">
        <v>107.5</v>
      </c>
      <c r="F1665" s="13">
        <v>109</v>
      </c>
      <c r="G1665" s="13"/>
      <c r="H1665" s="28">
        <f t="shared" si="651"/>
        <v>2790.6976744186045</v>
      </c>
      <c r="I1665" s="31">
        <f t="shared" si="652"/>
        <v>0</v>
      </c>
      <c r="J1665" s="28">
        <f t="shared" si="648"/>
        <v>1.5</v>
      </c>
      <c r="K1665" s="28">
        <f t="shared" si="649"/>
        <v>2790.6976744186045</v>
      </c>
    </row>
    <row r="1666" spans="1:11">
      <c r="A1666" s="41">
        <v>42415</v>
      </c>
      <c r="B1666" s="16" t="s">
        <v>96</v>
      </c>
      <c r="C1666" s="26">
        <f t="shared" si="650"/>
        <v>235.29411764705881</v>
      </c>
      <c r="D1666" s="42" t="s">
        <v>3</v>
      </c>
      <c r="E1666" s="13">
        <v>850</v>
      </c>
      <c r="F1666" s="13">
        <v>857.9</v>
      </c>
      <c r="G1666" s="13"/>
      <c r="H1666" s="28">
        <f t="shared" si="651"/>
        <v>1858.8235294117592</v>
      </c>
      <c r="I1666" s="31">
        <f t="shared" si="652"/>
        <v>0</v>
      </c>
      <c r="J1666" s="28">
        <f t="shared" si="648"/>
        <v>7.8999999999999773</v>
      </c>
      <c r="K1666" s="28">
        <f t="shared" si="649"/>
        <v>1858.8235294117592</v>
      </c>
    </row>
    <row r="1667" spans="1:11">
      <c r="A1667" s="41">
        <v>42412</v>
      </c>
      <c r="B1667" s="16" t="s">
        <v>62</v>
      </c>
      <c r="C1667" s="26">
        <f t="shared" si="650"/>
        <v>2439.0243902439024</v>
      </c>
      <c r="D1667" s="42" t="s">
        <v>3</v>
      </c>
      <c r="E1667" s="13">
        <v>82</v>
      </c>
      <c r="F1667" s="13">
        <v>82.9</v>
      </c>
      <c r="G1667" s="13"/>
      <c r="H1667" s="28">
        <f t="shared" si="651"/>
        <v>2195.1219512195262</v>
      </c>
      <c r="I1667" s="31">
        <f t="shared" si="652"/>
        <v>0</v>
      </c>
      <c r="J1667" s="28">
        <f t="shared" si="648"/>
        <v>0.9000000000000058</v>
      </c>
      <c r="K1667" s="28">
        <f t="shared" si="649"/>
        <v>2195.1219512195262</v>
      </c>
    </row>
    <row r="1668" spans="1:11">
      <c r="A1668" s="41">
        <v>42412</v>
      </c>
      <c r="B1668" s="16" t="s">
        <v>97</v>
      </c>
      <c r="C1668" s="26">
        <f t="shared" si="650"/>
        <v>1273.8853503184714</v>
      </c>
      <c r="D1668" s="42" t="s">
        <v>7</v>
      </c>
      <c r="E1668" s="13">
        <v>157</v>
      </c>
      <c r="F1668" s="13">
        <v>155</v>
      </c>
      <c r="G1668" s="13"/>
      <c r="H1668" s="28">
        <f t="shared" si="651"/>
        <v>2547.7707006369428</v>
      </c>
      <c r="I1668" s="31">
        <f t="shared" si="652"/>
        <v>0</v>
      </c>
      <c r="J1668" s="28">
        <f t="shared" si="648"/>
        <v>2</v>
      </c>
      <c r="K1668" s="28">
        <f t="shared" si="649"/>
        <v>2547.7707006369428</v>
      </c>
    </row>
    <row r="1669" spans="1:11">
      <c r="A1669" s="41">
        <v>42412</v>
      </c>
      <c r="B1669" s="16" t="s">
        <v>98</v>
      </c>
      <c r="C1669" s="26">
        <f t="shared" si="650"/>
        <v>272.10884353741494</v>
      </c>
      <c r="D1669" s="42" t="s">
        <v>7</v>
      </c>
      <c r="E1669" s="13">
        <v>735</v>
      </c>
      <c r="F1669" s="13">
        <v>728</v>
      </c>
      <c r="G1669" s="13">
        <v>720</v>
      </c>
      <c r="H1669" s="28">
        <f t="shared" si="651"/>
        <v>1904.7619047619046</v>
      </c>
      <c r="I1669" s="31">
        <f t="shared" si="652"/>
        <v>2176.8707482993195</v>
      </c>
      <c r="J1669" s="28">
        <f t="shared" si="648"/>
        <v>15</v>
      </c>
      <c r="K1669" s="28">
        <f t="shared" si="649"/>
        <v>4081.6326530612241</v>
      </c>
    </row>
    <row r="1670" spans="1:11">
      <c r="A1670" s="41">
        <v>42411</v>
      </c>
      <c r="B1670" s="16" t="s">
        <v>44</v>
      </c>
      <c r="C1670" s="26">
        <f t="shared" si="650"/>
        <v>2222.2222222222222</v>
      </c>
      <c r="D1670" s="42" t="s">
        <v>7</v>
      </c>
      <c r="E1670" s="13">
        <v>90</v>
      </c>
      <c r="F1670" s="13">
        <v>89</v>
      </c>
      <c r="G1670" s="13"/>
      <c r="H1670" s="28">
        <f t="shared" si="651"/>
        <v>2222.2222222222222</v>
      </c>
      <c r="I1670" s="31">
        <f t="shared" si="652"/>
        <v>0</v>
      </c>
      <c r="J1670" s="28">
        <f t="shared" si="648"/>
        <v>1</v>
      </c>
      <c r="K1670" s="28">
        <f t="shared" si="649"/>
        <v>2222.2222222222222</v>
      </c>
    </row>
    <row r="1671" spans="1:11">
      <c r="A1671" s="41">
        <v>42411</v>
      </c>
      <c r="B1671" s="16" t="s">
        <v>99</v>
      </c>
      <c r="C1671" s="26">
        <f t="shared" si="650"/>
        <v>840.33613445378148</v>
      </c>
      <c r="D1671" s="42" t="s">
        <v>7</v>
      </c>
      <c r="E1671" s="13">
        <v>238</v>
      </c>
      <c r="F1671" s="16">
        <v>235</v>
      </c>
      <c r="G1671" s="13">
        <v>231</v>
      </c>
      <c r="H1671" s="28">
        <f t="shared" si="651"/>
        <v>2521.0084033613443</v>
      </c>
      <c r="I1671" s="31">
        <f t="shared" si="652"/>
        <v>3361.3445378151259</v>
      </c>
      <c r="J1671" s="28">
        <v>7</v>
      </c>
      <c r="K1671" s="28">
        <f t="shared" si="649"/>
        <v>5882.3529411764703</v>
      </c>
    </row>
    <row r="1672" spans="1:11">
      <c r="A1672" s="41">
        <v>42411</v>
      </c>
      <c r="B1672" s="16" t="s">
        <v>100</v>
      </c>
      <c r="C1672" s="26">
        <f t="shared" si="650"/>
        <v>3030.3030303030305</v>
      </c>
      <c r="D1672" s="42" t="s">
        <v>7</v>
      </c>
      <c r="E1672" s="16">
        <v>66</v>
      </c>
      <c r="F1672" s="16">
        <v>65.2</v>
      </c>
      <c r="G1672" s="13"/>
      <c r="H1672" s="28">
        <f t="shared" si="651"/>
        <v>2424.2424242424158</v>
      </c>
      <c r="I1672" s="31">
        <f t="shared" si="652"/>
        <v>0</v>
      </c>
      <c r="J1672" s="28">
        <v>0.8</v>
      </c>
      <c r="K1672" s="28">
        <f t="shared" si="649"/>
        <v>2424.2424242424245</v>
      </c>
    </row>
    <row r="1673" spans="1:11">
      <c r="A1673" s="41">
        <v>42411</v>
      </c>
      <c r="B1673" s="16" t="s">
        <v>101</v>
      </c>
      <c r="C1673" s="26">
        <f t="shared" si="650"/>
        <v>835.07306889352822</v>
      </c>
      <c r="D1673" s="42" t="s">
        <v>7</v>
      </c>
      <c r="E1673" s="16">
        <v>239.5</v>
      </c>
      <c r="F1673" s="16">
        <v>237</v>
      </c>
      <c r="G1673" s="13"/>
      <c r="H1673" s="28">
        <f t="shared" si="651"/>
        <v>2087.6826722338205</v>
      </c>
      <c r="I1673" s="31">
        <f t="shared" si="652"/>
        <v>0</v>
      </c>
      <c r="J1673" s="28">
        <v>2.5</v>
      </c>
      <c r="K1673" s="28">
        <f t="shared" si="649"/>
        <v>2087.6826722338205</v>
      </c>
    </row>
    <row r="1674" spans="1:11">
      <c r="A1674" s="41">
        <v>42410</v>
      </c>
      <c r="B1674" s="16" t="s">
        <v>102</v>
      </c>
      <c r="C1674" s="26">
        <f t="shared" si="650"/>
        <v>234.19203747072601</v>
      </c>
      <c r="D1674" s="42" t="s">
        <v>7</v>
      </c>
      <c r="E1674" s="13">
        <v>854</v>
      </c>
      <c r="F1674" s="13">
        <v>846</v>
      </c>
      <c r="G1674" s="13">
        <v>838</v>
      </c>
      <c r="H1674" s="28">
        <f t="shared" si="651"/>
        <v>1873.5362997658081</v>
      </c>
      <c r="I1674" s="31">
        <f t="shared" si="652"/>
        <v>1873.5362997658081</v>
      </c>
      <c r="J1674" s="28">
        <f>(I1674+H1674)/C1674</f>
        <v>16</v>
      </c>
      <c r="K1674" s="28">
        <f t="shared" si="649"/>
        <v>3747.0725995316161</v>
      </c>
    </row>
    <row r="1675" spans="1:11">
      <c r="A1675" s="41">
        <v>42410</v>
      </c>
      <c r="B1675" s="16" t="s">
        <v>103</v>
      </c>
      <c r="C1675" s="26">
        <f t="shared" si="650"/>
        <v>862.06896551724139</v>
      </c>
      <c r="D1675" s="43" t="s">
        <v>7</v>
      </c>
      <c r="E1675" s="13">
        <v>232</v>
      </c>
      <c r="F1675" s="13">
        <v>229.3</v>
      </c>
      <c r="G1675" s="13"/>
      <c r="H1675" s="28">
        <f t="shared" si="651"/>
        <v>2327.5862068965421</v>
      </c>
      <c r="I1675" s="31">
        <f t="shared" si="652"/>
        <v>0</v>
      </c>
      <c r="J1675" s="28">
        <v>2.7</v>
      </c>
      <c r="K1675" s="28">
        <f t="shared" si="649"/>
        <v>2327.5862068965521</v>
      </c>
    </row>
    <row r="1676" spans="1:11">
      <c r="A1676" s="41">
        <v>42409</v>
      </c>
      <c r="B1676" s="16" t="s">
        <v>85</v>
      </c>
      <c r="C1676" s="26">
        <f t="shared" si="650"/>
        <v>408.16326530612247</v>
      </c>
      <c r="D1676" s="42" t="s">
        <v>7</v>
      </c>
      <c r="E1676" s="13">
        <v>490</v>
      </c>
      <c r="F1676" s="13">
        <v>485</v>
      </c>
      <c r="G1676" s="13"/>
      <c r="H1676" s="28">
        <f t="shared" si="651"/>
        <v>2040.8163265306123</v>
      </c>
      <c r="I1676" s="31">
        <f t="shared" si="652"/>
        <v>0</v>
      </c>
      <c r="J1676" s="28">
        <f>(I1676+H1676)/C1676</f>
        <v>5</v>
      </c>
      <c r="K1676" s="28">
        <f t="shared" si="649"/>
        <v>2040.8163265306123</v>
      </c>
    </row>
    <row r="1677" spans="1:11">
      <c r="A1677" s="41">
        <v>42409</v>
      </c>
      <c r="B1677" s="16" t="s">
        <v>104</v>
      </c>
      <c r="C1677" s="26">
        <f t="shared" si="650"/>
        <v>716.84587813620067</v>
      </c>
      <c r="D1677" s="42" t="s">
        <v>7</v>
      </c>
      <c r="E1677" s="13">
        <v>279</v>
      </c>
      <c r="F1677" s="13">
        <v>275</v>
      </c>
      <c r="G1677" s="13"/>
      <c r="H1677" s="28">
        <f t="shared" si="651"/>
        <v>2867.3835125448027</v>
      </c>
      <c r="I1677" s="31">
        <f t="shared" si="652"/>
        <v>0</v>
      </c>
      <c r="J1677" s="28">
        <f>(I1677+H1677)/C1677</f>
        <v>4</v>
      </c>
      <c r="K1677" s="28">
        <f t="shared" si="649"/>
        <v>2867.3835125448027</v>
      </c>
    </row>
    <row r="1678" spans="1:11">
      <c r="A1678" s="41">
        <v>42408</v>
      </c>
      <c r="B1678" s="16" t="s">
        <v>105</v>
      </c>
      <c r="C1678" s="26">
        <f t="shared" si="650"/>
        <v>192.67822736030828</v>
      </c>
      <c r="D1678" s="42" t="s">
        <v>7</v>
      </c>
      <c r="E1678" s="13">
        <v>1038</v>
      </c>
      <c r="F1678" s="13">
        <v>1028</v>
      </c>
      <c r="G1678" s="13"/>
      <c r="H1678" s="28">
        <f t="shared" si="651"/>
        <v>1926.7822736030828</v>
      </c>
      <c r="I1678" s="31">
        <f t="shared" si="652"/>
        <v>0</v>
      </c>
      <c r="J1678" s="28">
        <f>(I1678+H1678)/C1678</f>
        <v>10</v>
      </c>
      <c r="K1678" s="28">
        <f t="shared" si="649"/>
        <v>1926.7822736030828</v>
      </c>
    </row>
    <row r="1679" spans="1:11">
      <c r="A1679" s="41">
        <v>42408</v>
      </c>
      <c r="B1679" s="16" t="s">
        <v>106</v>
      </c>
      <c r="C1679" s="26">
        <f t="shared" si="650"/>
        <v>330.03300330033005</v>
      </c>
      <c r="D1679" s="42" t="s">
        <v>3</v>
      </c>
      <c r="E1679" s="16">
        <v>606</v>
      </c>
      <c r="F1679" s="16">
        <v>610</v>
      </c>
      <c r="G1679" s="13"/>
      <c r="H1679" s="28">
        <f t="shared" si="651"/>
        <v>1320.1320132013202</v>
      </c>
      <c r="I1679" s="31">
        <f t="shared" si="652"/>
        <v>0</v>
      </c>
      <c r="J1679" s="28">
        <v>4</v>
      </c>
      <c r="K1679" s="28">
        <f t="shared" ref="K1679:K1742" si="653">J1679*C1679</f>
        <v>1320.1320132013202</v>
      </c>
    </row>
    <row r="1680" spans="1:11">
      <c r="A1680" s="41">
        <v>42405</v>
      </c>
      <c r="B1680" s="16" t="s">
        <v>107</v>
      </c>
      <c r="C1680" s="26">
        <f t="shared" si="650"/>
        <v>2000</v>
      </c>
      <c r="D1680" s="42" t="s">
        <v>3</v>
      </c>
      <c r="E1680" s="16">
        <v>100</v>
      </c>
      <c r="F1680" s="16">
        <v>101.4</v>
      </c>
      <c r="G1680" s="16">
        <v>103.4</v>
      </c>
      <c r="H1680" s="28">
        <f t="shared" si="651"/>
        <v>2800.0000000000114</v>
      </c>
      <c r="I1680" s="31">
        <f t="shared" si="652"/>
        <v>4000</v>
      </c>
      <c r="J1680" s="28">
        <v>3.4</v>
      </c>
      <c r="K1680" s="28">
        <f t="shared" si="653"/>
        <v>6800</v>
      </c>
    </row>
    <row r="1681" spans="1:11">
      <c r="A1681" s="41">
        <v>42405</v>
      </c>
      <c r="B1681" s="16" t="s">
        <v>108</v>
      </c>
      <c r="C1681" s="26">
        <f t="shared" si="650"/>
        <v>1498.1273408239701</v>
      </c>
      <c r="D1681" s="42" t="s">
        <v>7</v>
      </c>
      <c r="E1681" s="13">
        <v>133.5</v>
      </c>
      <c r="F1681" s="13">
        <v>132.5</v>
      </c>
      <c r="G1681" s="13"/>
      <c r="H1681" s="28">
        <f t="shared" si="651"/>
        <v>1498.1273408239701</v>
      </c>
      <c r="I1681" s="31">
        <f t="shared" si="652"/>
        <v>0</v>
      </c>
      <c r="J1681" s="28">
        <f>(I1681+H1681)/C1681</f>
        <v>1</v>
      </c>
      <c r="K1681" s="28">
        <f t="shared" si="653"/>
        <v>1498.1273408239701</v>
      </c>
    </row>
    <row r="1682" spans="1:11">
      <c r="A1682" s="41">
        <v>42404</v>
      </c>
      <c r="B1682" s="16" t="s">
        <v>109</v>
      </c>
      <c r="C1682" s="26">
        <f t="shared" si="650"/>
        <v>2139.0374331550802</v>
      </c>
      <c r="D1682" s="42" t="s">
        <v>3</v>
      </c>
      <c r="E1682" s="13">
        <v>93.5</v>
      </c>
      <c r="F1682" s="13">
        <v>94.8</v>
      </c>
      <c r="G1682" s="13"/>
      <c r="H1682" s="28">
        <f t="shared" si="651"/>
        <v>2780.7486631015981</v>
      </c>
      <c r="I1682" s="31">
        <f t="shared" si="652"/>
        <v>0</v>
      </c>
      <c r="J1682" s="28">
        <f>(I1682+H1682)/C1682</f>
        <v>1.2999999999999972</v>
      </c>
      <c r="K1682" s="28">
        <f t="shared" si="653"/>
        <v>2780.7486631015981</v>
      </c>
    </row>
    <row r="1683" spans="1:11">
      <c r="A1683" s="41">
        <v>42404</v>
      </c>
      <c r="B1683" s="16" t="s">
        <v>71</v>
      </c>
      <c r="C1683" s="26">
        <f t="shared" si="650"/>
        <v>2366.8639053254437</v>
      </c>
      <c r="D1683" s="42" t="s">
        <v>7</v>
      </c>
      <c r="E1683" s="13">
        <v>84.5</v>
      </c>
      <c r="F1683" s="13">
        <v>83.5</v>
      </c>
      <c r="G1683" s="13"/>
      <c r="H1683" s="28">
        <f t="shared" si="651"/>
        <v>2366.8639053254437</v>
      </c>
      <c r="I1683" s="31">
        <f t="shared" si="652"/>
        <v>0</v>
      </c>
      <c r="J1683" s="28">
        <f>(I1683+H1683)/C1683</f>
        <v>1</v>
      </c>
      <c r="K1683" s="28">
        <f t="shared" si="653"/>
        <v>2366.8639053254437</v>
      </c>
    </row>
    <row r="1684" spans="1:11">
      <c r="A1684" s="41">
        <v>42404</v>
      </c>
      <c r="B1684" s="16" t="s">
        <v>85</v>
      </c>
      <c r="C1684" s="26">
        <f t="shared" si="650"/>
        <v>398.40637450199205</v>
      </c>
      <c r="D1684" s="42" t="s">
        <v>7</v>
      </c>
      <c r="E1684" s="13">
        <v>502</v>
      </c>
      <c r="F1684" s="13">
        <v>497</v>
      </c>
      <c r="G1684" s="13">
        <v>492</v>
      </c>
      <c r="H1684" s="28">
        <f t="shared" si="651"/>
        <v>1992.0318725099603</v>
      </c>
      <c r="I1684" s="31">
        <f t="shared" si="652"/>
        <v>1992.0318725099603</v>
      </c>
      <c r="J1684" s="28">
        <f>(I1684+H1684)/C1684</f>
        <v>10</v>
      </c>
      <c r="K1684" s="28">
        <f t="shared" si="653"/>
        <v>3984.0637450199206</v>
      </c>
    </row>
    <row r="1685" spans="1:11">
      <c r="A1685" s="41">
        <v>42403</v>
      </c>
      <c r="B1685" s="16" t="s">
        <v>110</v>
      </c>
      <c r="C1685" s="26">
        <f t="shared" si="650"/>
        <v>176.60044150110375</v>
      </c>
      <c r="D1685" s="42" t="s">
        <v>3</v>
      </c>
      <c r="E1685" s="13">
        <v>1132.5</v>
      </c>
      <c r="F1685" s="13">
        <v>1144</v>
      </c>
      <c r="G1685" s="13"/>
      <c r="H1685" s="28">
        <f t="shared" si="651"/>
        <v>2030.9050772626931</v>
      </c>
      <c r="I1685" s="31">
        <f t="shared" si="652"/>
        <v>0</v>
      </c>
      <c r="J1685" s="28">
        <f>(I1685+H1685)/C1685</f>
        <v>11.5</v>
      </c>
      <c r="K1685" s="28">
        <f t="shared" si="653"/>
        <v>2030.9050772626931</v>
      </c>
    </row>
    <row r="1686" spans="1:11">
      <c r="A1686" s="41">
        <v>42403</v>
      </c>
      <c r="B1686" s="16" t="s">
        <v>46</v>
      </c>
      <c r="C1686" s="26">
        <f t="shared" si="650"/>
        <v>917.43119266055044</v>
      </c>
      <c r="D1686" s="16" t="s">
        <v>7</v>
      </c>
      <c r="E1686" s="16">
        <v>218</v>
      </c>
      <c r="F1686" s="16">
        <v>215.1</v>
      </c>
      <c r="G1686" s="16">
        <v>210</v>
      </c>
      <c r="H1686" s="28">
        <f t="shared" si="651"/>
        <v>2660.5504587156015</v>
      </c>
      <c r="I1686" s="31">
        <f t="shared" si="652"/>
        <v>4678.8990825688024</v>
      </c>
      <c r="J1686" s="28">
        <v>8</v>
      </c>
      <c r="K1686" s="28">
        <f t="shared" si="653"/>
        <v>7339.4495412844035</v>
      </c>
    </row>
    <row r="1687" spans="1:11">
      <c r="A1687" s="41">
        <v>42402</v>
      </c>
      <c r="B1687" s="16" t="s">
        <v>111</v>
      </c>
      <c r="C1687" s="26">
        <f t="shared" si="650"/>
        <v>4301.0752688172042</v>
      </c>
      <c r="D1687" s="16" t="s">
        <v>7</v>
      </c>
      <c r="E1687" s="16">
        <v>46.5</v>
      </c>
      <c r="F1687" s="16">
        <v>45.9</v>
      </c>
      <c r="G1687" s="16"/>
      <c r="H1687" s="28">
        <f t="shared" si="651"/>
        <v>2580.6451612903288</v>
      </c>
      <c r="I1687" s="31">
        <f t="shared" si="652"/>
        <v>0</v>
      </c>
      <c r="J1687" s="28">
        <v>0.60000000000000009</v>
      </c>
      <c r="K1687" s="28">
        <f t="shared" si="653"/>
        <v>2580.6451612903229</v>
      </c>
    </row>
    <row r="1688" spans="1:11">
      <c r="A1688" s="41">
        <v>42402</v>
      </c>
      <c r="B1688" s="16" t="s">
        <v>112</v>
      </c>
      <c r="C1688" s="26">
        <f t="shared" si="650"/>
        <v>1282.051282051282</v>
      </c>
      <c r="D1688" s="16" t="s">
        <v>7</v>
      </c>
      <c r="E1688" s="16">
        <v>156</v>
      </c>
      <c r="F1688" s="16">
        <v>154.1</v>
      </c>
      <c r="G1688" s="16"/>
      <c r="H1688" s="28">
        <f t="shared" si="651"/>
        <v>2435.8974358974428</v>
      </c>
      <c r="I1688" s="31">
        <f t="shared" si="652"/>
        <v>0</v>
      </c>
      <c r="J1688" s="28">
        <v>-1.6</v>
      </c>
      <c r="K1688" s="28">
        <f t="shared" si="653"/>
        <v>-2051.2820512820513</v>
      </c>
    </row>
    <row r="1689" spans="1:11">
      <c r="A1689" s="41">
        <v>42402</v>
      </c>
      <c r="B1689" s="16" t="s">
        <v>113</v>
      </c>
      <c r="C1689" s="26">
        <f t="shared" si="650"/>
        <v>2000</v>
      </c>
      <c r="D1689" s="16" t="s">
        <v>3</v>
      </c>
      <c r="E1689" s="16">
        <v>100</v>
      </c>
      <c r="F1689" s="16">
        <v>101.5</v>
      </c>
      <c r="G1689" s="16"/>
      <c r="H1689" s="28">
        <f t="shared" si="651"/>
        <v>3000</v>
      </c>
      <c r="I1689" s="31">
        <f t="shared" si="652"/>
        <v>0</v>
      </c>
      <c r="J1689" s="13">
        <v>1.5</v>
      </c>
      <c r="K1689" s="28">
        <f t="shared" si="653"/>
        <v>3000</v>
      </c>
    </row>
    <row r="1690" spans="1:11">
      <c r="A1690" s="41">
        <v>42401</v>
      </c>
      <c r="B1690" s="16" t="s">
        <v>20</v>
      </c>
      <c r="C1690" s="26">
        <f t="shared" si="650"/>
        <v>588.23529411764707</v>
      </c>
      <c r="D1690" s="16" t="s">
        <v>3</v>
      </c>
      <c r="E1690" s="16">
        <v>340</v>
      </c>
      <c r="F1690" s="16">
        <v>343</v>
      </c>
      <c r="G1690" s="16">
        <v>346</v>
      </c>
      <c r="H1690" s="28">
        <f t="shared" si="651"/>
        <v>1764.7058823529412</v>
      </c>
      <c r="I1690" s="31">
        <f t="shared" si="652"/>
        <v>1764.7058823529412</v>
      </c>
      <c r="J1690" s="13">
        <v>6</v>
      </c>
      <c r="K1690" s="28">
        <f t="shared" si="653"/>
        <v>3529.4117647058824</v>
      </c>
    </row>
    <row r="1691" spans="1:11">
      <c r="A1691" s="41">
        <v>42401</v>
      </c>
      <c r="B1691" s="16" t="s">
        <v>31</v>
      </c>
      <c r="C1691" s="26">
        <f t="shared" si="650"/>
        <v>1413.4275618374559</v>
      </c>
      <c r="D1691" s="16" t="s">
        <v>3</v>
      </c>
      <c r="E1691" s="16">
        <v>141.5</v>
      </c>
      <c r="F1691" s="16">
        <v>143</v>
      </c>
      <c r="G1691" s="16"/>
      <c r="H1691" s="28">
        <f t="shared" si="651"/>
        <v>2120.1413427561838</v>
      </c>
      <c r="I1691" s="31">
        <f t="shared" si="652"/>
        <v>0</v>
      </c>
      <c r="J1691" s="13">
        <v>1.5</v>
      </c>
      <c r="K1691" s="28">
        <f t="shared" si="653"/>
        <v>2120.1413427561838</v>
      </c>
    </row>
    <row r="1692" spans="1:11">
      <c r="A1692" s="41">
        <v>42401</v>
      </c>
      <c r="B1692" s="16" t="s">
        <v>9</v>
      </c>
      <c r="C1692" s="26">
        <f t="shared" si="650"/>
        <v>192.30769230769232</v>
      </c>
      <c r="D1692" s="16" t="s">
        <v>3</v>
      </c>
      <c r="E1692" s="16">
        <v>1040</v>
      </c>
      <c r="F1692" s="16">
        <v>1048</v>
      </c>
      <c r="G1692" s="16"/>
      <c r="H1692" s="28">
        <f t="shared" si="651"/>
        <v>1538.4615384615386</v>
      </c>
      <c r="I1692" s="31">
        <f t="shared" si="652"/>
        <v>0</v>
      </c>
      <c r="J1692" s="13">
        <v>8</v>
      </c>
      <c r="K1692" s="28">
        <f t="shared" si="653"/>
        <v>1538.4615384615386</v>
      </c>
    </row>
    <row r="1693" spans="1:11">
      <c r="A1693" s="41">
        <v>42374</v>
      </c>
      <c r="B1693" s="16" t="s">
        <v>43</v>
      </c>
      <c r="C1693" s="26">
        <f t="shared" si="650"/>
        <v>591.71597633136093</v>
      </c>
      <c r="D1693" s="16" t="s">
        <v>3</v>
      </c>
      <c r="E1693" s="16">
        <v>338</v>
      </c>
      <c r="F1693" s="16">
        <v>342</v>
      </c>
      <c r="G1693" s="16">
        <v>348</v>
      </c>
      <c r="H1693" s="28">
        <f t="shared" si="651"/>
        <v>2366.8639053254437</v>
      </c>
      <c r="I1693" s="31">
        <f t="shared" si="652"/>
        <v>3550.2958579881656</v>
      </c>
      <c r="J1693" s="13">
        <v>10</v>
      </c>
      <c r="K1693" s="28">
        <f t="shared" si="653"/>
        <v>5917.1597633136098</v>
      </c>
    </row>
    <row r="1694" spans="1:11">
      <c r="A1694" s="41">
        <v>42374</v>
      </c>
      <c r="B1694" s="16" t="s">
        <v>73</v>
      </c>
      <c r="C1694" s="26">
        <f t="shared" si="650"/>
        <v>7547.1698113207549</v>
      </c>
      <c r="D1694" s="42" t="s">
        <v>3</v>
      </c>
      <c r="E1694" s="13">
        <v>26.5</v>
      </c>
      <c r="F1694" s="13">
        <v>27</v>
      </c>
      <c r="G1694" s="13">
        <v>27.5</v>
      </c>
      <c r="H1694" s="28">
        <f t="shared" si="651"/>
        <v>3773.5849056603774</v>
      </c>
      <c r="I1694" s="31">
        <f t="shared" si="652"/>
        <v>3773.5849056603774</v>
      </c>
      <c r="J1694" s="28">
        <f>(I1694+H1694)/C1694</f>
        <v>1</v>
      </c>
      <c r="K1694" s="28">
        <f t="shared" si="653"/>
        <v>7547.1698113207549</v>
      </c>
    </row>
    <row r="1695" spans="1:11">
      <c r="A1695" s="41">
        <v>42373</v>
      </c>
      <c r="B1695" s="16" t="s">
        <v>74</v>
      </c>
      <c r="C1695" s="26">
        <f t="shared" si="650"/>
        <v>2439.0243902439024</v>
      </c>
      <c r="D1695" s="42" t="s">
        <v>3</v>
      </c>
      <c r="E1695" s="13">
        <v>82</v>
      </c>
      <c r="F1695" s="13">
        <v>81.2</v>
      </c>
      <c r="G1695" s="13"/>
      <c r="H1695" s="28">
        <f t="shared" si="651"/>
        <v>-1951.2195121951149</v>
      </c>
      <c r="I1695" s="31">
        <f t="shared" si="652"/>
        <v>0</v>
      </c>
      <c r="J1695" s="28">
        <f>(I1695+H1695)/C1695</f>
        <v>-0.79999999999999716</v>
      </c>
      <c r="K1695" s="28">
        <f t="shared" si="653"/>
        <v>-1951.2195121951149</v>
      </c>
    </row>
    <row r="1696" spans="1:11">
      <c r="A1696" s="41">
        <v>42373</v>
      </c>
      <c r="B1696" s="16" t="s">
        <v>35</v>
      </c>
      <c r="C1696" s="26">
        <f t="shared" si="650"/>
        <v>722.02166064981952</v>
      </c>
      <c r="D1696" s="42" t="s">
        <v>7</v>
      </c>
      <c r="E1696" s="13">
        <v>277</v>
      </c>
      <c r="F1696" s="13">
        <v>273.5</v>
      </c>
      <c r="G1696" s="13"/>
      <c r="H1696" s="28">
        <f t="shared" si="651"/>
        <v>2527.0758122743682</v>
      </c>
      <c r="I1696" s="31">
        <f t="shared" si="652"/>
        <v>0</v>
      </c>
      <c r="J1696" s="28">
        <v>3.5</v>
      </c>
      <c r="K1696" s="28">
        <f t="shared" si="653"/>
        <v>2527.0758122743682</v>
      </c>
    </row>
    <row r="1697" spans="1:11">
      <c r="A1697" s="41">
        <v>42373</v>
      </c>
      <c r="B1697" s="16" t="s">
        <v>64</v>
      </c>
      <c r="C1697" s="26">
        <f t="shared" si="650"/>
        <v>1351.3513513513512</v>
      </c>
      <c r="D1697" s="42" t="s">
        <v>3</v>
      </c>
      <c r="E1697" s="13">
        <v>148</v>
      </c>
      <c r="F1697" s="13">
        <v>151</v>
      </c>
      <c r="G1697" s="13">
        <v>154</v>
      </c>
      <c r="H1697" s="28">
        <f t="shared" si="651"/>
        <v>4054.0540540540537</v>
      </c>
      <c r="I1697" s="31">
        <f t="shared" si="652"/>
        <v>4054.0540540540537</v>
      </c>
      <c r="J1697" s="28">
        <v>6</v>
      </c>
      <c r="K1697" s="28">
        <f t="shared" si="653"/>
        <v>8108.1081081081074</v>
      </c>
    </row>
    <row r="1698" spans="1:11">
      <c r="A1698" s="41">
        <v>42370</v>
      </c>
      <c r="B1698" s="16" t="s">
        <v>75</v>
      </c>
      <c r="C1698" s="26">
        <f t="shared" si="650"/>
        <v>183.48623853211009</v>
      </c>
      <c r="D1698" s="42" t="s">
        <v>3</v>
      </c>
      <c r="E1698" s="13">
        <v>1090</v>
      </c>
      <c r="F1698" s="13"/>
      <c r="G1698" s="13"/>
      <c r="H1698" s="28">
        <f t="shared" si="651"/>
        <v>-200000</v>
      </c>
      <c r="I1698" s="31">
        <f t="shared" si="652"/>
        <v>0</v>
      </c>
      <c r="J1698" s="28">
        <v>8</v>
      </c>
      <c r="K1698" s="28">
        <f t="shared" si="653"/>
        <v>1467.8899082568807</v>
      </c>
    </row>
    <row r="1699" spans="1:11">
      <c r="A1699" s="41">
        <v>42370</v>
      </c>
      <c r="B1699" s="16" t="s">
        <v>76</v>
      </c>
      <c r="C1699" s="26">
        <f t="shared" si="650"/>
        <v>1355.9322033898304</v>
      </c>
      <c r="D1699" s="42" t="s">
        <v>3</v>
      </c>
      <c r="E1699" s="13">
        <v>147.5</v>
      </c>
      <c r="F1699" s="13">
        <v>150</v>
      </c>
      <c r="G1699" s="13"/>
      <c r="H1699" s="28">
        <f t="shared" si="651"/>
        <v>3389.8305084745762</v>
      </c>
      <c r="I1699" s="31">
        <f t="shared" si="652"/>
        <v>0</v>
      </c>
      <c r="J1699" s="28">
        <f>(I1699+H1699)/C1699</f>
        <v>2.5</v>
      </c>
      <c r="K1699" s="28">
        <f t="shared" si="653"/>
        <v>3389.8305084745762</v>
      </c>
    </row>
    <row r="1700" spans="1:11">
      <c r="A1700" s="41">
        <v>42370</v>
      </c>
      <c r="B1700" s="16" t="s">
        <v>71</v>
      </c>
      <c r="C1700" s="26">
        <f t="shared" si="650"/>
        <v>2768.166089965398</v>
      </c>
      <c r="D1700" s="42" t="s">
        <v>3</v>
      </c>
      <c r="E1700" s="13">
        <v>72.25</v>
      </c>
      <c r="F1700" s="13">
        <v>73.25</v>
      </c>
      <c r="G1700" s="13"/>
      <c r="H1700" s="28">
        <f t="shared" si="651"/>
        <v>2768.166089965398</v>
      </c>
      <c r="I1700" s="31">
        <f t="shared" si="652"/>
        <v>0</v>
      </c>
      <c r="J1700" s="28">
        <f>(I1700+H1700)/C1700</f>
        <v>1</v>
      </c>
      <c r="K1700" s="28">
        <f t="shared" si="653"/>
        <v>2768.166089965398</v>
      </c>
    </row>
    <row r="1701" spans="1:11">
      <c r="A1701" s="41">
        <v>42370</v>
      </c>
      <c r="B1701" s="16" t="s">
        <v>36</v>
      </c>
      <c r="C1701" s="26">
        <f t="shared" si="650"/>
        <v>4395.6043956043959</v>
      </c>
      <c r="D1701" s="42" t="s">
        <v>3</v>
      </c>
      <c r="E1701" s="13">
        <v>45.5</v>
      </c>
      <c r="F1701" s="13">
        <v>46.2</v>
      </c>
      <c r="G1701" s="13"/>
      <c r="H1701" s="28">
        <f t="shared" si="651"/>
        <v>3076.9230769230894</v>
      </c>
      <c r="I1701" s="31">
        <f t="shared" si="652"/>
        <v>0</v>
      </c>
      <c r="J1701" s="28">
        <f>(I1701+H1701)/C1701</f>
        <v>0.70000000000000284</v>
      </c>
      <c r="K1701" s="28">
        <f t="shared" si="653"/>
        <v>3076.9230769230894</v>
      </c>
    </row>
    <row r="1702" spans="1:11">
      <c r="A1702" s="41">
        <v>42369</v>
      </c>
      <c r="B1702" s="16" t="s">
        <v>55</v>
      </c>
      <c r="C1702" s="26">
        <f t="shared" si="650"/>
        <v>653.59477124183002</v>
      </c>
      <c r="D1702" s="42" t="s">
        <v>3</v>
      </c>
      <c r="E1702" s="13">
        <v>306</v>
      </c>
      <c r="F1702" s="13">
        <v>304</v>
      </c>
      <c r="G1702" s="13"/>
      <c r="H1702" s="28">
        <f t="shared" si="651"/>
        <v>-1307.18954248366</v>
      </c>
      <c r="I1702" s="31">
        <f>(IF(D1702="SHORT",IF(G1702="",0,F1702-G1702),IF(D1702="LONG",IF(G1702="",0,G1702-F1702))))*C1702</f>
        <v>0</v>
      </c>
      <c r="J1702" s="28">
        <f>(I1702+H1702)/C1702</f>
        <v>-2</v>
      </c>
      <c r="K1702" s="28">
        <f t="shared" si="653"/>
        <v>-1307.18954248366</v>
      </c>
    </row>
    <row r="1703" spans="1:11">
      <c r="A1703" s="41">
        <v>42369</v>
      </c>
      <c r="B1703" s="16" t="s">
        <v>4</v>
      </c>
      <c r="C1703" s="26">
        <f t="shared" si="650"/>
        <v>6349.2063492063489</v>
      </c>
      <c r="D1703" s="42" t="s">
        <v>3</v>
      </c>
      <c r="E1703" s="42">
        <v>31.5</v>
      </c>
      <c r="F1703" s="16">
        <v>32</v>
      </c>
      <c r="G1703" s="16">
        <v>32.6</v>
      </c>
      <c r="H1703" s="28">
        <f t="shared" si="651"/>
        <v>3174.6031746031745</v>
      </c>
      <c r="I1703" s="16"/>
      <c r="J1703" s="28">
        <v>0.5</v>
      </c>
      <c r="K1703" s="28">
        <f t="shared" si="653"/>
        <v>3174.6031746031745</v>
      </c>
    </row>
    <row r="1704" spans="1:11">
      <c r="A1704" s="41">
        <v>42369</v>
      </c>
      <c r="B1704" s="16" t="s">
        <v>5</v>
      </c>
      <c r="C1704" s="26">
        <f t="shared" si="650"/>
        <v>1449.2753623188405</v>
      </c>
      <c r="D1704" s="42" t="s">
        <v>3</v>
      </c>
      <c r="E1704" s="42">
        <v>138</v>
      </c>
      <c r="F1704" s="16">
        <v>140</v>
      </c>
      <c r="G1704" s="16">
        <v>142.4</v>
      </c>
      <c r="H1704" s="28">
        <f t="shared" si="651"/>
        <v>2898.550724637681</v>
      </c>
      <c r="I1704" s="16">
        <v>3478.26</v>
      </c>
      <c r="J1704" s="28">
        <v>4.4000000000000004</v>
      </c>
      <c r="K1704" s="28">
        <f t="shared" si="653"/>
        <v>6376.811594202899</v>
      </c>
    </row>
    <row r="1705" spans="1:11">
      <c r="A1705" s="41">
        <v>42368</v>
      </c>
      <c r="B1705" s="16" t="s">
        <v>6</v>
      </c>
      <c r="C1705" s="26">
        <f t="shared" si="650"/>
        <v>235.29411764705881</v>
      </c>
      <c r="D1705" s="42" t="s">
        <v>7</v>
      </c>
      <c r="E1705" s="42">
        <v>850</v>
      </c>
      <c r="F1705" s="16">
        <v>842</v>
      </c>
      <c r="G1705" s="16"/>
      <c r="H1705" s="28">
        <f t="shared" si="651"/>
        <v>1882.3529411764705</v>
      </c>
      <c r="I1705" s="31"/>
      <c r="J1705" s="28">
        <v>8</v>
      </c>
      <c r="K1705" s="28">
        <f t="shared" si="653"/>
        <v>1882.3529411764705</v>
      </c>
    </row>
    <row r="1706" spans="1:11">
      <c r="A1706" s="41">
        <v>42368</v>
      </c>
      <c r="B1706" s="16" t="s">
        <v>8</v>
      </c>
      <c r="C1706" s="26">
        <f t="shared" si="650"/>
        <v>1666.6666666666667</v>
      </c>
      <c r="D1706" s="42" t="s">
        <v>3</v>
      </c>
      <c r="E1706" s="13">
        <v>120</v>
      </c>
      <c r="F1706" s="16">
        <v>121.8</v>
      </c>
      <c r="G1706" s="16"/>
      <c r="H1706" s="28">
        <f t="shared" si="651"/>
        <v>2999.9999999999955</v>
      </c>
      <c r="I1706" s="31"/>
      <c r="J1706" s="28">
        <v>1.8</v>
      </c>
      <c r="K1706" s="28">
        <f t="shared" si="653"/>
        <v>3000</v>
      </c>
    </row>
    <row r="1707" spans="1:11">
      <c r="A1707" s="41">
        <v>42368</v>
      </c>
      <c r="B1707" s="16" t="s">
        <v>9</v>
      </c>
      <c r="C1707" s="26">
        <f t="shared" si="650"/>
        <v>202.02020202020202</v>
      </c>
      <c r="D1707" s="42" t="s">
        <v>3</v>
      </c>
      <c r="E1707" s="16">
        <v>990</v>
      </c>
      <c r="F1707" s="16">
        <v>999</v>
      </c>
      <c r="G1707" s="16"/>
      <c r="H1707" s="28">
        <f t="shared" si="651"/>
        <v>1818.1818181818182</v>
      </c>
      <c r="I1707" s="31"/>
      <c r="J1707" s="28">
        <v>9</v>
      </c>
      <c r="K1707" s="28">
        <f t="shared" si="653"/>
        <v>1818.1818181818182</v>
      </c>
    </row>
    <row r="1708" spans="1:11">
      <c r="A1708" s="41">
        <v>42367</v>
      </c>
      <c r="B1708" s="16" t="s">
        <v>10</v>
      </c>
      <c r="C1708" s="26">
        <f t="shared" si="650"/>
        <v>2018.1634712411706</v>
      </c>
      <c r="D1708" s="42" t="s">
        <v>3</v>
      </c>
      <c r="E1708" s="16">
        <v>99.1</v>
      </c>
      <c r="F1708" s="13">
        <v>100.4</v>
      </c>
      <c r="G1708" s="16"/>
      <c r="H1708" s="28">
        <f t="shared" si="651"/>
        <v>2623.6125126135448</v>
      </c>
      <c r="I1708" s="31"/>
      <c r="J1708" s="28">
        <v>1.3</v>
      </c>
      <c r="K1708" s="28">
        <f t="shared" si="653"/>
        <v>2623.6125126135216</v>
      </c>
    </row>
    <row r="1709" spans="1:11">
      <c r="A1709" s="41">
        <v>42367</v>
      </c>
      <c r="B1709" s="16" t="s">
        <v>11</v>
      </c>
      <c r="C1709" s="26">
        <f t="shared" si="650"/>
        <v>2898.550724637681</v>
      </c>
      <c r="D1709" s="42" t="s">
        <v>3</v>
      </c>
      <c r="E1709" s="13">
        <v>69</v>
      </c>
      <c r="F1709" s="16">
        <v>70</v>
      </c>
      <c r="G1709" s="16">
        <v>71</v>
      </c>
      <c r="H1709" s="28">
        <f t="shared" si="651"/>
        <v>2898.550724637681</v>
      </c>
      <c r="I1709" s="31">
        <v>2898.55</v>
      </c>
      <c r="J1709" s="28">
        <v>2</v>
      </c>
      <c r="K1709" s="28">
        <f t="shared" si="653"/>
        <v>5797.101449275362</v>
      </c>
    </row>
    <row r="1710" spans="1:11">
      <c r="A1710" s="41">
        <v>42367</v>
      </c>
      <c r="B1710" s="16" t="s">
        <v>12</v>
      </c>
      <c r="C1710" s="26">
        <f t="shared" si="650"/>
        <v>1238.3900928792571</v>
      </c>
      <c r="D1710" s="42" t="s">
        <v>3</v>
      </c>
      <c r="E1710" s="16">
        <v>161.5</v>
      </c>
      <c r="F1710" s="16">
        <v>164</v>
      </c>
      <c r="G1710" s="16">
        <v>166.5</v>
      </c>
      <c r="H1710" s="28">
        <f t="shared" si="651"/>
        <v>3095.9752321981427</v>
      </c>
      <c r="I1710" s="31">
        <v>0</v>
      </c>
      <c r="J1710" s="28">
        <v>2.5</v>
      </c>
      <c r="K1710" s="28">
        <f t="shared" si="653"/>
        <v>3095.9752321981427</v>
      </c>
    </row>
    <row r="1711" spans="1:11">
      <c r="A1711" s="41">
        <v>42367</v>
      </c>
      <c r="B1711" s="16" t="s">
        <v>13</v>
      </c>
      <c r="C1711" s="26">
        <f t="shared" si="650"/>
        <v>1136.3636363636363</v>
      </c>
      <c r="D1711" s="42" t="s">
        <v>3</v>
      </c>
      <c r="E1711" s="16">
        <v>176</v>
      </c>
      <c r="F1711" s="16">
        <v>178.4</v>
      </c>
      <c r="G1711" s="16">
        <v>181</v>
      </c>
      <c r="H1711" s="28">
        <f t="shared" si="651"/>
        <v>2727.2727272727334</v>
      </c>
      <c r="I1711" s="31">
        <v>0</v>
      </c>
      <c r="J1711" s="28">
        <v>2.4</v>
      </c>
      <c r="K1711" s="28">
        <f t="shared" si="653"/>
        <v>2727.272727272727</v>
      </c>
    </row>
    <row r="1712" spans="1:11">
      <c r="A1712" s="41">
        <v>42366</v>
      </c>
      <c r="B1712" s="16" t="s">
        <v>14</v>
      </c>
      <c r="C1712" s="26">
        <f t="shared" si="650"/>
        <v>410.6776180698152</v>
      </c>
      <c r="D1712" s="42" t="s">
        <v>3</v>
      </c>
      <c r="E1712" s="13">
        <v>487</v>
      </c>
      <c r="F1712" s="16">
        <v>492</v>
      </c>
      <c r="G1712" s="16">
        <v>484</v>
      </c>
      <c r="H1712" s="28">
        <f t="shared" si="651"/>
        <v>2053.3880903490758</v>
      </c>
      <c r="I1712" s="31">
        <v>0</v>
      </c>
      <c r="J1712" s="44">
        <f>(I1712+H1712)/C1712</f>
        <v>5</v>
      </c>
      <c r="K1712" s="28">
        <f t="shared" si="653"/>
        <v>2053.3880903490758</v>
      </c>
    </row>
    <row r="1713" spans="1:11">
      <c r="A1713" s="41">
        <v>42366</v>
      </c>
      <c r="B1713" s="16" t="s">
        <v>15</v>
      </c>
      <c r="C1713" s="26">
        <f t="shared" si="650"/>
        <v>1600</v>
      </c>
      <c r="D1713" s="42" t="s">
        <v>3</v>
      </c>
      <c r="E1713" s="13">
        <v>125</v>
      </c>
      <c r="F1713" s="16">
        <v>127</v>
      </c>
      <c r="G1713" s="16">
        <v>129.5</v>
      </c>
      <c r="H1713" s="28">
        <f t="shared" si="651"/>
        <v>3200</v>
      </c>
      <c r="I1713" s="31">
        <v>4000</v>
      </c>
      <c r="J1713" s="28">
        <v>4.5</v>
      </c>
      <c r="K1713" s="28">
        <f t="shared" si="653"/>
        <v>7200</v>
      </c>
    </row>
    <row r="1714" spans="1:11">
      <c r="A1714" s="41">
        <v>42366</v>
      </c>
      <c r="B1714" s="16" t="s">
        <v>16</v>
      </c>
      <c r="C1714" s="26">
        <f t="shared" si="650"/>
        <v>1970.4433497536945</v>
      </c>
      <c r="D1714" s="42" t="s">
        <v>3</v>
      </c>
      <c r="E1714" s="13">
        <v>101.5</v>
      </c>
      <c r="F1714" s="13">
        <v>103.5</v>
      </c>
      <c r="G1714" s="45">
        <v>106</v>
      </c>
      <c r="H1714" s="28">
        <f t="shared" si="651"/>
        <v>3940.886699507389</v>
      </c>
      <c r="I1714" s="45">
        <v>4926.1000000000004</v>
      </c>
      <c r="J1714" s="28">
        <v>4.5</v>
      </c>
      <c r="K1714" s="28">
        <f t="shared" si="653"/>
        <v>8866.995073891625</v>
      </c>
    </row>
    <row r="1715" spans="1:11">
      <c r="A1715" s="41">
        <v>42362</v>
      </c>
      <c r="B1715" s="16" t="s">
        <v>17</v>
      </c>
      <c r="C1715" s="26">
        <f t="shared" ref="C1715:C1743" si="654">200000/E1715</f>
        <v>1428.5714285714287</v>
      </c>
      <c r="D1715" s="42" t="s">
        <v>3</v>
      </c>
      <c r="E1715" s="13">
        <v>140</v>
      </c>
      <c r="F1715" s="16">
        <v>142</v>
      </c>
      <c r="G1715" s="16"/>
      <c r="H1715" s="28">
        <f t="shared" si="651"/>
        <v>2857.1428571428573</v>
      </c>
      <c r="I1715" s="31">
        <v>0</v>
      </c>
      <c r="J1715" s="28">
        <v>2</v>
      </c>
      <c r="K1715" s="28">
        <f t="shared" si="653"/>
        <v>2857.1428571428573</v>
      </c>
    </row>
    <row r="1716" spans="1:11">
      <c r="A1716" s="41">
        <v>42362</v>
      </c>
      <c r="B1716" s="16" t="s">
        <v>14</v>
      </c>
      <c r="C1716" s="26">
        <f t="shared" si="654"/>
        <v>597.01492537313436</v>
      </c>
      <c r="D1716" s="42" t="s">
        <v>3</v>
      </c>
      <c r="E1716" s="13">
        <v>335</v>
      </c>
      <c r="F1716" s="16">
        <v>339</v>
      </c>
      <c r="G1716" s="16">
        <v>345</v>
      </c>
      <c r="H1716" s="28">
        <f t="shared" si="651"/>
        <v>2388.0597014925374</v>
      </c>
      <c r="I1716" s="31">
        <v>3582.08</v>
      </c>
      <c r="J1716" s="28">
        <v>10</v>
      </c>
      <c r="K1716" s="28">
        <f t="shared" si="653"/>
        <v>5970.1492537313434</v>
      </c>
    </row>
    <row r="1717" spans="1:11">
      <c r="A1717" s="41">
        <v>42362</v>
      </c>
      <c r="B1717" s="16" t="s">
        <v>18</v>
      </c>
      <c r="C1717" s="26">
        <f t="shared" si="654"/>
        <v>232.01856148491879</v>
      </c>
      <c r="D1717" s="42" t="s">
        <v>3</v>
      </c>
      <c r="E1717" s="13">
        <v>862</v>
      </c>
      <c r="F1717" s="13">
        <v>869</v>
      </c>
      <c r="G1717" s="13"/>
      <c r="H1717" s="28">
        <f t="shared" si="651"/>
        <v>1624.1299303944315</v>
      </c>
      <c r="I1717" s="31">
        <v>0</v>
      </c>
      <c r="J1717" s="28">
        <v>7</v>
      </c>
      <c r="K1717" s="28">
        <f t="shared" si="653"/>
        <v>1624.1299303944315</v>
      </c>
    </row>
    <row r="1718" spans="1:11">
      <c r="A1718" s="41">
        <v>42361</v>
      </c>
      <c r="B1718" s="16" t="s">
        <v>19</v>
      </c>
      <c r="C1718" s="26">
        <f t="shared" si="654"/>
        <v>2173.913043478261</v>
      </c>
      <c r="D1718" s="42" t="s">
        <v>3</v>
      </c>
      <c r="E1718" s="13">
        <v>92</v>
      </c>
      <c r="F1718" s="13">
        <v>93.4</v>
      </c>
      <c r="G1718" s="13">
        <v>95</v>
      </c>
      <c r="H1718" s="28">
        <f t="shared" ref="H1718:H1765" si="655">(IF(D1718="SHORT",E1718-F1718,IF(D1718="LONG",F1718-E1718)))*C1718</f>
        <v>3043.4782608695778</v>
      </c>
      <c r="I1718" s="31">
        <v>3478.26</v>
      </c>
      <c r="J1718" s="28">
        <v>3</v>
      </c>
      <c r="K1718" s="28">
        <f t="shared" si="653"/>
        <v>6521.739130434783</v>
      </c>
    </row>
    <row r="1719" spans="1:11">
      <c r="A1719" s="41">
        <v>42361</v>
      </c>
      <c r="B1719" s="16" t="s">
        <v>20</v>
      </c>
      <c r="C1719" s="26">
        <f t="shared" si="654"/>
        <v>604.22960725075529</v>
      </c>
      <c r="D1719" s="42" t="s">
        <v>3</v>
      </c>
      <c r="E1719" s="13">
        <v>331</v>
      </c>
      <c r="F1719" s="13">
        <v>334.5</v>
      </c>
      <c r="G1719" s="13"/>
      <c r="H1719" s="28">
        <f t="shared" si="655"/>
        <v>2114.8036253776436</v>
      </c>
      <c r="I1719" s="31">
        <v>0</v>
      </c>
      <c r="J1719" s="28">
        <v>3</v>
      </c>
      <c r="K1719" s="28">
        <f t="shared" si="653"/>
        <v>1812.688821752266</v>
      </c>
    </row>
    <row r="1720" spans="1:11">
      <c r="A1720" s="41">
        <v>42360</v>
      </c>
      <c r="B1720" s="16" t="s">
        <v>21</v>
      </c>
      <c r="C1720" s="26">
        <f t="shared" si="654"/>
        <v>611.62079510703359</v>
      </c>
      <c r="D1720" s="42" t="s">
        <v>7</v>
      </c>
      <c r="E1720" s="45">
        <v>327</v>
      </c>
      <c r="F1720" s="45">
        <v>322</v>
      </c>
      <c r="G1720" s="16">
        <v>316</v>
      </c>
      <c r="H1720" s="28">
        <f t="shared" si="655"/>
        <v>3058.103975535168</v>
      </c>
      <c r="I1720" s="31">
        <v>0</v>
      </c>
      <c r="J1720" s="28">
        <v>5</v>
      </c>
      <c r="K1720" s="28">
        <f t="shared" si="653"/>
        <v>3058.103975535168</v>
      </c>
    </row>
    <row r="1721" spans="1:11">
      <c r="A1721" s="41">
        <v>42360</v>
      </c>
      <c r="B1721" s="16" t="s">
        <v>22</v>
      </c>
      <c r="C1721" s="26">
        <f t="shared" si="654"/>
        <v>3430.5317324185248</v>
      </c>
      <c r="D1721" s="42" t="s">
        <v>3</v>
      </c>
      <c r="E1721" s="13">
        <v>58.3</v>
      </c>
      <c r="F1721" s="16">
        <v>59</v>
      </c>
      <c r="G1721" s="13"/>
      <c r="H1721" s="28">
        <f t="shared" si="655"/>
        <v>2401.372212692977</v>
      </c>
      <c r="I1721" s="31">
        <v>0</v>
      </c>
      <c r="J1721" s="28">
        <v>-0.60000000000000009</v>
      </c>
      <c r="K1721" s="28">
        <f t="shared" si="653"/>
        <v>-2058.3190394511153</v>
      </c>
    </row>
    <row r="1722" spans="1:11">
      <c r="A1722" s="41">
        <v>42360</v>
      </c>
      <c r="B1722" s="26" t="s">
        <v>23</v>
      </c>
      <c r="C1722" s="26">
        <f t="shared" si="654"/>
        <v>4819.2771084337346</v>
      </c>
      <c r="D1722" s="42" t="s">
        <v>3</v>
      </c>
      <c r="E1722" s="13">
        <v>41.5</v>
      </c>
      <c r="F1722" s="13">
        <v>42.5</v>
      </c>
      <c r="G1722" s="13"/>
      <c r="H1722" s="28">
        <f t="shared" si="655"/>
        <v>4819.2771084337346</v>
      </c>
      <c r="I1722" s="31">
        <v>0</v>
      </c>
      <c r="J1722" s="28">
        <v>1</v>
      </c>
      <c r="K1722" s="28">
        <f t="shared" si="653"/>
        <v>4819.2771084337346</v>
      </c>
    </row>
    <row r="1723" spans="1:11">
      <c r="A1723" s="41">
        <v>42360</v>
      </c>
      <c r="B1723" s="16" t="s">
        <v>24</v>
      </c>
      <c r="C1723" s="26">
        <f t="shared" si="654"/>
        <v>1111.1111111111111</v>
      </c>
      <c r="D1723" s="42" t="s">
        <v>3</v>
      </c>
      <c r="E1723" s="13">
        <v>180</v>
      </c>
      <c r="F1723" s="13">
        <v>182</v>
      </c>
      <c r="G1723" s="13">
        <v>185</v>
      </c>
      <c r="H1723" s="28">
        <f t="shared" si="655"/>
        <v>2222.2222222222222</v>
      </c>
      <c r="I1723" s="31">
        <v>3333.33</v>
      </c>
      <c r="J1723" s="28">
        <v>5</v>
      </c>
      <c r="K1723" s="28">
        <f t="shared" si="653"/>
        <v>5555.5555555555557</v>
      </c>
    </row>
    <row r="1724" spans="1:11">
      <c r="A1724" s="41">
        <v>42359</v>
      </c>
      <c r="B1724" s="16" t="s">
        <v>25</v>
      </c>
      <c r="C1724" s="26">
        <f t="shared" si="654"/>
        <v>881.05726872246692</v>
      </c>
      <c r="D1724" s="42" t="s">
        <v>3</v>
      </c>
      <c r="E1724" s="13">
        <v>227</v>
      </c>
      <c r="F1724" s="13">
        <v>230</v>
      </c>
      <c r="G1724" s="13"/>
      <c r="H1724" s="28">
        <f t="shared" si="655"/>
        <v>2643.171806167401</v>
      </c>
      <c r="I1724" s="31">
        <v>0</v>
      </c>
      <c r="J1724" s="28">
        <v>3</v>
      </c>
      <c r="K1724" s="28">
        <f t="shared" si="653"/>
        <v>2643.171806167401</v>
      </c>
    </row>
    <row r="1725" spans="1:11">
      <c r="A1725" s="41">
        <v>42359</v>
      </c>
      <c r="B1725" s="16" t="s">
        <v>26</v>
      </c>
      <c r="C1725" s="26">
        <f t="shared" si="654"/>
        <v>1282.051282051282</v>
      </c>
      <c r="D1725" s="42" t="s">
        <v>3</v>
      </c>
      <c r="E1725" s="13">
        <v>156</v>
      </c>
      <c r="F1725" s="13">
        <v>158</v>
      </c>
      <c r="G1725" s="13"/>
      <c r="H1725" s="28">
        <f t="shared" si="655"/>
        <v>2564.102564102564</v>
      </c>
      <c r="I1725" s="28">
        <v>0</v>
      </c>
      <c r="J1725" s="44">
        <v>1.5</v>
      </c>
      <c r="K1725" s="28">
        <f t="shared" si="653"/>
        <v>1923.0769230769229</v>
      </c>
    </row>
    <row r="1726" spans="1:11">
      <c r="A1726" s="41">
        <v>42359</v>
      </c>
      <c r="B1726" s="16" t="s">
        <v>27</v>
      </c>
      <c r="C1726" s="26">
        <f t="shared" si="654"/>
        <v>2100.8403361344535</v>
      </c>
      <c r="D1726" s="42" t="s">
        <v>3</v>
      </c>
      <c r="E1726" s="16">
        <v>95.2</v>
      </c>
      <c r="F1726" s="16">
        <v>96.4</v>
      </c>
      <c r="G1726" s="16">
        <v>98</v>
      </c>
      <c r="H1726" s="28">
        <f t="shared" si="655"/>
        <v>2521.0084033613502</v>
      </c>
      <c r="I1726" s="31">
        <v>3361.34</v>
      </c>
      <c r="J1726" s="28">
        <v>2.8</v>
      </c>
      <c r="K1726" s="28">
        <f t="shared" si="653"/>
        <v>5882.3529411764694</v>
      </c>
    </row>
    <row r="1727" spans="1:11">
      <c r="A1727" s="41">
        <v>42359</v>
      </c>
      <c r="B1727" s="16" t="s">
        <v>28</v>
      </c>
      <c r="C1727" s="26">
        <f t="shared" si="654"/>
        <v>784.31372549019613</v>
      </c>
      <c r="D1727" s="42" t="s">
        <v>7</v>
      </c>
      <c r="E1727" s="16">
        <v>255</v>
      </c>
      <c r="F1727" s="16">
        <v>251</v>
      </c>
      <c r="G1727" s="16">
        <v>246</v>
      </c>
      <c r="H1727" s="28">
        <f t="shared" si="655"/>
        <v>3137.2549019607845</v>
      </c>
      <c r="I1727" s="28">
        <v>3921.56</v>
      </c>
      <c r="J1727" s="28">
        <v>9</v>
      </c>
      <c r="K1727" s="28">
        <f t="shared" si="653"/>
        <v>7058.8235294117649</v>
      </c>
    </row>
    <row r="1728" spans="1:11">
      <c r="A1728" s="41">
        <v>42356</v>
      </c>
      <c r="B1728" s="16" t="s">
        <v>4</v>
      </c>
      <c r="C1728" s="26">
        <f t="shared" si="654"/>
        <v>6600.6600660066006</v>
      </c>
      <c r="D1728" s="42" t="s">
        <v>3</v>
      </c>
      <c r="E1728" s="16">
        <v>30.3</v>
      </c>
      <c r="F1728" s="16">
        <v>30.8</v>
      </c>
      <c r="G1728" s="16">
        <v>31.2</v>
      </c>
      <c r="H1728" s="28">
        <f t="shared" si="655"/>
        <v>3300.3300330033003</v>
      </c>
      <c r="I1728" s="28">
        <v>2640</v>
      </c>
      <c r="J1728" s="28">
        <v>0.9</v>
      </c>
      <c r="K1728" s="28">
        <f t="shared" si="653"/>
        <v>5940.5940594059402</v>
      </c>
    </row>
    <row r="1729" spans="1:11">
      <c r="A1729" s="41">
        <v>42355</v>
      </c>
      <c r="B1729" s="16" t="s">
        <v>9</v>
      </c>
      <c r="C1729" s="26">
        <f t="shared" si="654"/>
        <v>196.46365422396858</v>
      </c>
      <c r="D1729" s="42" t="s">
        <v>3</v>
      </c>
      <c r="E1729" s="13">
        <v>1018</v>
      </c>
      <c r="F1729" s="13">
        <v>1027</v>
      </c>
      <c r="G1729" s="13"/>
      <c r="H1729" s="28">
        <f t="shared" si="655"/>
        <v>1768.1728880157173</v>
      </c>
      <c r="I1729" s="31">
        <f>(IF(D1729="SHORT",IF(G1729="",0,F1729-G1729),IF(D1729="LONG",IF(G1729="",0,G1729-F1729))))*C1729</f>
        <v>0</v>
      </c>
      <c r="J1729" s="28">
        <f>(I1729+H1729)/C1729</f>
        <v>9</v>
      </c>
      <c r="K1729" s="28">
        <f t="shared" si="653"/>
        <v>1768.1728880157173</v>
      </c>
    </row>
    <row r="1730" spans="1:11">
      <c r="A1730" s="41">
        <v>42355</v>
      </c>
      <c r="B1730" s="16" t="s">
        <v>29</v>
      </c>
      <c r="C1730" s="26">
        <f t="shared" si="654"/>
        <v>975.60975609756099</v>
      </c>
      <c r="D1730" s="42" t="s">
        <v>3</v>
      </c>
      <c r="E1730" s="13">
        <v>205</v>
      </c>
      <c r="F1730" s="13">
        <v>208</v>
      </c>
      <c r="G1730" s="13"/>
      <c r="H1730" s="28">
        <f t="shared" si="655"/>
        <v>2926.8292682926831</v>
      </c>
      <c r="I1730" s="31">
        <f>(IF(D1730="SHORT",IF(G1730="",0,F1730-G1730),IF(D1730="LONG",IF(G1730="",0,G1730-F1730))))*C1730</f>
        <v>0</v>
      </c>
      <c r="J1730" s="28">
        <f>(I1730+H1730)/C1730</f>
        <v>3</v>
      </c>
      <c r="K1730" s="28">
        <f t="shared" si="653"/>
        <v>2926.8292682926831</v>
      </c>
    </row>
    <row r="1731" spans="1:11">
      <c r="A1731" s="41">
        <v>42355</v>
      </c>
      <c r="B1731" s="16" t="s">
        <v>30</v>
      </c>
      <c r="C1731" s="26">
        <f t="shared" si="654"/>
        <v>476.1904761904762</v>
      </c>
      <c r="D1731" s="42" t="s">
        <v>7</v>
      </c>
      <c r="E1731" s="13">
        <v>420</v>
      </c>
      <c r="F1731" s="13">
        <v>417</v>
      </c>
      <c r="G1731" s="13"/>
      <c r="H1731" s="28">
        <f t="shared" si="655"/>
        <v>1428.5714285714287</v>
      </c>
      <c r="I1731" s="31">
        <f>(IF(D1731="SHORT",IF(G1731="",0,F1731-G1731),IF(D1731="LONG",IF(G1731="",0,G1731-F1731))))*C1731</f>
        <v>0</v>
      </c>
      <c r="J1731" s="28">
        <f>(I1731+H1731)/C1731</f>
        <v>3</v>
      </c>
      <c r="K1731" s="28">
        <f t="shared" si="653"/>
        <v>1428.5714285714287</v>
      </c>
    </row>
    <row r="1732" spans="1:11">
      <c r="A1732" s="41">
        <v>42355</v>
      </c>
      <c r="B1732" s="16" t="s">
        <v>31</v>
      </c>
      <c r="C1732" s="26">
        <f t="shared" si="654"/>
        <v>1298.7012987012988</v>
      </c>
      <c r="D1732" s="42" t="s">
        <v>3</v>
      </c>
      <c r="E1732" s="13">
        <v>154</v>
      </c>
      <c r="F1732" s="13">
        <v>156</v>
      </c>
      <c r="G1732" s="13">
        <v>158</v>
      </c>
      <c r="H1732" s="28">
        <f t="shared" si="655"/>
        <v>2597.4025974025976</v>
      </c>
      <c r="I1732" s="31">
        <f>(IF(D1732="SHORT",IF(G1732="",0,F1732-G1732),IF(D1732="LONG",IF(G1732="",0,G1732-F1732))))*C1732</f>
        <v>2597.4025974025976</v>
      </c>
      <c r="J1732" s="28">
        <f>(I1732+H1732)/C1732</f>
        <v>4</v>
      </c>
      <c r="K1732" s="28">
        <f t="shared" si="653"/>
        <v>5194.8051948051952</v>
      </c>
    </row>
    <row r="1733" spans="1:11">
      <c r="A1733" s="41">
        <v>42354</v>
      </c>
      <c r="B1733" s="16" t="s">
        <v>32</v>
      </c>
      <c r="C1733" s="26">
        <f t="shared" si="654"/>
        <v>1612.9032258064517</v>
      </c>
      <c r="D1733" s="42" t="s">
        <v>3</v>
      </c>
      <c r="E1733" s="13">
        <v>124</v>
      </c>
      <c r="F1733" s="13">
        <v>126</v>
      </c>
      <c r="G1733" s="13">
        <v>128</v>
      </c>
      <c r="H1733" s="28">
        <f t="shared" si="655"/>
        <v>3225.8064516129034</v>
      </c>
      <c r="I1733" s="31">
        <f>(IF(D1733="SHORT",IF(G1733="",0,F1733-G1733),IF(D1733="LONG",IF(G1733="",0,G1733-F1733))))*C1733</f>
        <v>3225.8064516129034</v>
      </c>
      <c r="J1733" s="28">
        <f>(I1733+H1733)/C1733</f>
        <v>4</v>
      </c>
      <c r="K1733" s="28">
        <f t="shared" si="653"/>
        <v>6451.6129032258068</v>
      </c>
    </row>
    <row r="1734" spans="1:11">
      <c r="A1734" s="41">
        <v>42354</v>
      </c>
      <c r="B1734" s="16" t="s">
        <v>33</v>
      </c>
      <c r="C1734" s="26">
        <f t="shared" si="654"/>
        <v>869.56521739130437</v>
      </c>
      <c r="D1734" s="42" t="s">
        <v>3</v>
      </c>
      <c r="E1734" s="13">
        <v>230</v>
      </c>
      <c r="F1734" s="13">
        <v>233</v>
      </c>
      <c r="G1734" s="13">
        <v>236</v>
      </c>
      <c r="H1734" s="28">
        <f t="shared" si="655"/>
        <v>2608.695652173913</v>
      </c>
      <c r="I1734" s="31">
        <v>2608.6999999999998</v>
      </c>
      <c r="J1734" s="28">
        <v>6</v>
      </c>
      <c r="K1734" s="28">
        <f t="shared" si="653"/>
        <v>5217.391304347826</v>
      </c>
    </row>
    <row r="1735" spans="1:11">
      <c r="A1735" s="41">
        <v>42353</v>
      </c>
      <c r="B1735" s="16" t="s">
        <v>34</v>
      </c>
      <c r="C1735" s="26">
        <f t="shared" si="654"/>
        <v>1162.7906976744187</v>
      </c>
      <c r="D1735" s="42" t="s">
        <v>3</v>
      </c>
      <c r="E1735" s="13">
        <v>172</v>
      </c>
      <c r="F1735" s="13">
        <v>174</v>
      </c>
      <c r="G1735" s="13"/>
      <c r="H1735" s="28">
        <f t="shared" si="655"/>
        <v>2325.5813953488373</v>
      </c>
      <c r="I1735" s="31">
        <v>0</v>
      </c>
      <c r="J1735" s="28">
        <v>2</v>
      </c>
      <c r="K1735" s="28">
        <f t="shared" si="653"/>
        <v>2325.5813953488373</v>
      </c>
    </row>
    <row r="1736" spans="1:11">
      <c r="A1736" s="41">
        <v>42353</v>
      </c>
      <c r="B1736" s="16" t="s">
        <v>35</v>
      </c>
      <c r="C1736" s="26">
        <f t="shared" si="654"/>
        <v>740.74074074074076</v>
      </c>
      <c r="D1736" s="42" t="s">
        <v>3</v>
      </c>
      <c r="E1736" s="13">
        <v>270</v>
      </c>
      <c r="F1736" s="13">
        <v>273</v>
      </c>
      <c r="G1736" s="13"/>
      <c r="H1736" s="28">
        <f t="shared" si="655"/>
        <v>2222.2222222222222</v>
      </c>
      <c r="I1736" s="31">
        <f t="shared" ref="I1736:I1766" si="656">(IF(D1736="SHORT",IF(G1736="",0,F1736-G1736),IF(D1736="LONG",IF(G1736="",0,G1736-F1736))))*C1736</f>
        <v>0</v>
      </c>
      <c r="J1736" s="28">
        <f t="shared" ref="J1736:J1766" si="657">(I1736+H1736)/C1736</f>
        <v>3</v>
      </c>
      <c r="K1736" s="28">
        <f t="shared" si="653"/>
        <v>2222.2222222222222</v>
      </c>
    </row>
    <row r="1737" spans="1:11">
      <c r="A1737" s="41">
        <v>42349</v>
      </c>
      <c r="B1737" s="16" t="s">
        <v>36</v>
      </c>
      <c r="C1737" s="26">
        <f t="shared" si="654"/>
        <v>5000</v>
      </c>
      <c r="D1737" s="42" t="s">
        <v>3</v>
      </c>
      <c r="E1737" s="13">
        <v>40</v>
      </c>
      <c r="F1737" s="13">
        <v>40.6</v>
      </c>
      <c r="G1737" s="13">
        <v>41.5</v>
      </c>
      <c r="H1737" s="28">
        <f t="shared" si="655"/>
        <v>3000.0000000000073</v>
      </c>
      <c r="I1737" s="31">
        <f t="shared" si="656"/>
        <v>4499.9999999999927</v>
      </c>
      <c r="J1737" s="28">
        <f t="shared" si="657"/>
        <v>1.5</v>
      </c>
      <c r="K1737" s="28">
        <f t="shared" si="653"/>
        <v>7500</v>
      </c>
    </row>
    <row r="1738" spans="1:11">
      <c r="A1738" s="41">
        <v>42349</v>
      </c>
      <c r="B1738" s="16" t="s">
        <v>11</v>
      </c>
      <c r="C1738" s="26">
        <f t="shared" si="654"/>
        <v>2836.8794326241136</v>
      </c>
      <c r="D1738" s="42" t="s">
        <v>3</v>
      </c>
      <c r="E1738" s="13">
        <v>70.5</v>
      </c>
      <c r="F1738" s="13">
        <v>72</v>
      </c>
      <c r="G1738" s="13"/>
      <c r="H1738" s="28">
        <f t="shared" si="655"/>
        <v>4255.3191489361707</v>
      </c>
      <c r="I1738" s="31">
        <f t="shared" si="656"/>
        <v>0</v>
      </c>
      <c r="J1738" s="28">
        <f t="shared" si="657"/>
        <v>1.5</v>
      </c>
      <c r="K1738" s="28">
        <f t="shared" si="653"/>
        <v>4255.3191489361707</v>
      </c>
    </row>
    <row r="1739" spans="1:11">
      <c r="A1739" s="41">
        <v>42349</v>
      </c>
      <c r="B1739" s="16" t="s">
        <v>37</v>
      </c>
      <c r="C1739" s="26">
        <f t="shared" si="654"/>
        <v>307.69230769230768</v>
      </c>
      <c r="D1739" s="42" t="s">
        <v>7</v>
      </c>
      <c r="E1739" s="13">
        <v>650</v>
      </c>
      <c r="F1739" s="13">
        <v>643</v>
      </c>
      <c r="G1739" s="13">
        <v>636</v>
      </c>
      <c r="H1739" s="28">
        <f t="shared" si="655"/>
        <v>2153.8461538461538</v>
      </c>
      <c r="I1739" s="31">
        <f t="shared" si="656"/>
        <v>2153.8461538461538</v>
      </c>
      <c r="J1739" s="28">
        <f t="shared" si="657"/>
        <v>14</v>
      </c>
      <c r="K1739" s="28">
        <f t="shared" si="653"/>
        <v>4307.6923076923076</v>
      </c>
    </row>
    <row r="1740" spans="1:11">
      <c r="A1740" s="41">
        <v>42349</v>
      </c>
      <c r="B1740" s="16" t="s">
        <v>38</v>
      </c>
      <c r="C1740" s="26">
        <f t="shared" si="654"/>
        <v>1666.6666666666667</v>
      </c>
      <c r="D1740" s="42" t="s">
        <v>7</v>
      </c>
      <c r="E1740" s="13">
        <v>120</v>
      </c>
      <c r="F1740" s="13">
        <v>118.2</v>
      </c>
      <c r="G1740" s="13">
        <v>116</v>
      </c>
      <c r="H1740" s="28">
        <f t="shared" si="655"/>
        <v>2999.9999999999955</v>
      </c>
      <c r="I1740" s="31">
        <f t="shared" si="656"/>
        <v>3666.6666666666715</v>
      </c>
      <c r="J1740" s="28">
        <f t="shared" si="657"/>
        <v>4</v>
      </c>
      <c r="K1740" s="28">
        <f t="shared" si="653"/>
        <v>6666.666666666667</v>
      </c>
    </row>
    <row r="1741" spans="1:11">
      <c r="A1741" s="41">
        <v>42348</v>
      </c>
      <c r="B1741" s="16" t="s">
        <v>39</v>
      </c>
      <c r="C1741" s="26">
        <f t="shared" si="654"/>
        <v>1801.8018018018017</v>
      </c>
      <c r="D1741" s="42" t="s">
        <v>3</v>
      </c>
      <c r="E1741" s="13">
        <v>111</v>
      </c>
      <c r="F1741" s="13">
        <v>109.9</v>
      </c>
      <c r="G1741" s="13"/>
      <c r="H1741" s="28">
        <f t="shared" si="655"/>
        <v>-1981.9819819819716</v>
      </c>
      <c r="I1741" s="31">
        <f t="shared" si="656"/>
        <v>0</v>
      </c>
      <c r="J1741" s="28">
        <f t="shared" si="657"/>
        <v>-1.0999999999999943</v>
      </c>
      <c r="K1741" s="28">
        <f t="shared" si="653"/>
        <v>-1981.9819819819716</v>
      </c>
    </row>
    <row r="1742" spans="1:11">
      <c r="A1742" s="41">
        <v>42348</v>
      </c>
      <c r="B1742" s="16" t="s">
        <v>40</v>
      </c>
      <c r="C1742" s="26">
        <f t="shared" si="654"/>
        <v>1379.3103448275863</v>
      </c>
      <c r="D1742" s="42" t="s">
        <v>3</v>
      </c>
      <c r="E1742" s="13">
        <v>145</v>
      </c>
      <c r="F1742" s="13">
        <v>147</v>
      </c>
      <c r="G1742" s="13">
        <v>150</v>
      </c>
      <c r="H1742" s="28">
        <f t="shared" si="655"/>
        <v>2758.6206896551726</v>
      </c>
      <c r="I1742" s="31">
        <f t="shared" si="656"/>
        <v>4137.9310344827591</v>
      </c>
      <c r="J1742" s="28">
        <f t="shared" si="657"/>
        <v>5</v>
      </c>
      <c r="K1742" s="28">
        <f t="shared" si="653"/>
        <v>6896.5517241379312</v>
      </c>
    </row>
    <row r="1743" spans="1:11">
      <c r="A1743" s="41">
        <v>42348</v>
      </c>
      <c r="B1743" s="16" t="s">
        <v>41</v>
      </c>
      <c r="C1743" s="26">
        <f t="shared" si="654"/>
        <v>1242.2360248447205</v>
      </c>
      <c r="D1743" s="42" t="s">
        <v>3</v>
      </c>
      <c r="E1743" s="13">
        <v>161</v>
      </c>
      <c r="F1743" s="13">
        <v>162.5</v>
      </c>
      <c r="G1743" s="13"/>
      <c r="H1743" s="28">
        <f t="shared" si="655"/>
        <v>1863.3540372670809</v>
      </c>
      <c r="I1743" s="31">
        <f t="shared" si="656"/>
        <v>0</v>
      </c>
      <c r="J1743" s="28">
        <f t="shared" si="657"/>
        <v>1.5</v>
      </c>
      <c r="K1743" s="28">
        <f t="shared" ref="K1743:K1766" si="658">J1743*C1743</f>
        <v>1863.3540372670809</v>
      </c>
    </row>
    <row r="1744" spans="1:11">
      <c r="A1744" s="41">
        <v>42348</v>
      </c>
      <c r="B1744" s="16" t="s">
        <v>42</v>
      </c>
      <c r="C1744" s="26">
        <f t="shared" ref="C1744:C1766" si="659">200000/E1744</f>
        <v>363.63636363636363</v>
      </c>
      <c r="D1744" s="42" t="s">
        <v>7</v>
      </c>
      <c r="E1744" s="13">
        <v>550</v>
      </c>
      <c r="F1744" s="13">
        <v>555</v>
      </c>
      <c r="G1744" s="13"/>
      <c r="H1744" s="28">
        <f t="shared" si="655"/>
        <v>-1818.181818181818</v>
      </c>
      <c r="I1744" s="31">
        <f t="shared" si="656"/>
        <v>0</v>
      </c>
      <c r="J1744" s="28">
        <f t="shared" si="657"/>
        <v>-5</v>
      </c>
      <c r="K1744" s="28">
        <f t="shared" si="658"/>
        <v>-1818.181818181818</v>
      </c>
    </row>
    <row r="1745" spans="1:11">
      <c r="A1745" s="41">
        <v>42347</v>
      </c>
      <c r="B1745" s="16" t="s">
        <v>43</v>
      </c>
      <c r="C1745" s="26">
        <f t="shared" si="659"/>
        <v>533.33333333333337</v>
      </c>
      <c r="D1745" s="42" t="s">
        <v>7</v>
      </c>
      <c r="E1745" s="13">
        <v>375</v>
      </c>
      <c r="F1745" s="13">
        <v>371</v>
      </c>
      <c r="G1745" s="13">
        <v>367</v>
      </c>
      <c r="H1745" s="28">
        <f t="shared" si="655"/>
        <v>2133.3333333333335</v>
      </c>
      <c r="I1745" s="31">
        <f t="shared" si="656"/>
        <v>2133.3333333333335</v>
      </c>
      <c r="J1745" s="28">
        <f t="shared" si="657"/>
        <v>8</v>
      </c>
      <c r="K1745" s="28">
        <f t="shared" si="658"/>
        <v>4266.666666666667</v>
      </c>
    </row>
    <row r="1746" spans="1:11">
      <c r="A1746" s="41">
        <v>42347</v>
      </c>
      <c r="B1746" s="16" t="s">
        <v>40</v>
      </c>
      <c r="C1746" s="26">
        <f t="shared" si="659"/>
        <v>1428.5714285714287</v>
      </c>
      <c r="D1746" s="42" t="s">
        <v>3</v>
      </c>
      <c r="E1746" s="13">
        <v>140</v>
      </c>
      <c r="F1746" s="13">
        <v>142</v>
      </c>
      <c r="G1746" s="13">
        <v>145</v>
      </c>
      <c r="H1746" s="28">
        <f t="shared" si="655"/>
        <v>2857.1428571428573</v>
      </c>
      <c r="I1746" s="31">
        <f t="shared" si="656"/>
        <v>4285.7142857142862</v>
      </c>
      <c r="J1746" s="28">
        <f t="shared" si="657"/>
        <v>5</v>
      </c>
      <c r="K1746" s="28">
        <f t="shared" si="658"/>
        <v>7142.8571428571431</v>
      </c>
    </row>
    <row r="1747" spans="1:11">
      <c r="A1747" s="41">
        <v>42347</v>
      </c>
      <c r="B1747" s="16" t="s">
        <v>44</v>
      </c>
      <c r="C1747" s="26">
        <f t="shared" si="659"/>
        <v>1702.127659574468</v>
      </c>
      <c r="D1747" s="42" t="s">
        <v>7</v>
      </c>
      <c r="E1747" s="13">
        <v>117.5</v>
      </c>
      <c r="F1747" s="13">
        <v>116.1</v>
      </c>
      <c r="G1747" s="13">
        <v>114</v>
      </c>
      <c r="H1747" s="28">
        <f t="shared" si="655"/>
        <v>2382.9787234042647</v>
      </c>
      <c r="I1747" s="31">
        <f t="shared" si="656"/>
        <v>3574.4680851063731</v>
      </c>
      <c r="J1747" s="28">
        <f t="shared" si="657"/>
        <v>3.5</v>
      </c>
      <c r="K1747" s="28">
        <f t="shared" si="658"/>
        <v>5957.4468085106382</v>
      </c>
    </row>
    <row r="1748" spans="1:11">
      <c r="A1748" s="41">
        <v>42346</v>
      </c>
      <c r="B1748" s="16" t="s">
        <v>45</v>
      </c>
      <c r="C1748" s="26">
        <f t="shared" si="659"/>
        <v>97.799511002444987</v>
      </c>
      <c r="D1748" s="42" t="s">
        <v>3</v>
      </c>
      <c r="E1748" s="13">
        <v>2045</v>
      </c>
      <c r="F1748" s="13">
        <v>2066</v>
      </c>
      <c r="G1748" s="13"/>
      <c r="H1748" s="28">
        <f t="shared" si="655"/>
        <v>2053.7897310513449</v>
      </c>
      <c r="I1748" s="31">
        <f t="shared" si="656"/>
        <v>0</v>
      </c>
      <c r="J1748" s="28">
        <f t="shared" si="657"/>
        <v>21.000000000000004</v>
      </c>
      <c r="K1748" s="28">
        <f t="shared" si="658"/>
        <v>2053.7897310513449</v>
      </c>
    </row>
    <row r="1749" spans="1:11">
      <c r="A1749" s="41">
        <v>42346</v>
      </c>
      <c r="B1749" s="16" t="s">
        <v>46</v>
      </c>
      <c r="C1749" s="26">
        <f t="shared" si="659"/>
        <v>877.19298245614038</v>
      </c>
      <c r="D1749" s="42" t="s">
        <v>7</v>
      </c>
      <c r="E1749" s="13">
        <v>228</v>
      </c>
      <c r="F1749" s="13">
        <v>225.5</v>
      </c>
      <c r="G1749" s="13"/>
      <c r="H1749" s="28">
        <f t="shared" si="655"/>
        <v>2192.9824561403511</v>
      </c>
      <c r="I1749" s="31">
        <f t="shared" si="656"/>
        <v>0</v>
      </c>
      <c r="J1749" s="28">
        <f t="shared" si="657"/>
        <v>2.5</v>
      </c>
      <c r="K1749" s="28">
        <f t="shared" si="658"/>
        <v>2192.9824561403511</v>
      </c>
    </row>
    <row r="1750" spans="1:11">
      <c r="A1750" s="41">
        <v>42346</v>
      </c>
      <c r="B1750" s="16" t="s">
        <v>47</v>
      </c>
      <c r="C1750" s="26">
        <f t="shared" si="659"/>
        <v>1123.5955056179776</v>
      </c>
      <c r="D1750" s="42" t="s">
        <v>3</v>
      </c>
      <c r="E1750" s="13">
        <v>178</v>
      </c>
      <c r="F1750" s="13">
        <v>176</v>
      </c>
      <c r="G1750" s="13"/>
      <c r="H1750" s="28">
        <f t="shared" si="655"/>
        <v>-2247.1910112359551</v>
      </c>
      <c r="I1750" s="31">
        <f t="shared" si="656"/>
        <v>0</v>
      </c>
      <c r="J1750" s="28">
        <f t="shared" si="657"/>
        <v>-2</v>
      </c>
      <c r="K1750" s="28">
        <f t="shared" si="658"/>
        <v>-2247.1910112359551</v>
      </c>
    </row>
    <row r="1751" spans="1:11">
      <c r="A1751" s="41">
        <v>42346</v>
      </c>
      <c r="B1751" s="16" t="s">
        <v>48</v>
      </c>
      <c r="C1751" s="26">
        <f t="shared" si="659"/>
        <v>266.66666666666669</v>
      </c>
      <c r="D1751" s="42" t="s">
        <v>7</v>
      </c>
      <c r="E1751" s="13">
        <v>750</v>
      </c>
      <c r="F1751" s="13">
        <v>744.2</v>
      </c>
      <c r="G1751" s="13"/>
      <c r="H1751" s="28">
        <f t="shared" si="655"/>
        <v>1546.6666666666547</v>
      </c>
      <c r="I1751" s="31">
        <f t="shared" si="656"/>
        <v>0</v>
      </c>
      <c r="J1751" s="28">
        <f t="shared" si="657"/>
        <v>5.7999999999999545</v>
      </c>
      <c r="K1751" s="28">
        <f t="shared" si="658"/>
        <v>1546.6666666666547</v>
      </c>
    </row>
    <row r="1752" spans="1:11">
      <c r="A1752" s="41">
        <v>42345</v>
      </c>
      <c r="B1752" s="16" t="s">
        <v>16</v>
      </c>
      <c r="C1752" s="26">
        <f t="shared" si="659"/>
        <v>2139.0374331550802</v>
      </c>
      <c r="D1752" s="42" t="s">
        <v>7</v>
      </c>
      <c r="E1752" s="13">
        <v>93.5</v>
      </c>
      <c r="F1752" s="13">
        <v>92.5</v>
      </c>
      <c r="G1752" s="13"/>
      <c r="H1752" s="28">
        <f t="shared" si="655"/>
        <v>2139.0374331550802</v>
      </c>
      <c r="I1752" s="31">
        <f t="shared" si="656"/>
        <v>0</v>
      </c>
      <c r="J1752" s="28">
        <f t="shared" si="657"/>
        <v>1</v>
      </c>
      <c r="K1752" s="28">
        <f t="shared" si="658"/>
        <v>2139.0374331550802</v>
      </c>
    </row>
    <row r="1753" spans="1:11">
      <c r="A1753" s="41">
        <v>42345</v>
      </c>
      <c r="B1753" s="16" t="s">
        <v>49</v>
      </c>
      <c r="C1753" s="26">
        <f t="shared" si="659"/>
        <v>2020.2020202020201</v>
      </c>
      <c r="D1753" s="42" t="s">
        <v>7</v>
      </c>
      <c r="E1753" s="13">
        <v>99</v>
      </c>
      <c r="F1753" s="13">
        <v>97.6</v>
      </c>
      <c r="G1753" s="13"/>
      <c r="H1753" s="28">
        <f t="shared" si="655"/>
        <v>2828.2828282828395</v>
      </c>
      <c r="I1753" s="31">
        <f t="shared" si="656"/>
        <v>0</v>
      </c>
      <c r="J1753" s="28">
        <f t="shared" si="657"/>
        <v>1.4000000000000057</v>
      </c>
      <c r="K1753" s="28">
        <f t="shared" si="658"/>
        <v>2828.2828282828395</v>
      </c>
    </row>
    <row r="1754" spans="1:11">
      <c r="A1754" s="41">
        <v>42345</v>
      </c>
      <c r="B1754" s="16" t="s">
        <v>50</v>
      </c>
      <c r="C1754" s="26">
        <f t="shared" si="659"/>
        <v>434.78260869565219</v>
      </c>
      <c r="D1754" s="42" t="s">
        <v>3</v>
      </c>
      <c r="E1754" s="13">
        <v>460</v>
      </c>
      <c r="F1754" s="13">
        <v>466</v>
      </c>
      <c r="G1754" s="13">
        <v>472</v>
      </c>
      <c r="H1754" s="28">
        <f t="shared" si="655"/>
        <v>2608.695652173913</v>
      </c>
      <c r="I1754" s="31">
        <f t="shared" si="656"/>
        <v>2608.695652173913</v>
      </c>
      <c r="J1754" s="28">
        <f t="shared" si="657"/>
        <v>12</v>
      </c>
      <c r="K1754" s="28">
        <f t="shared" si="658"/>
        <v>5217.391304347826</v>
      </c>
    </row>
    <row r="1755" spans="1:11">
      <c r="A1755" s="41">
        <v>42342</v>
      </c>
      <c r="B1755" s="16" t="s">
        <v>51</v>
      </c>
      <c r="C1755" s="26">
        <f t="shared" si="659"/>
        <v>380.95238095238096</v>
      </c>
      <c r="D1755" s="42" t="s">
        <v>3</v>
      </c>
      <c r="E1755" s="13">
        <v>525</v>
      </c>
      <c r="F1755" s="13">
        <v>521</v>
      </c>
      <c r="G1755" s="13"/>
      <c r="H1755" s="28">
        <f t="shared" si="655"/>
        <v>-1523.8095238095239</v>
      </c>
      <c r="I1755" s="31">
        <f t="shared" si="656"/>
        <v>0</v>
      </c>
      <c r="J1755" s="28">
        <f t="shared" si="657"/>
        <v>-4</v>
      </c>
      <c r="K1755" s="28">
        <f t="shared" si="658"/>
        <v>-1523.8095238095239</v>
      </c>
    </row>
    <row r="1756" spans="1:11">
      <c r="A1756" s="41">
        <v>42342</v>
      </c>
      <c r="B1756" s="16" t="s">
        <v>52</v>
      </c>
      <c r="C1756" s="26">
        <f t="shared" si="659"/>
        <v>14981.2734082397</v>
      </c>
      <c r="D1756" s="42" t="s">
        <v>3</v>
      </c>
      <c r="E1756" s="13">
        <v>13.35</v>
      </c>
      <c r="F1756" s="13">
        <v>13.6</v>
      </c>
      <c r="G1756" s="13"/>
      <c r="H1756" s="28">
        <f t="shared" si="655"/>
        <v>3745.318352059925</v>
      </c>
      <c r="I1756" s="31">
        <f t="shared" si="656"/>
        <v>0</v>
      </c>
      <c r="J1756" s="28">
        <f t="shared" si="657"/>
        <v>0.25</v>
      </c>
      <c r="K1756" s="28">
        <f t="shared" si="658"/>
        <v>3745.318352059925</v>
      </c>
    </row>
    <row r="1757" spans="1:11">
      <c r="A1757" s="41">
        <v>42341</v>
      </c>
      <c r="B1757" s="16" t="s">
        <v>53</v>
      </c>
      <c r="C1757" s="26">
        <f t="shared" si="659"/>
        <v>1149.4252873563219</v>
      </c>
      <c r="D1757" s="42" t="s">
        <v>3</v>
      </c>
      <c r="E1757" s="13">
        <v>174</v>
      </c>
      <c r="F1757" s="13">
        <v>176</v>
      </c>
      <c r="G1757" s="13"/>
      <c r="H1757" s="28">
        <f t="shared" si="655"/>
        <v>2298.8505747126437</v>
      </c>
      <c r="I1757" s="31">
        <f t="shared" si="656"/>
        <v>0</v>
      </c>
      <c r="J1757" s="28">
        <f t="shared" si="657"/>
        <v>2</v>
      </c>
      <c r="K1757" s="28">
        <f t="shared" si="658"/>
        <v>2298.8505747126437</v>
      </c>
    </row>
    <row r="1758" spans="1:11">
      <c r="A1758" s="41">
        <v>42341</v>
      </c>
      <c r="B1758" s="16" t="s">
        <v>54</v>
      </c>
      <c r="C1758" s="26">
        <f t="shared" si="659"/>
        <v>340.13605442176873</v>
      </c>
      <c r="D1758" s="42" t="s">
        <v>3</v>
      </c>
      <c r="E1758" s="13">
        <v>588</v>
      </c>
      <c r="F1758" s="13">
        <v>594</v>
      </c>
      <c r="G1758" s="13"/>
      <c r="H1758" s="28">
        <f t="shared" si="655"/>
        <v>2040.8163265306125</v>
      </c>
      <c r="I1758" s="31">
        <f t="shared" si="656"/>
        <v>0</v>
      </c>
      <c r="J1758" s="28">
        <f t="shared" si="657"/>
        <v>6</v>
      </c>
      <c r="K1758" s="28">
        <f t="shared" si="658"/>
        <v>2040.8163265306125</v>
      </c>
    </row>
    <row r="1759" spans="1:11">
      <c r="A1759" s="41">
        <v>42341</v>
      </c>
      <c r="B1759" s="16" t="s">
        <v>55</v>
      </c>
      <c r="C1759" s="26">
        <f t="shared" si="659"/>
        <v>665.55740432612311</v>
      </c>
      <c r="D1759" s="42" t="s">
        <v>3</v>
      </c>
      <c r="E1759" s="13">
        <v>300.5</v>
      </c>
      <c r="F1759" s="13">
        <v>305</v>
      </c>
      <c r="G1759" s="13">
        <v>309</v>
      </c>
      <c r="H1759" s="28">
        <f t="shared" si="655"/>
        <v>2995.008319467554</v>
      </c>
      <c r="I1759" s="31">
        <f t="shared" si="656"/>
        <v>2662.2296173044924</v>
      </c>
      <c r="J1759" s="28">
        <f t="shared" si="657"/>
        <v>8.5</v>
      </c>
      <c r="K1759" s="28">
        <f t="shared" si="658"/>
        <v>5657.2379367720459</v>
      </c>
    </row>
    <row r="1760" spans="1:11">
      <c r="A1760" s="41">
        <v>42340</v>
      </c>
      <c r="B1760" s="16" t="s">
        <v>56</v>
      </c>
      <c r="C1760" s="26">
        <f t="shared" si="659"/>
        <v>4347.826086956522</v>
      </c>
      <c r="D1760" s="42" t="s">
        <v>3</v>
      </c>
      <c r="E1760" s="13">
        <v>46</v>
      </c>
      <c r="F1760" s="13">
        <v>46.6</v>
      </c>
      <c r="G1760" s="13"/>
      <c r="H1760" s="28">
        <f t="shared" si="655"/>
        <v>2608.6956521739194</v>
      </c>
      <c r="I1760" s="31">
        <f t="shared" si="656"/>
        <v>0</v>
      </c>
      <c r="J1760" s="28">
        <f t="shared" si="657"/>
        <v>0.60000000000000142</v>
      </c>
      <c r="K1760" s="28">
        <f t="shared" si="658"/>
        <v>2608.6956521739194</v>
      </c>
    </row>
    <row r="1761" spans="1:11">
      <c r="A1761" s="41">
        <v>42340</v>
      </c>
      <c r="B1761" s="16" t="s">
        <v>57</v>
      </c>
      <c r="C1761" s="26">
        <f t="shared" si="659"/>
        <v>5830.9037900874637</v>
      </c>
      <c r="D1761" s="42" t="s">
        <v>3</v>
      </c>
      <c r="E1761" s="13">
        <v>34.299999999999997</v>
      </c>
      <c r="F1761" s="13">
        <v>35</v>
      </c>
      <c r="G1761" s="13">
        <v>35.5</v>
      </c>
      <c r="H1761" s="28">
        <f t="shared" si="655"/>
        <v>4081.6326530612409</v>
      </c>
      <c r="I1761" s="31">
        <f t="shared" si="656"/>
        <v>2915.4518950437318</v>
      </c>
      <c r="J1761" s="28">
        <f t="shared" si="657"/>
        <v>1.2000000000000028</v>
      </c>
      <c r="K1761" s="28">
        <f t="shared" si="658"/>
        <v>6997.0845481049728</v>
      </c>
    </row>
    <row r="1762" spans="1:11">
      <c r="A1762" s="41">
        <v>42340</v>
      </c>
      <c r="B1762" s="16" t="s">
        <v>58</v>
      </c>
      <c r="C1762" s="26">
        <f t="shared" si="659"/>
        <v>2597.4025974025976</v>
      </c>
      <c r="D1762" s="42" t="s">
        <v>3</v>
      </c>
      <c r="E1762" s="13">
        <v>77</v>
      </c>
      <c r="F1762" s="13">
        <v>78.400000000000006</v>
      </c>
      <c r="G1762" s="13">
        <v>80</v>
      </c>
      <c r="H1762" s="28">
        <f t="shared" si="655"/>
        <v>3636.3636363636515</v>
      </c>
      <c r="I1762" s="31">
        <f t="shared" si="656"/>
        <v>4155.8441558441418</v>
      </c>
      <c r="J1762" s="28">
        <f t="shared" si="657"/>
        <v>3</v>
      </c>
      <c r="K1762" s="28">
        <f t="shared" si="658"/>
        <v>7792.2077922077933</v>
      </c>
    </row>
    <row r="1763" spans="1:11">
      <c r="A1763" s="41">
        <v>42339</v>
      </c>
      <c r="B1763" s="16" t="s">
        <v>59</v>
      </c>
      <c r="C1763" s="26">
        <f t="shared" si="659"/>
        <v>800</v>
      </c>
      <c r="D1763" s="42" t="s">
        <v>7</v>
      </c>
      <c r="E1763" s="13">
        <v>250</v>
      </c>
      <c r="F1763" s="13">
        <v>247.2</v>
      </c>
      <c r="G1763" s="13">
        <v>243</v>
      </c>
      <c r="H1763" s="28">
        <f t="shared" si="655"/>
        <v>2240.0000000000091</v>
      </c>
      <c r="I1763" s="31">
        <f t="shared" si="656"/>
        <v>3359.9999999999909</v>
      </c>
      <c r="J1763" s="28">
        <f t="shared" si="657"/>
        <v>7</v>
      </c>
      <c r="K1763" s="28">
        <f t="shared" si="658"/>
        <v>5600</v>
      </c>
    </row>
    <row r="1764" spans="1:11">
      <c r="A1764" s="41">
        <v>42339</v>
      </c>
      <c r="B1764" s="16" t="s">
        <v>9</v>
      </c>
      <c r="C1764" s="26">
        <f t="shared" si="659"/>
        <v>212.7659574468085</v>
      </c>
      <c r="D1764" s="42" t="s">
        <v>3</v>
      </c>
      <c r="E1764" s="13">
        <v>940</v>
      </c>
      <c r="F1764" s="13">
        <v>948</v>
      </c>
      <c r="G1764" s="13"/>
      <c r="H1764" s="28">
        <f t="shared" si="655"/>
        <v>1702.127659574468</v>
      </c>
      <c r="I1764" s="31">
        <f t="shared" si="656"/>
        <v>0</v>
      </c>
      <c r="J1764" s="28">
        <f t="shared" si="657"/>
        <v>8</v>
      </c>
      <c r="K1764" s="28">
        <f t="shared" si="658"/>
        <v>1702.127659574468</v>
      </c>
    </row>
    <row r="1765" spans="1:11">
      <c r="A1765" s="41">
        <v>42339</v>
      </c>
      <c r="B1765" s="16" t="s">
        <v>60</v>
      </c>
      <c r="C1765" s="26">
        <f t="shared" si="659"/>
        <v>2352.9411764705883</v>
      </c>
      <c r="D1765" s="42" t="s">
        <v>3</v>
      </c>
      <c r="E1765" s="13">
        <v>85</v>
      </c>
      <c r="F1765" s="13">
        <v>86.4</v>
      </c>
      <c r="G1765" s="13"/>
      <c r="H1765" s="28">
        <f t="shared" si="655"/>
        <v>3294.1176470588371</v>
      </c>
      <c r="I1765" s="31">
        <f t="shared" si="656"/>
        <v>0</v>
      </c>
      <c r="J1765" s="28">
        <f t="shared" si="657"/>
        <v>1.4000000000000057</v>
      </c>
      <c r="K1765" s="28">
        <f t="shared" si="658"/>
        <v>3294.1176470588371</v>
      </c>
    </row>
    <row r="1766" spans="1:11">
      <c r="A1766" s="41">
        <v>42339</v>
      </c>
      <c r="B1766" s="16" t="s">
        <v>61</v>
      </c>
      <c r="C1766" s="26">
        <f t="shared" si="659"/>
        <v>847.45762711864404</v>
      </c>
      <c r="D1766" s="42" t="s">
        <v>3</v>
      </c>
      <c r="E1766" s="13">
        <v>236</v>
      </c>
      <c r="F1766" s="13">
        <v>239</v>
      </c>
      <c r="G1766" s="13"/>
      <c r="H1766" s="28">
        <f t="shared" ref="H1766" si="660">(IF(D1766="SHORT",E1766-F1766,IF(D1766="LONG",F1766-E1766)))*C1766</f>
        <v>2542.3728813559319</v>
      </c>
      <c r="I1766" s="31">
        <f t="shared" si="656"/>
        <v>0</v>
      </c>
      <c r="J1766" s="28">
        <f t="shared" si="657"/>
        <v>2.9999999999999996</v>
      </c>
      <c r="K1766" s="28">
        <f t="shared" si="658"/>
        <v>2542.3728813559319</v>
      </c>
    </row>
  </sheetData>
  <sheetProtection selectLockedCells="1" selectUnlockedCells="1"/>
  <mergeCells count="13">
    <mergeCell ref="J7:J8"/>
    <mergeCell ref="K7:K8"/>
    <mergeCell ref="H7:I7"/>
    <mergeCell ref="A7:A8"/>
    <mergeCell ref="B7:B8"/>
    <mergeCell ref="C7:C8"/>
    <mergeCell ref="D7:D8"/>
    <mergeCell ref="E7:E8"/>
    <mergeCell ref="A1:K1"/>
    <mergeCell ref="A2:K2"/>
    <mergeCell ref="A3:K3"/>
    <mergeCell ref="A4:K4"/>
    <mergeCell ref="A5:K5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H1281 H1278 I128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INTRADAY CASH 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ABC</cp:lastModifiedBy>
  <dcterms:created xsi:type="dcterms:W3CDTF">2016-04-23T06:37:19Z</dcterms:created>
  <dcterms:modified xsi:type="dcterms:W3CDTF">2018-07-20T12:37:25Z</dcterms:modified>
</cp:coreProperties>
</file>