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u\asu_courses\semester2\design_optimization\hw1\"/>
    </mc:Choice>
  </mc:AlternateContent>
  <bookViews>
    <workbookView xWindow="0" yWindow="0" windowWidth="19200" windowHeight="7310" activeTab="2"/>
  </bookViews>
  <sheets>
    <sheet name="Answer Report 1" sheetId="2" r:id="rId1"/>
    <sheet name="Answer Report 2" sheetId="3" r:id="rId2"/>
    <sheet name="Sheet1" sheetId="1" r:id="rId3"/>
  </sheets>
  <definedNames>
    <definedName name="solver_adj" localSheetId="2" hidden="1">Sheet1!$C$1:$C$5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Sheet1!$C$10</definedName>
    <definedName name="solver_lhs10" localSheetId="2" hidden="1">Sheet1!$C$15</definedName>
    <definedName name="solver_lhs11" localSheetId="2" hidden="1">Sheet1!$C$16</definedName>
    <definedName name="solver_lhs12" localSheetId="2" hidden="1">Sheet1!$C$16</definedName>
    <definedName name="solver_lhs13" localSheetId="2" hidden="1">Sheet1!$C$9</definedName>
    <definedName name="solver_lhs2" localSheetId="2" hidden="1">Sheet1!$C$11</definedName>
    <definedName name="solver_lhs3" localSheetId="2" hidden="1">Sheet1!$C$12</definedName>
    <definedName name="solver_lhs4" localSheetId="2" hidden="1">Sheet1!$C$12</definedName>
    <definedName name="solver_lhs5" localSheetId="2" hidden="1">Sheet1!$C$13</definedName>
    <definedName name="solver_lhs6" localSheetId="2" hidden="1">Sheet1!$C$13</definedName>
    <definedName name="solver_lhs7" localSheetId="2" hidden="1">Sheet1!$C$14</definedName>
    <definedName name="solver_lhs8" localSheetId="2" hidden="1">Sheet1!$C$14</definedName>
    <definedName name="solver_lhs9" localSheetId="2" hidden="1">Sheet1!$C$15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13</definedName>
    <definedName name="solver_nwt" localSheetId="2" hidden="1">1</definedName>
    <definedName name="solver_opt" localSheetId="2" hidden="1">Sheet1!$C$7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10" localSheetId="2" hidden="1">3</definedName>
    <definedName name="solver_rel11" localSheetId="2" hidden="1">1</definedName>
    <definedName name="solver_rel12" localSheetId="2" hidden="1">3</definedName>
    <definedName name="solver_rel13" localSheetId="2" hidden="1">2</definedName>
    <definedName name="solver_rel2" localSheetId="2" hidden="1">2</definedName>
    <definedName name="solver_rel3" localSheetId="2" hidden="1">1</definedName>
    <definedName name="solver_rel4" localSheetId="2" hidden="1">3</definedName>
    <definedName name="solver_rel5" localSheetId="2" hidden="1">1</definedName>
    <definedName name="solver_rel6" localSheetId="2" hidden="1">3</definedName>
    <definedName name="solver_rel7" localSheetId="2" hidden="1">1</definedName>
    <definedName name="solver_rel8" localSheetId="2" hidden="1">3</definedName>
    <definedName name="solver_rel9" localSheetId="2" hidden="1">1</definedName>
    <definedName name="solver_rhs1" localSheetId="2" hidden="1">Sheet1!$E$10</definedName>
    <definedName name="solver_rhs10" localSheetId="2" hidden="1">Sheet1!$E$15</definedName>
    <definedName name="solver_rhs11" localSheetId="2" hidden="1">Sheet1!$G$16</definedName>
    <definedName name="solver_rhs12" localSheetId="2" hidden="1">Sheet1!$E$16</definedName>
    <definedName name="solver_rhs13" localSheetId="2" hidden="1">Sheet1!$E$9</definedName>
    <definedName name="solver_rhs2" localSheetId="2" hidden="1">Sheet1!$E$11</definedName>
    <definedName name="solver_rhs3" localSheetId="2" hidden="1">Sheet1!$G$12</definedName>
    <definedName name="solver_rhs4" localSheetId="2" hidden="1">Sheet1!$E$12</definedName>
    <definedName name="solver_rhs5" localSheetId="2" hidden="1">Sheet1!$G$13</definedName>
    <definedName name="solver_rhs6" localSheetId="2" hidden="1">Sheet1!$E$13</definedName>
    <definedName name="solver_rhs7" localSheetId="2" hidden="1">Sheet1!$G$14</definedName>
    <definedName name="solver_rhs8" localSheetId="2" hidden="1">Sheet1!$E$14</definedName>
    <definedName name="solver_rhs9" localSheetId="2" hidden="1">Sheet1!$G$15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C27" i="1" l="1"/>
  <c r="C32" i="1" l="1"/>
  <c r="C31" i="1"/>
  <c r="C30" i="1"/>
  <c r="C29" i="1"/>
  <c r="C28" i="1"/>
  <c r="C26" i="1"/>
  <c r="C16" i="1"/>
  <c r="C15" i="1"/>
  <c r="C14" i="1"/>
  <c r="C13" i="1"/>
  <c r="C12" i="1"/>
  <c r="C11" i="1" l="1"/>
  <c r="C10" i="1"/>
  <c r="C9" i="1"/>
  <c r="C7" i="1"/>
</calcChain>
</file>

<file path=xl/sharedStrings.xml><?xml version="1.0" encoding="utf-8"?>
<sst xmlns="http://schemas.openxmlformats.org/spreadsheetml/2006/main" count="223" uniqueCount="107">
  <si>
    <t>Problem 1.a)</t>
  </si>
  <si>
    <t>x1 =</t>
  </si>
  <si>
    <t>x2 =</t>
  </si>
  <si>
    <t xml:space="preserve">x3 = </t>
  </si>
  <si>
    <t>x4 =</t>
  </si>
  <si>
    <t>x5 =</t>
  </si>
  <si>
    <t>minimize</t>
  </si>
  <si>
    <t>subject to:</t>
  </si>
  <si>
    <t>=</t>
  </si>
  <si>
    <t>&lt;=</t>
  </si>
  <si>
    <t>&gt;=</t>
  </si>
  <si>
    <t>x1 + 3*x2 = 0</t>
  </si>
  <si>
    <t>x3 + x4 - 2*x5 = 0</t>
  </si>
  <si>
    <t>x2 - x5 = 0</t>
  </si>
  <si>
    <t>(x1 - x2)^2 + (x2 + x3 - 2)^2 + (x4 - 1)^2 + (x5 - 1)^2</t>
  </si>
  <si>
    <t>x1 &gt;= -10, x1 &lt;= 10</t>
  </si>
  <si>
    <t>x2 &gt;= -10, x2 &lt;= 10</t>
  </si>
  <si>
    <t>x3 &gt;= -10, x3 &lt;= 10</t>
  </si>
  <si>
    <t>x4 &gt;= -10, x4 &lt;= 10</t>
  </si>
  <si>
    <t>x5 &gt;= -10, x5 &lt;= 10</t>
  </si>
  <si>
    <t>Problem 1.b)</t>
  </si>
  <si>
    <t>x3 =</t>
  </si>
  <si>
    <t>24.55*x1 + 26.75*x2 + 39.00*x3 + 40.50*x4</t>
  </si>
  <si>
    <t>2.3*x1 + 5.6*x2 + 11.1*x3 + 1.3*x4 - 5 &gt;= 0</t>
  </si>
  <si>
    <t>12*x1 + 11.9*x2 + 41.8*x3 + 52.1*x4 - 21 
- 1.645*(0.28*x1^2 + 0.19*x2^2 + 20.5*x3^2 + 0.62*x4^2)^(1/2) &gt;= 0</t>
  </si>
  <si>
    <t>x1 + x2 + x3 + x4 - 1 = 0</t>
  </si>
  <si>
    <t>x1 &gt;= 0</t>
  </si>
  <si>
    <t>x2 &gt;= 0</t>
  </si>
  <si>
    <t>x3 &gt;= 0</t>
  </si>
  <si>
    <t>x4 &gt;= 0</t>
  </si>
  <si>
    <t>Microsoft Excel 15.0 Answer Report</t>
  </si>
  <si>
    <t>Worksheet: [aviprada_hw1.xlsx]Sheet1</t>
  </si>
  <si>
    <t>Report Created: 18/01/2016 8:02:46 PM</t>
  </si>
  <si>
    <t>Result: Solver found a solution.  All Constraints and optimality conditions are satisfied.</t>
  </si>
  <si>
    <t>Solver Engine</t>
  </si>
  <si>
    <t>Engine: GRG Nonlinear</t>
  </si>
  <si>
    <t>Solution Time: 0.032 Seconds.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</si>
  <si>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</si>
  <si>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</si>
  <si>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</si>
  <si>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</si>
  <si>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</si>
  <si>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</si>
  <si>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</si>
  <si>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</si>
  <si>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</si>
  <si>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</si>
  <si>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</si>
  <si>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</si>
  <si>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</si>
  <si>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</si>
  <si>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</si>
  <si>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</si>
  <si>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</si>
  <si>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$C$24</t>
  </si>
  <si>
    <t>$C$19</t>
  </si>
  <si>
    <t>Contin</t>
  </si>
  <si>
    <t>$C$20</t>
  </si>
  <si>
    <t>$C$21</t>
  </si>
  <si>
    <t>$C$22</t>
  </si>
  <si>
    <t>$C$26</t>
  </si>
  <si>
    <t>$C$26&gt;=$E$26</t>
  </si>
  <si>
    <t>Binding</t>
  </si>
  <si>
    <t>$C$27</t>
  </si>
  <si>
    <t>$C$27&gt;=$E$27</t>
  </si>
  <si>
    <t>$C$28</t>
  </si>
  <si>
    <t>$C$28=$E$28</t>
  </si>
  <si>
    <t>$C$29</t>
  </si>
  <si>
    <t>$C$29&gt;=$E$29</t>
  </si>
  <si>
    <t>Not Binding</t>
  </si>
  <si>
    <t>$C$30</t>
  </si>
  <si>
    <t>$C$30&gt;=$E$30</t>
  </si>
  <si>
    <t>$C$31</t>
  </si>
  <si>
    <t>$C$31&gt;=$E$31</t>
  </si>
  <si>
    <t>$C$32</t>
  </si>
  <si>
    <t>$C$32&gt;=$E$32</t>
  </si>
  <si>
    <t>Report Created: 18/01/2016 8:06:10 PM</t>
  </si>
  <si>
    <t>Solution Time: 0.062 Seconds.</t>
  </si>
  <si>
    <t>Iterations: 1 Subproblems: 0</t>
  </si>
  <si>
    <t>Max Subproblems Unlimited, Max Integer Sols Unlimited, Integer Tolerance 1%</t>
  </si>
  <si>
    <t>$C$7</t>
  </si>
  <si>
    <t>$C$1</t>
  </si>
  <si>
    <t>$C$2</t>
  </si>
  <si>
    <t>$C$3</t>
  </si>
  <si>
    <t>$C$4</t>
  </si>
  <si>
    <t>$C$5</t>
  </si>
  <si>
    <t>$C$10</t>
  </si>
  <si>
    <t>$C$10=$E$10</t>
  </si>
  <si>
    <t>$C$11</t>
  </si>
  <si>
    <t>$C$11=$E$11</t>
  </si>
  <si>
    <t>$C$12</t>
  </si>
  <si>
    <t>$C$12&lt;=$G$12</t>
  </si>
  <si>
    <t>$C$12&gt;=$E$12</t>
  </si>
  <si>
    <t>$C$13</t>
  </si>
  <si>
    <t>$C$13&lt;=$G$13</t>
  </si>
  <si>
    <t>$C$13&gt;=$E$13</t>
  </si>
  <si>
    <t>$C$14</t>
  </si>
  <si>
    <t>$C$14&lt;=$G$14</t>
  </si>
  <si>
    <t>$C$14&gt;=$E$14</t>
  </si>
  <si>
    <t>$C$15</t>
  </si>
  <si>
    <t>$C$15&lt;=$G$15</t>
  </si>
  <si>
    <t>$C$15&gt;=$E$15</t>
  </si>
  <si>
    <t>$C$16</t>
  </si>
  <si>
    <t>$C$16&lt;=$G$16</t>
  </si>
  <si>
    <t>$C$16&gt;=$E$16</t>
  </si>
  <si>
    <t>$C$9</t>
  </si>
  <si>
    <t>$C$9=$E$9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</si>
</sst>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164" fontId="0" fillId="0" borderId="2" xfId="0" applyNumberFormat="1" applyFill="1" applyBorder="1" applyAlignment="1"/>
    <xf numFmtId="164" fontId="0" fillId="0" borderId="3" xfId="0" applyNumberFormat="1" applyFill="1" applyBorder="1" applyAlignment="1"/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opLeftCell="A13" workbookViewId="0">
      <selection activeCell="G26" sqref="G26"/>
    </sheetView>
  </sheetViews>
  <sheetFormatPr defaultRowHeight="14.5" x14ac:dyDescent="0.35"/>
  <cols>
    <col min="1" max="1" width="2.1796875" customWidth="1"/>
    <col min="2" max="2" width="5.90625" customWidth="1"/>
    <col min="3" max="3" width="36.90625" bestFit="1" customWidth="1"/>
    <col min="4" max="4" width="12.453125" bestFit="1" customWidth="1"/>
    <col min="5" max="5" width="13" bestFit="1" customWidth="1"/>
    <col min="6" max="6" width="10.453125" customWidth="1"/>
    <col min="7" max="7" width="7.36328125" customWidth="1"/>
  </cols>
  <sheetData>
    <row r="1" spans="1:5" x14ac:dyDescent="0.35">
      <c r="A1" s="4" t="s">
        <v>30</v>
      </c>
    </row>
    <row r="2" spans="1:5" x14ac:dyDescent="0.35">
      <c r="A2" s="4" t="s">
        <v>31</v>
      </c>
    </row>
    <row r="3" spans="1:5" x14ac:dyDescent="0.35">
      <c r="A3" s="4" t="s">
        <v>32</v>
      </c>
    </row>
    <row r="4" spans="1:5" x14ac:dyDescent="0.35">
      <c r="A4" s="4" t="s">
        <v>33</v>
      </c>
    </row>
    <row r="5" spans="1:5" x14ac:dyDescent="0.35">
      <c r="A5" s="4" t="s">
        <v>34</v>
      </c>
    </row>
    <row r="6" spans="1:5" x14ac:dyDescent="0.35">
      <c r="A6" s="4"/>
      <c r="B6" t="s">
        <v>35</v>
      </c>
    </row>
    <row r="7" spans="1:5" x14ac:dyDescent="0.35">
      <c r="A7" s="4"/>
      <c r="B7" t="s">
        <v>36</v>
      </c>
    </row>
    <row r="8" spans="1:5" x14ac:dyDescent="0.35">
      <c r="A8" s="4"/>
      <c r="B8" t="s">
        <v>37</v>
      </c>
    </row>
    <row r="9" spans="1:5" x14ac:dyDescent="0.35">
      <c r="A9" s="4" t="s">
        <v>38</v>
      </c>
    </row>
    <row r="10" spans="1:5" x14ac:dyDescent="0.35">
      <c r="B10" t="s">
        <v>39</v>
      </c>
    </row>
    <row r="11" spans="1:5" x14ac:dyDescent="0.35">
      <c r="B11" t="s">
        <v>40</v>
      </c>
    </row>
    <row r="12" spans="1:5" x14ac:dyDescent="0.35">
      <c r="B12" t="s">
        <v>41</v>
      </c>
    </row>
    <row r="14" spans="1:5" ht="15" thickBot="1" x14ac:dyDescent="0.4">
      <c r="A14" t="s">
        <v>42</v>
      </c>
    </row>
    <row r="15" spans="1:5" ht="15" thickBot="1" x14ac:dyDescent="0.4">
      <c r="B15" s="6" t="s">
        <v>43</v>
      </c>
      <c r="C15" s="6" t="s">
        <v>44</v>
      </c>
      <c r="D15" s="6" t="s">
        <v>45</v>
      </c>
      <c r="E15" s="6" t="s">
        <v>46</v>
      </c>
    </row>
    <row r="16" spans="1:5" ht="15" thickBot="1" x14ac:dyDescent="0.4">
      <c r="B16" s="5" t="s">
        <v>54</v>
      </c>
      <c r="C16" s="5" t="s">
        <v>22</v>
      </c>
      <c r="D16" s="8">
        <v>130.80000000000001</v>
      </c>
      <c r="E16" s="8">
        <v>29.894378159143351</v>
      </c>
    </row>
    <row r="19" spans="1:7" ht="15" thickBot="1" x14ac:dyDescent="0.4">
      <c r="A19" t="s">
        <v>47</v>
      </c>
    </row>
    <row r="20" spans="1:7" ht="15" thickBot="1" x14ac:dyDescent="0.4">
      <c r="B20" s="6" t="s">
        <v>43</v>
      </c>
      <c r="C20" s="6" t="s">
        <v>44</v>
      </c>
      <c r="D20" s="6" t="s">
        <v>45</v>
      </c>
      <c r="E20" s="6" t="s">
        <v>46</v>
      </c>
      <c r="F20" s="6" t="s">
        <v>48</v>
      </c>
    </row>
    <row r="21" spans="1:7" x14ac:dyDescent="0.35">
      <c r="B21" s="7" t="s">
        <v>55</v>
      </c>
      <c r="C21" s="7" t="s">
        <v>1</v>
      </c>
      <c r="D21" s="9">
        <v>1</v>
      </c>
      <c r="E21" s="9">
        <v>0.63552156863506959</v>
      </c>
      <c r="F21" s="7" t="s">
        <v>56</v>
      </c>
    </row>
    <row r="22" spans="1:7" x14ac:dyDescent="0.35">
      <c r="B22" s="7" t="s">
        <v>57</v>
      </c>
      <c r="C22" s="7" t="s">
        <v>2</v>
      </c>
      <c r="D22" s="9">
        <v>1</v>
      </c>
      <c r="E22" s="9">
        <v>0</v>
      </c>
      <c r="F22" s="7" t="s">
        <v>56</v>
      </c>
    </row>
    <row r="23" spans="1:7" x14ac:dyDescent="0.35">
      <c r="B23" s="7" t="s">
        <v>58</v>
      </c>
      <c r="C23" s="7" t="s">
        <v>21</v>
      </c>
      <c r="D23" s="9">
        <v>1</v>
      </c>
      <c r="E23" s="9">
        <v>0.31270188075152355</v>
      </c>
      <c r="F23" s="7" t="s">
        <v>56</v>
      </c>
    </row>
    <row r="24" spans="1:7" ht="15" customHeight="1" thickBot="1" x14ac:dyDescent="0.4">
      <c r="B24" s="5" t="s">
        <v>59</v>
      </c>
      <c r="C24" s="5" t="s">
        <v>4</v>
      </c>
      <c r="D24" s="9">
        <v>1</v>
      </c>
      <c r="E24" s="8">
        <v>5.1776550613406733E-2</v>
      </c>
      <c r="F24" s="5" t="s">
        <v>56</v>
      </c>
    </row>
    <row r="27" spans="1:7" ht="15" thickBot="1" x14ac:dyDescent="0.4">
      <c r="A27" t="s">
        <v>49</v>
      </c>
    </row>
    <row r="28" spans="1:7" ht="15" thickBot="1" x14ac:dyDescent="0.4">
      <c r="B28" s="6" t="s">
        <v>43</v>
      </c>
      <c r="C28" s="6" t="s">
        <v>44</v>
      </c>
      <c r="D28" s="6" t="s">
        <v>50</v>
      </c>
      <c r="E28" s="6" t="s">
        <v>51</v>
      </c>
      <c r="F28" s="6" t="s">
        <v>52</v>
      </c>
      <c r="G28" s="6" t="s">
        <v>53</v>
      </c>
    </row>
    <row r="29" spans="1:7" x14ac:dyDescent="0.35">
      <c r="B29" s="7" t="s">
        <v>60</v>
      </c>
      <c r="C29" s="7" t="s">
        <v>23</v>
      </c>
      <c r="D29" s="9">
        <v>0</v>
      </c>
      <c r="E29" s="7" t="s">
        <v>61</v>
      </c>
      <c r="F29" s="7" t="s">
        <v>62</v>
      </c>
      <c r="G29" s="9">
        <v>0</v>
      </c>
    </row>
    <row r="30" spans="1:7" ht="43.5" x14ac:dyDescent="0.35">
      <c r="B30" s="7" t="s">
        <v>63</v>
      </c>
      <c r="C30" s="10" t="s">
        <v>24</v>
      </c>
      <c r="D30" s="9">
        <v>-4.4408920985006262E-15</v>
      </c>
      <c r="E30" s="7" t="s">
        <v>64</v>
      </c>
      <c r="F30" s="7" t="s">
        <v>62</v>
      </c>
      <c r="G30" s="9">
        <v>0</v>
      </c>
    </row>
    <row r="31" spans="1:7" x14ac:dyDescent="0.35">
      <c r="B31" s="7" t="s">
        <v>65</v>
      </c>
      <c r="C31" s="7" t="s">
        <v>25</v>
      </c>
      <c r="D31" s="9">
        <v>0</v>
      </c>
      <c r="E31" s="7" t="s">
        <v>66</v>
      </c>
      <c r="F31" s="7" t="s">
        <v>62</v>
      </c>
      <c r="G31" s="7">
        <v>0</v>
      </c>
    </row>
    <row r="32" spans="1:7" x14ac:dyDescent="0.35">
      <c r="B32" s="7" t="s">
        <v>67</v>
      </c>
      <c r="C32" s="7" t="s">
        <v>26</v>
      </c>
      <c r="D32" s="9">
        <v>0.63552156863506959</v>
      </c>
      <c r="E32" s="7" t="s">
        <v>68</v>
      </c>
      <c r="F32" s="7" t="s">
        <v>69</v>
      </c>
      <c r="G32" s="9">
        <v>0.63552156863506959</v>
      </c>
    </row>
    <row r="33" spans="2:7" x14ac:dyDescent="0.35">
      <c r="B33" s="7" t="s">
        <v>70</v>
      </c>
      <c r="C33" s="7" t="s">
        <v>27</v>
      </c>
      <c r="D33" s="9">
        <v>0</v>
      </c>
      <c r="E33" s="7" t="s">
        <v>71</v>
      </c>
      <c r="F33" s="7" t="s">
        <v>62</v>
      </c>
      <c r="G33" s="9">
        <v>0</v>
      </c>
    </row>
    <row r="34" spans="2:7" x14ac:dyDescent="0.35">
      <c r="B34" s="7" t="s">
        <v>72</v>
      </c>
      <c r="C34" s="7" t="s">
        <v>28</v>
      </c>
      <c r="D34" s="9">
        <v>0.31270188075152355</v>
      </c>
      <c r="E34" s="7" t="s">
        <v>73</v>
      </c>
      <c r="F34" s="7" t="s">
        <v>69</v>
      </c>
      <c r="G34" s="9">
        <v>0.31270188075152355</v>
      </c>
    </row>
    <row r="35" spans="2:7" ht="15" thickBot="1" x14ac:dyDescent="0.4">
      <c r="B35" s="5" t="s">
        <v>74</v>
      </c>
      <c r="C35" s="5" t="s">
        <v>29</v>
      </c>
      <c r="D35" s="8">
        <v>5.1776550613406733E-2</v>
      </c>
      <c r="E35" s="5" t="s">
        <v>75</v>
      </c>
      <c r="F35" s="5" t="s">
        <v>69</v>
      </c>
      <c r="G35" s="8">
        <v>5.1776550613406733E-2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workbookViewId="0">
      <selection activeCell="F6" sqref="F6"/>
    </sheetView>
  </sheetViews>
  <sheetFormatPr defaultRowHeight="14.5" x14ac:dyDescent="0.35"/>
  <cols>
    <col min="1" max="1" width="2.1796875" customWidth="1"/>
    <col min="2" max="2" width="5.90625" customWidth="1"/>
    <col min="3" max="3" width="42.90625" bestFit="1" customWidth="1"/>
    <col min="4" max="4" width="12.453125" bestFit="1" customWidth="1"/>
    <col min="5" max="5" width="13.26953125" bestFit="1" customWidth="1"/>
    <col min="6" max="6" width="10.453125" customWidth="1"/>
    <col min="7" max="7" width="11.81640625" bestFit="1" customWidth="1"/>
  </cols>
  <sheetData>
    <row r="1" spans="1:5" x14ac:dyDescent="0.35">
      <c r="A1" s="4" t="s">
        <v>30</v>
      </c>
    </row>
    <row r="2" spans="1:5" x14ac:dyDescent="0.35">
      <c r="A2" s="4" t="s">
        <v>31</v>
      </c>
    </row>
    <row r="3" spans="1:5" x14ac:dyDescent="0.35">
      <c r="A3" s="4" t="s">
        <v>76</v>
      </c>
    </row>
    <row r="4" spans="1:5" x14ac:dyDescent="0.35">
      <c r="A4" s="4" t="s">
        <v>33</v>
      </c>
    </row>
    <row r="5" spans="1:5" x14ac:dyDescent="0.35">
      <c r="A5" s="4" t="s">
        <v>34</v>
      </c>
    </row>
    <row r="6" spans="1:5" x14ac:dyDescent="0.35">
      <c r="A6" s="4"/>
      <c r="B6" t="s">
        <v>35</v>
      </c>
    </row>
    <row r="7" spans="1:5" x14ac:dyDescent="0.35">
      <c r="A7" s="4"/>
      <c r="B7" t="s">
        <v>77</v>
      </c>
    </row>
    <row r="8" spans="1:5" x14ac:dyDescent="0.35">
      <c r="A8" s="4"/>
      <c r="B8" t="s">
        <v>78</v>
      </c>
    </row>
    <row r="9" spans="1:5" x14ac:dyDescent="0.35">
      <c r="A9" s="4" t="s">
        <v>38</v>
      </c>
    </row>
    <row r="10" spans="1:5" x14ac:dyDescent="0.35">
      <c r="B10" t="s">
        <v>39</v>
      </c>
    </row>
    <row r="11" spans="1:5" x14ac:dyDescent="0.35">
      <c r="B11" t="s">
        <v>40</v>
      </c>
    </row>
    <row r="12" spans="1:5" x14ac:dyDescent="0.35">
      <c r="B12" t="s">
        <v>79</v>
      </c>
    </row>
    <row r="14" spans="1:5" ht="15" thickBot="1" x14ac:dyDescent="0.4">
      <c r="A14" t="s">
        <v>42</v>
      </c>
    </row>
    <row r="15" spans="1:5" ht="15" thickBot="1" x14ac:dyDescent="0.4">
      <c r="B15" s="6" t="s">
        <v>43</v>
      </c>
      <c r="C15" s="6" t="s">
        <v>44</v>
      </c>
      <c r="D15" s="6" t="s">
        <v>45</v>
      </c>
      <c r="E15" s="6" t="s">
        <v>46</v>
      </c>
    </row>
    <row r="16" spans="1:5" ht="15" thickBot="1" x14ac:dyDescent="0.4">
      <c r="B16" s="5" t="s">
        <v>80</v>
      </c>
      <c r="C16" s="5" t="s">
        <v>14</v>
      </c>
      <c r="D16" s="8">
        <v>6</v>
      </c>
      <c r="E16" s="8">
        <v>4.0930232558220858</v>
      </c>
    </row>
    <row r="19" spans="1:7" ht="15" thickBot="1" x14ac:dyDescent="0.4">
      <c r="A19" t="s">
        <v>47</v>
      </c>
    </row>
    <row r="20" spans="1:7" ht="15" thickBot="1" x14ac:dyDescent="0.4">
      <c r="B20" s="6" t="s">
        <v>43</v>
      </c>
      <c r="C20" s="6" t="s">
        <v>44</v>
      </c>
      <c r="D20" s="6" t="s">
        <v>45</v>
      </c>
      <c r="E20" s="6" t="s">
        <v>46</v>
      </c>
      <c r="F20" s="6" t="s">
        <v>48</v>
      </c>
    </row>
    <row r="21" spans="1:7" x14ac:dyDescent="0.35">
      <c r="B21" s="7" t="s">
        <v>81</v>
      </c>
      <c r="C21" s="7" t="s">
        <v>1</v>
      </c>
      <c r="D21" s="9">
        <v>2</v>
      </c>
      <c r="E21" s="9">
        <v>-0.76744128710955795</v>
      </c>
      <c r="F21" s="7" t="s">
        <v>56</v>
      </c>
    </row>
    <row r="22" spans="1:7" x14ac:dyDescent="0.35">
      <c r="B22" s="7" t="s">
        <v>82</v>
      </c>
      <c r="C22" s="7" t="s">
        <v>2</v>
      </c>
      <c r="D22" s="9">
        <v>2</v>
      </c>
      <c r="E22" s="9">
        <v>0.25581376236984643</v>
      </c>
      <c r="F22" s="7" t="s">
        <v>56</v>
      </c>
    </row>
    <row r="23" spans="1:7" x14ac:dyDescent="0.35">
      <c r="B23" s="7" t="s">
        <v>83</v>
      </c>
      <c r="C23" s="7" t="s">
        <v>3</v>
      </c>
      <c r="D23" s="9">
        <v>2</v>
      </c>
      <c r="E23" s="9">
        <v>0.62790879275876743</v>
      </c>
      <c r="F23" s="7" t="s">
        <v>56</v>
      </c>
    </row>
    <row r="24" spans="1:7" x14ac:dyDescent="0.35">
      <c r="B24" s="7" t="s">
        <v>84</v>
      </c>
      <c r="C24" s="7" t="s">
        <v>4</v>
      </c>
      <c r="D24" s="9">
        <v>2</v>
      </c>
      <c r="E24" s="9">
        <v>-0.11628126801907485</v>
      </c>
      <c r="F24" s="7" t="s">
        <v>56</v>
      </c>
    </row>
    <row r="25" spans="1:7" ht="15" thickBot="1" x14ac:dyDescent="0.4">
      <c r="B25" s="5" t="s">
        <v>85</v>
      </c>
      <c r="C25" s="5" t="s">
        <v>5</v>
      </c>
      <c r="D25" s="8">
        <v>2</v>
      </c>
      <c r="E25" s="8">
        <v>0.25581376236984638</v>
      </c>
      <c r="F25" s="5" t="s">
        <v>56</v>
      </c>
    </row>
    <row r="28" spans="1:7" ht="15" thickBot="1" x14ac:dyDescent="0.4">
      <c r="A28" t="s">
        <v>49</v>
      </c>
    </row>
    <row r="29" spans="1:7" ht="15" thickBot="1" x14ac:dyDescent="0.4">
      <c r="B29" s="6" t="s">
        <v>43</v>
      </c>
      <c r="C29" s="6" t="s">
        <v>44</v>
      </c>
      <c r="D29" s="6" t="s">
        <v>50</v>
      </c>
      <c r="E29" s="6" t="s">
        <v>51</v>
      </c>
      <c r="F29" s="6" t="s">
        <v>52</v>
      </c>
      <c r="G29" s="6" t="s">
        <v>53</v>
      </c>
    </row>
    <row r="30" spans="1:7" x14ac:dyDescent="0.35">
      <c r="B30" s="7" t="s">
        <v>86</v>
      </c>
      <c r="C30" s="7" t="s">
        <v>12</v>
      </c>
      <c r="D30" s="9">
        <v>0</v>
      </c>
      <c r="E30" s="7" t="s">
        <v>87</v>
      </c>
      <c r="F30" s="7" t="s">
        <v>62</v>
      </c>
      <c r="G30" s="7">
        <v>0</v>
      </c>
    </row>
    <row r="31" spans="1:7" x14ac:dyDescent="0.35">
      <c r="B31" s="7" t="s">
        <v>88</v>
      </c>
      <c r="C31" s="7" t="s">
        <v>13</v>
      </c>
      <c r="D31" s="9">
        <v>0</v>
      </c>
      <c r="E31" s="7" t="s">
        <v>89</v>
      </c>
      <c r="F31" s="7" t="s">
        <v>62</v>
      </c>
      <c r="G31" s="7">
        <v>0</v>
      </c>
    </row>
    <row r="32" spans="1:7" x14ac:dyDescent="0.35">
      <c r="B32" s="7" t="s">
        <v>90</v>
      </c>
      <c r="C32" s="7" t="s">
        <v>15</v>
      </c>
      <c r="D32" s="9">
        <v>-0.76744128710955795</v>
      </c>
      <c r="E32" s="7" t="s">
        <v>91</v>
      </c>
      <c r="F32" s="7" t="s">
        <v>69</v>
      </c>
      <c r="G32" s="7">
        <v>10.767441287109557</v>
      </c>
    </row>
    <row r="33" spans="2:7" x14ac:dyDescent="0.35">
      <c r="B33" s="7" t="s">
        <v>90</v>
      </c>
      <c r="C33" s="7" t="s">
        <v>15</v>
      </c>
      <c r="D33" s="9">
        <v>-0.76744128710955795</v>
      </c>
      <c r="E33" s="7" t="s">
        <v>92</v>
      </c>
      <c r="F33" s="7" t="s">
        <v>69</v>
      </c>
      <c r="G33" s="9">
        <v>9.2325587128904427</v>
      </c>
    </row>
    <row r="34" spans="2:7" x14ac:dyDescent="0.35">
      <c r="B34" s="7" t="s">
        <v>93</v>
      </c>
      <c r="C34" s="7" t="s">
        <v>16</v>
      </c>
      <c r="D34" s="9">
        <v>0.25581376236984643</v>
      </c>
      <c r="E34" s="7" t="s">
        <v>94</v>
      </c>
      <c r="F34" s="7" t="s">
        <v>69</v>
      </c>
      <c r="G34" s="7">
        <v>9.7441862376301529</v>
      </c>
    </row>
    <row r="35" spans="2:7" x14ac:dyDescent="0.35">
      <c r="B35" s="7" t="s">
        <v>93</v>
      </c>
      <c r="C35" s="7" t="s">
        <v>16</v>
      </c>
      <c r="D35" s="9">
        <v>0.25581376236984643</v>
      </c>
      <c r="E35" s="7" t="s">
        <v>95</v>
      </c>
      <c r="F35" s="7" t="s">
        <v>69</v>
      </c>
      <c r="G35" s="9">
        <v>10.255813762369847</v>
      </c>
    </row>
    <row r="36" spans="2:7" x14ac:dyDescent="0.35">
      <c r="B36" s="7" t="s">
        <v>96</v>
      </c>
      <c r="C36" s="7" t="s">
        <v>17</v>
      </c>
      <c r="D36" s="9">
        <v>0.62790879275876743</v>
      </c>
      <c r="E36" s="7" t="s">
        <v>97</v>
      </c>
      <c r="F36" s="7" t="s">
        <v>69</v>
      </c>
      <c r="G36" s="7">
        <v>9.3720912072412332</v>
      </c>
    </row>
    <row r="37" spans="2:7" x14ac:dyDescent="0.35">
      <c r="B37" s="7" t="s">
        <v>96</v>
      </c>
      <c r="C37" s="7" t="s">
        <v>17</v>
      </c>
      <c r="D37" s="9">
        <v>0.62790879275876743</v>
      </c>
      <c r="E37" s="7" t="s">
        <v>98</v>
      </c>
      <c r="F37" s="7" t="s">
        <v>69</v>
      </c>
      <c r="G37" s="9">
        <v>10.627908792758767</v>
      </c>
    </row>
    <row r="38" spans="2:7" x14ac:dyDescent="0.35">
      <c r="B38" s="7" t="s">
        <v>99</v>
      </c>
      <c r="C38" s="7" t="s">
        <v>18</v>
      </c>
      <c r="D38" s="9">
        <v>-0.11628126801907485</v>
      </c>
      <c r="E38" s="7" t="s">
        <v>100</v>
      </c>
      <c r="F38" s="7" t="s">
        <v>69</v>
      </c>
      <c r="G38" s="7">
        <v>10.116281268019074</v>
      </c>
    </row>
    <row r="39" spans="2:7" x14ac:dyDescent="0.35">
      <c r="B39" s="7" t="s">
        <v>99</v>
      </c>
      <c r="C39" s="7" t="s">
        <v>18</v>
      </c>
      <c r="D39" s="9">
        <v>-0.11628126801907485</v>
      </c>
      <c r="E39" s="7" t="s">
        <v>101</v>
      </c>
      <c r="F39" s="7" t="s">
        <v>69</v>
      </c>
      <c r="G39" s="9">
        <v>9.8837187319809257</v>
      </c>
    </row>
    <row r="40" spans="2:7" x14ac:dyDescent="0.35">
      <c r="B40" s="7" t="s">
        <v>102</v>
      </c>
      <c r="C40" s="7" t="s">
        <v>19</v>
      </c>
      <c r="D40" s="9">
        <v>0.25581376236984638</v>
      </c>
      <c r="E40" s="7" t="s">
        <v>103</v>
      </c>
      <c r="F40" s="7" t="s">
        <v>69</v>
      </c>
      <c r="G40" s="7">
        <v>9.7441862376301529</v>
      </c>
    </row>
    <row r="41" spans="2:7" x14ac:dyDescent="0.35">
      <c r="B41" s="7" t="s">
        <v>102</v>
      </c>
      <c r="C41" s="7" t="s">
        <v>19</v>
      </c>
      <c r="D41" s="9">
        <v>0.25581376236984638</v>
      </c>
      <c r="E41" s="7" t="s">
        <v>104</v>
      </c>
      <c r="F41" s="7" t="s">
        <v>69</v>
      </c>
      <c r="G41" s="9">
        <v>10.255813762369847</v>
      </c>
    </row>
    <row r="42" spans="2:7" ht="15" thickBot="1" x14ac:dyDescent="0.4">
      <c r="B42" s="5" t="s">
        <v>105</v>
      </c>
      <c r="C42" s="5" t="s">
        <v>11</v>
      </c>
      <c r="D42" s="8">
        <v>-1.865174681370263E-14</v>
      </c>
      <c r="E42" s="5" t="s">
        <v>106</v>
      </c>
      <c r="F42" s="5" t="s">
        <v>62</v>
      </c>
      <c r="G42" s="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13" sqref="B13"/>
    </sheetView>
  </sheetViews>
  <sheetFormatPr defaultRowHeight="14.5" x14ac:dyDescent="0.35"/>
  <cols>
    <col min="1" max="1" width="22.90625" bestFit="1" customWidth="1"/>
    <col min="2" max="2" width="42.90625" bestFit="1" customWidth="1"/>
    <col min="5" max="5" width="8.7265625" style="2"/>
    <col min="7" max="7" width="8.7265625" style="2"/>
  </cols>
  <sheetData>
    <row r="1" spans="1:7" x14ac:dyDescent="0.35">
      <c r="A1" t="s">
        <v>0</v>
      </c>
      <c r="B1" t="s">
        <v>1</v>
      </c>
      <c r="C1" s="3">
        <v>-0.76744128710955795</v>
      </c>
    </row>
    <row r="2" spans="1:7" x14ac:dyDescent="0.35">
      <c r="B2" t="s">
        <v>2</v>
      </c>
      <c r="C2" s="3">
        <v>0.25581376236984643</v>
      </c>
    </row>
    <row r="3" spans="1:7" x14ac:dyDescent="0.35">
      <c r="B3" t="s">
        <v>3</v>
      </c>
      <c r="C3" s="3">
        <v>0.62790879275876743</v>
      </c>
    </row>
    <row r="4" spans="1:7" x14ac:dyDescent="0.35">
      <c r="B4" t="s">
        <v>4</v>
      </c>
      <c r="C4" s="3">
        <v>-0.11628126801907485</v>
      </c>
    </row>
    <row r="5" spans="1:7" x14ac:dyDescent="0.35">
      <c r="B5" t="s">
        <v>5</v>
      </c>
      <c r="C5" s="3">
        <v>0.25581376236984638</v>
      </c>
    </row>
    <row r="6" spans="1:7" x14ac:dyDescent="0.35">
      <c r="C6" s="3"/>
    </row>
    <row r="7" spans="1:7" x14ac:dyDescent="0.35">
      <c r="A7" t="s">
        <v>6</v>
      </c>
      <c r="B7" t="s">
        <v>14</v>
      </c>
      <c r="C7" s="3">
        <f>(C1-C2)^2 + (C2+C3-2)^2 + (C4-1)^2 + (C5-1)^2</f>
        <v>4.0930232558220858</v>
      </c>
    </row>
    <row r="8" spans="1:7" x14ac:dyDescent="0.35">
      <c r="C8" s="3"/>
    </row>
    <row r="9" spans="1:7" x14ac:dyDescent="0.35">
      <c r="A9" t="s">
        <v>7</v>
      </c>
      <c r="B9" t="s">
        <v>11</v>
      </c>
      <c r="C9" s="3">
        <f>C1+3*C2</f>
        <v>-1.865174681370263E-14</v>
      </c>
      <c r="D9" s="2" t="s">
        <v>8</v>
      </c>
      <c r="E9" s="2">
        <v>0</v>
      </c>
      <c r="F9" s="2"/>
    </row>
    <row r="10" spans="1:7" x14ac:dyDescent="0.35">
      <c r="B10" t="s">
        <v>12</v>
      </c>
      <c r="C10" s="3">
        <f>C3+C4-2*C5</f>
        <v>0</v>
      </c>
      <c r="D10" s="2" t="s">
        <v>8</v>
      </c>
      <c r="E10" s="2">
        <v>0</v>
      </c>
      <c r="F10" s="2"/>
    </row>
    <row r="11" spans="1:7" x14ac:dyDescent="0.35">
      <c r="B11" t="s">
        <v>13</v>
      </c>
      <c r="C11" s="3">
        <f>C2-C5</f>
        <v>0</v>
      </c>
      <c r="D11" s="2" t="s">
        <v>8</v>
      </c>
      <c r="E11" s="2">
        <v>0</v>
      </c>
      <c r="F11" s="2"/>
    </row>
    <row r="12" spans="1:7" x14ac:dyDescent="0.35">
      <c r="B12" t="s">
        <v>15</v>
      </c>
      <c r="C12" s="3">
        <f>C1</f>
        <v>-0.76744128710955795</v>
      </c>
      <c r="D12" s="2" t="s">
        <v>10</v>
      </c>
      <c r="E12" s="2">
        <v>-10</v>
      </c>
      <c r="F12" s="2" t="s">
        <v>9</v>
      </c>
      <c r="G12" s="2">
        <v>10</v>
      </c>
    </row>
    <row r="13" spans="1:7" x14ac:dyDescent="0.35">
      <c r="B13" t="s">
        <v>16</v>
      </c>
      <c r="C13" s="3">
        <f>C2</f>
        <v>0.25581376236984643</v>
      </c>
      <c r="D13" s="2" t="s">
        <v>10</v>
      </c>
      <c r="E13" s="2">
        <v>-10</v>
      </c>
      <c r="F13" s="2" t="s">
        <v>9</v>
      </c>
      <c r="G13" s="2">
        <v>10</v>
      </c>
    </row>
    <row r="14" spans="1:7" x14ac:dyDescent="0.35">
      <c r="B14" t="s">
        <v>17</v>
      </c>
      <c r="C14" s="3">
        <f>C3</f>
        <v>0.62790879275876743</v>
      </c>
      <c r="D14" s="2" t="s">
        <v>10</v>
      </c>
      <c r="E14" s="2">
        <v>-10</v>
      </c>
      <c r="F14" s="2" t="s">
        <v>9</v>
      </c>
      <c r="G14" s="2">
        <v>10</v>
      </c>
    </row>
    <row r="15" spans="1:7" x14ac:dyDescent="0.35">
      <c r="B15" t="s">
        <v>18</v>
      </c>
      <c r="C15" s="3">
        <f>C4</f>
        <v>-0.11628126801907485</v>
      </c>
      <c r="D15" s="2" t="s">
        <v>10</v>
      </c>
      <c r="E15" s="2">
        <v>-10</v>
      </c>
      <c r="F15" s="2" t="s">
        <v>9</v>
      </c>
      <c r="G15" s="2">
        <v>10</v>
      </c>
    </row>
    <row r="16" spans="1:7" x14ac:dyDescent="0.35">
      <c r="B16" t="s">
        <v>19</v>
      </c>
      <c r="C16" s="3">
        <f>C5</f>
        <v>0.25581376236984638</v>
      </c>
      <c r="D16" s="2" t="s">
        <v>10</v>
      </c>
      <c r="E16" s="2">
        <v>-10</v>
      </c>
      <c r="F16" s="2" t="s">
        <v>9</v>
      </c>
      <c r="G16" s="2">
        <v>10</v>
      </c>
    </row>
    <row r="17" spans="1:5" x14ac:dyDescent="0.35">
      <c r="C17" s="3"/>
    </row>
    <row r="18" spans="1:5" x14ac:dyDescent="0.35">
      <c r="C18" s="3"/>
    </row>
    <row r="19" spans="1:5" x14ac:dyDescent="0.35">
      <c r="A19" t="s">
        <v>20</v>
      </c>
      <c r="B19" t="s">
        <v>1</v>
      </c>
      <c r="C19" s="3">
        <v>0.63552156863506959</v>
      </c>
    </row>
    <row r="20" spans="1:5" x14ac:dyDescent="0.35">
      <c r="B20" t="s">
        <v>2</v>
      </c>
      <c r="C20" s="3">
        <v>0</v>
      </c>
    </row>
    <row r="21" spans="1:5" x14ac:dyDescent="0.35">
      <c r="B21" t="s">
        <v>21</v>
      </c>
      <c r="C21" s="3">
        <v>0.31270188075152355</v>
      </c>
    </row>
    <row r="22" spans="1:5" x14ac:dyDescent="0.35">
      <c r="B22" t="s">
        <v>4</v>
      </c>
      <c r="C22" s="3">
        <v>5.1776550613406733E-2</v>
      </c>
    </row>
    <row r="23" spans="1:5" x14ac:dyDescent="0.35">
      <c r="C23" s="3"/>
    </row>
    <row r="24" spans="1:5" x14ac:dyDescent="0.35">
      <c r="A24" t="s">
        <v>6</v>
      </c>
      <c r="B24" t="s">
        <v>22</v>
      </c>
      <c r="C24" s="3">
        <f>24.55*C19 + 26.75*C20 + 39*C21 + 40.5*C22</f>
        <v>29.894378159143351</v>
      </c>
    </row>
    <row r="25" spans="1:5" x14ac:dyDescent="0.35">
      <c r="C25" s="3"/>
    </row>
    <row r="26" spans="1:5" x14ac:dyDescent="0.35">
      <c r="A26" t="s">
        <v>7</v>
      </c>
      <c r="B26" t="s">
        <v>23</v>
      </c>
      <c r="C26" s="3">
        <f>2.3*C19 + 5.6*C20 + 11.1*C21 + 1.3*C22 - 5</f>
        <v>0</v>
      </c>
      <c r="D26" s="2" t="s">
        <v>10</v>
      </c>
      <c r="E26" s="2">
        <v>0</v>
      </c>
    </row>
    <row r="27" spans="1:5" ht="43.5" x14ac:dyDescent="0.35">
      <c r="B27" s="1" t="s">
        <v>24</v>
      </c>
      <c r="C27" s="3">
        <f>12*C19 + 11.9*C20 + 41.8*C21 + 52.1*C22 - 21 - 1.645*(0.28*C19^2 + 0.19*C20^2 + 20.5*C21^2 + 0.62*C22^2)^(1/2)</f>
        <v>-4.4408920985006262E-15</v>
      </c>
      <c r="D27" s="2" t="s">
        <v>10</v>
      </c>
      <c r="E27" s="2">
        <v>0</v>
      </c>
    </row>
    <row r="28" spans="1:5" x14ac:dyDescent="0.35">
      <c r="B28" t="s">
        <v>25</v>
      </c>
      <c r="C28" s="3">
        <f>C19+C20+C21+C22-1</f>
        <v>0</v>
      </c>
      <c r="D28" s="2" t="s">
        <v>8</v>
      </c>
      <c r="E28" s="2">
        <v>0</v>
      </c>
    </row>
    <row r="29" spans="1:5" x14ac:dyDescent="0.35">
      <c r="B29" t="s">
        <v>26</v>
      </c>
      <c r="C29" s="3">
        <f>C19</f>
        <v>0.63552156863506959</v>
      </c>
      <c r="D29" s="2" t="s">
        <v>10</v>
      </c>
      <c r="E29" s="2">
        <v>0</v>
      </c>
    </row>
    <row r="30" spans="1:5" x14ac:dyDescent="0.35">
      <c r="B30" t="s">
        <v>27</v>
      </c>
      <c r="C30" s="3">
        <f>C20</f>
        <v>0</v>
      </c>
      <c r="D30" s="2" t="s">
        <v>10</v>
      </c>
      <c r="E30" s="2">
        <v>0</v>
      </c>
    </row>
    <row r="31" spans="1:5" x14ac:dyDescent="0.35">
      <c r="B31" t="s">
        <v>28</v>
      </c>
      <c r="C31" s="3">
        <f>C21</f>
        <v>0.31270188075152355</v>
      </c>
      <c r="D31" s="2" t="s">
        <v>10</v>
      </c>
      <c r="E31" s="2">
        <v>0</v>
      </c>
    </row>
    <row r="32" spans="1:5" x14ac:dyDescent="0.35">
      <c r="B32" t="s">
        <v>29</v>
      </c>
      <c r="C32" s="3">
        <f>C22</f>
        <v>5.1776550613406733E-2</v>
      </c>
      <c r="D32" s="2" t="s">
        <v>10</v>
      </c>
      <c r="E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Answer Report 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Vipradas</dc:creator>
  <cp:lastModifiedBy>Aditya Vipradas</cp:lastModifiedBy>
  <cp:lastPrinted>2016-01-19T03:07:47Z</cp:lastPrinted>
  <dcterms:created xsi:type="dcterms:W3CDTF">2016-01-18T02:21:13Z</dcterms:created>
  <dcterms:modified xsi:type="dcterms:W3CDTF">2016-01-19T03:08:19Z</dcterms:modified>
</cp:coreProperties>
</file>