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dity\Desktop\Data analytics\Excel\IPL Dashboard\"/>
    </mc:Choice>
  </mc:AlternateContent>
  <xr:revisionPtr revIDLastSave="0" documentId="8_{FCED9546-DE40-4CCA-9C8A-200B3AA25443}" xr6:coauthVersionLast="47" xr6:coauthVersionMax="47" xr10:uidLastSave="{00000000-0000-0000-0000-000000000000}"/>
  <bookViews>
    <workbookView xWindow="-107" yWindow="-107" windowWidth="20847" windowHeight="13110" firstSheet="1" activeTab="1" xr2:uid="{A27B5ADF-6AFB-4A6E-A328-0ECDFA985C04}"/>
  </bookViews>
  <sheets>
    <sheet name="fact_player" sheetId="6" r:id="rId1"/>
    <sheet name="Player Summary" sheetId="15" r:id="rId2"/>
    <sheet name="Summary" sheetId="17" r:id="rId3"/>
    <sheet name="IPL Dashboard" sheetId="11" r:id="rId4"/>
    <sheet name="Player Dashboard" sheetId="18" r:id="rId5"/>
    <sheet name="fact_match" sheetId="5" r:id="rId6"/>
    <sheet name="dim_venue" sheetId="4" r:id="rId7"/>
    <sheet name="dim_team" sheetId="3" r:id="rId8"/>
    <sheet name="dim_player" sheetId="2" r:id="rId9"/>
  </sheets>
  <definedNames>
    <definedName name="_xlcn.WorksheetConnection_IPLDashboard.xlsxdim_player" hidden="1">dim_player[]</definedName>
    <definedName name="_xlcn.WorksheetConnection_IPLDashboard.xlsxdim_team" hidden="1">dim_team[]</definedName>
    <definedName name="_xlcn.WorksheetConnection_IPLDashboard.xlsxdim_venue" hidden="1">dim_venue[]</definedName>
    <definedName name="_xlcn.WorksheetConnection_IPLDashboard.xlsxfact_match" hidden="1">fact_match[]</definedName>
    <definedName name="_xlcn.WorksheetConnection_IPLDashboard.xlsxfact_player"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0" hidden="1">fact_player!$A$1:$K$202</definedName>
    <definedName name="Slicer_Team_Name">#N/A</definedName>
    <definedName name="Slicer_Venue_Name">#N/A</definedName>
    <definedName name="Slicer_Venue_Name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IPL Dashboard.xlsx!fact_player"/>
          <x15:modelTable id="fact_match" name="fact_match" connection="WorksheetConnection_IPL Dashboard.xlsx!fact_match"/>
          <x15:modelTable id="dim_venue" name="dim_venue" connection="WorksheetConnection_IPL Dashboard.xlsx!dim_venue"/>
          <x15:modelTable id="dim_team" name="dim_team" connection="WorksheetConnection_IPL Dashboard.xlsx!dim_team"/>
          <x15:modelTable id="dim_player" name="dim_player" connection="WorksheetConnection_IPL Dashboard.xlsx!dim_player"/>
        </x15:modelTables>
        <x15:modelRelationships>
          <x15:modelRelationship fromTable="fact_player" fromColumn="Match_ID" toTable="fact_match" toColumn="Match_ID"/>
          <x15:modelRelationship fromTable="fact_player" fromColumn="Player_ID" toTable="dim_player" toColumn="Player_ID"/>
          <x15:modelRelationship fromTable="fact_match" fromColumn="Venue_ID" toTable="dim_venue" toColumn="Venue_ID"/>
          <x15:modelRelationship fromTable="fact_match" fromColumn="Team1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17" l="1"/>
  <c r="K4" i="11" s="1"/>
  <c r="U4" i="11"/>
  <c r="P4" i="11"/>
  <c r="F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BAFFE2-5F6C-4A9E-B943-F9B4989DD15D}"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48FE56D0-B937-406A-BA16-4501E3884043}"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C65DC5E5-F543-44CC-AB29-3E37040459FB}"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42B706DC-9EE2-43B8-BCFA-C2038AA2B81D}"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385F5CA2-A696-44FA-AE73-AE2B02F28A57}"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EFFFCB54-7446-446A-A31B-8C040055E7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FD8D2BF-61C4-4A7B-AE22-8AB1AB8DB792}" name="WorksheetConnection_IPL Dashboard.xlsx!dim_player" type="102" refreshedVersion="8" minRefreshableVersion="5">
    <extLst>
      <ext xmlns:x15="http://schemas.microsoft.com/office/spreadsheetml/2010/11/main" uri="{DE250136-89BD-433C-8126-D09CA5730AF9}">
        <x15:connection id="dim_player">
          <x15:rangePr sourceName="_xlcn.WorksheetConnection_IPLDashboard.xlsxdim_player"/>
        </x15:connection>
      </ext>
    </extLst>
  </connection>
  <connection id="8" xr16:uid="{4F4C6665-5831-44E7-B9F1-68D3C334EF54}" name="WorksheetConnection_IPL Dashboard.xlsx!dim_team" type="102" refreshedVersion="8" minRefreshableVersion="5">
    <extLst>
      <ext xmlns:x15="http://schemas.microsoft.com/office/spreadsheetml/2010/11/main" uri="{DE250136-89BD-433C-8126-D09CA5730AF9}">
        <x15:connection id="dim_team">
          <x15:rangePr sourceName="_xlcn.WorksheetConnection_IPLDashboard.xlsxdim_team"/>
        </x15:connection>
      </ext>
    </extLst>
  </connection>
  <connection id="9" xr16:uid="{C9D8076C-3087-49BF-AE97-5D1CD22DFEB3}" name="WorksheetConnection_IPL Dashboard.xlsx!dim_venue" type="102" refreshedVersion="8" minRefreshableVersion="5">
    <extLst>
      <ext xmlns:x15="http://schemas.microsoft.com/office/spreadsheetml/2010/11/main" uri="{DE250136-89BD-433C-8126-D09CA5730AF9}">
        <x15:connection id="dim_venue">
          <x15:rangePr sourceName="_xlcn.WorksheetConnection_IPLDashboard.xlsxdim_venue"/>
        </x15:connection>
      </ext>
    </extLst>
  </connection>
  <connection id="10" xr16:uid="{51BDB79E-0ECC-4AD1-932E-8CCCB94AC1B4}" name="WorksheetConnection_IPL Dashboard.xlsx!fact_match" type="102" refreshedVersion="8" minRefreshableVersion="5">
    <extLst>
      <ext xmlns:x15="http://schemas.microsoft.com/office/spreadsheetml/2010/11/main" uri="{DE250136-89BD-433C-8126-D09CA5730AF9}">
        <x15:connection id="fact_match">
          <x15:rangePr sourceName="_xlcn.WorksheetConnection_IPLDashboard.xlsxfact_match"/>
        </x15:connection>
      </ext>
    </extLst>
  </connection>
  <connection id="11" xr16:uid="{10730B8B-0B6E-4022-89A6-48787E57427E}" name="WorksheetConnection_IPL Dashboard.xlsx!fact_player" type="102" refreshedVersion="8" minRefreshableVersion="5">
    <extLst>
      <ext xmlns:x15="http://schemas.microsoft.com/office/spreadsheetml/2010/11/main" uri="{DE250136-89BD-433C-8126-D09CA5730AF9}">
        <x15:connection id="fact_player">
          <x15:rangePr sourceName="_xlcn.WorksheetConnection_IPLDashboard.xlsxfact_player"/>
        </x15:connection>
      </ext>
    </extLst>
  </connection>
</connections>
</file>

<file path=xl/sharedStrings.xml><?xml version="1.0" encoding="utf-8"?>
<sst xmlns="http://schemas.openxmlformats.org/spreadsheetml/2006/main" count="3727" uniqueCount="600">
  <si>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</si>
  <si>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</si>
  <si>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</si>
  <si>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</si>
  <si>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</si>
  <si>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</si>
  <si>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</si>
  <si>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</si>
  <si>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</si>
  <si>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</si>
  <si>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</si>
  <si>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</si>
  <si>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</si>
  <si>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</si>
  <si>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</si>
  <si>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</si>
  <si>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</si>
  <si>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</si>
  <si>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</si>
  <si>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</si>
  <si>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</si>
  <si>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</si>
  <si>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</si>
  <si>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</si>
  <si>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</si>
  <si>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</si>
  <si>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</si>
  <si>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</si>
  <si>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</si>
  <si>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</si>
  <si>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</si>
  <si>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</si>
  <si>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</si>
  <si>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</si>
  <si>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</si>
  <si>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</si>
  <si>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</si>
  <si>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</si>
  <si>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</si>
  <si>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</si>
  <si>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</si>
  <si>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</si>
  <si>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</si>
  <si>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</si>
  <si>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</si>
  <si>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</si>
  <si>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</si>
  <si>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</si>
  <si>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</si>
  <si>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</si>
  <si>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</si>
  <si>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</si>
  <si>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</si>
  <si>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</si>
  <si>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</si>
  <si>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</si>
  <si>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</si>
  <si>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</si>
  <si>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</si>
  <si>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</si>
  <si>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</si>
  <si>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</si>
  <si>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</si>
  <si>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</si>
  <si>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</si>
  <si>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</si>
  <si>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</si>
  <si>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</si>
  <si>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</si>
  <si>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</si>
  <si>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</si>
  <si>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</si>
  <si>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</si>
  <si>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</si>
  <si>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</si>
  <si>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</si>
  <si>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</si>
  <si>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</si>
  <si>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</si>
  <si>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</si>
  <si>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</si>
  <si>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</si>
  <si>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</si>
  <si>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</si>
  <si>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</si>
  <si>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</si>
  <si>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</si>
  <si>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</si>
  <si>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</si>
  <si>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</si>
  <si>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</si>
  <si>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</si>
  <si>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</si>
  <si>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</si>
  <si>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</si>
  <si>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</si>
  <si>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</si>
  <si>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</si>
  <si>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</si>
  <si>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</si>
  <si>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</si>
  <si>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</si>
  <si>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</si>
  <si>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</si>
  <si>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</si>
  <si>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</si>
  <si>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</si>
  <si>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</si>
  <si>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</si>
  <si>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</si>
  <si>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</si>
  <si>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</si>
  <si>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</si>
  <si>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</si>
  <si>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</si>
  <si>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</si>
  <si>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</si>
  <si>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</si>
  <si>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</si>
  <si>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</si>
  <si>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</si>
  <si>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</si>
  <si>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</si>
  <si>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</si>
  <si>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</si>
  <si>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</si>
  <si>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</si>
  <si>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</si>
  <si>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</si>
  <si>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</si>
  <si>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</si>
  <si>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</si>
  <si>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</si>
  <si>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</si>
  <si>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</si>
  <si>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</si>
  <si>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</si>
  <si>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</si>
  <si>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</si>
  <si>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</si>
  <si>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</si>
  <si>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</si>
  <si>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</si>
  <si>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</si>
  <si>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</si>
  <si>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</si>
  <si>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</si>
  <si>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</si>
  <si>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</si>
  <si>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</si>
  <si>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</si>
  <si>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</si>
  <si>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</si>
  <si>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</si>
  <si>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</si>
  <si>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</si>
  <si>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</si>
  <si>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</si>
  <si>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</si>
  <si>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</si>
  <si>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</si>
  <si>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</si>
  <si>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</si>
  <si>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</si>
  <si>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</si>
  <si>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</si>
  <si>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</si>
  <si>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</si>
  <si>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</si>
  <si>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</si>
  <si>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</si>
  <si>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</si>
  <si>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</si>
  <si>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</si>
  <si>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</si>
  <si>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</si>
  <si>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</si>
  <si>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</si>
  <si>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</si>
  <si>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</si>
  <si>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</si>
  <si>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</si>
  <si>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</si>
  <si>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</si>
  <si>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</si>
  <si>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</si>
  <si>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</si>
  <si>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</si>
  <si>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</si>
  <si>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</si>
  <si>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</si>
  <si>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</si>
  <si>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</si>
  <si>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</si>
  <si>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</si>
  <si>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</si>
  <si>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</si>
  <si>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</si>
  <si>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</si>
  <si>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</si>
  <si>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</si>
  <si>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</si>
  <si>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</si>
  <si>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</si>
  <si>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</si>
  <si>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</si>
  <si>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</si>
  <si>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</si>
  <si>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</si>
  <si>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</si>
  <si>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</si>
  <si>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</si>
  <si>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</si>
  <si>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</si>
  <si>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</si>
  <si>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3/22/2025</t>
  </si>
  <si>
    <t>192</t>
  </si>
  <si>
    <t>174</t>
  </si>
  <si>
    <t>4</t>
  </si>
  <si>
    <t>8</t>
  </si>
  <si>
    <t>20</t>
  </si>
  <si>
    <t>M002</t>
  </si>
  <si>
    <t>3/23/2025</t>
  </si>
  <si>
    <t>184</t>
  </si>
  <si>
    <t>183</t>
  </si>
  <si>
    <t>7</t>
  </si>
  <si>
    <t>9</t>
  </si>
  <si>
    <t>M003</t>
  </si>
  <si>
    <t>208</t>
  </si>
  <si>
    <t>198</t>
  </si>
  <si>
    <t>6</t>
  </si>
  <si>
    <t>M004</t>
  </si>
  <si>
    <t>3/24/2025</t>
  </si>
  <si>
    <t>193</t>
  </si>
  <si>
    <t>165</t>
  </si>
  <si>
    <t>5</t>
  </si>
  <si>
    <t>10</t>
  </si>
  <si>
    <t>17.2</t>
  </si>
  <si>
    <t>M005</t>
  </si>
  <si>
    <t>3/25/2025</t>
  </si>
  <si>
    <t>181</t>
  </si>
  <si>
    <t>185</t>
  </si>
  <si>
    <t>19.3</t>
  </si>
  <si>
    <t>M006</t>
  </si>
  <si>
    <t>3/26/2025</t>
  </si>
  <si>
    <t>164</t>
  </si>
  <si>
    <t>3</t>
  </si>
  <si>
    <t>18.399999999999999</t>
  </si>
  <si>
    <t>M007</t>
  </si>
  <si>
    <t>3/27/2025</t>
  </si>
  <si>
    <t>178</t>
  </si>
  <si>
    <t>169</t>
  </si>
  <si>
    <t>M008</t>
  </si>
  <si>
    <t>3/28/2025</t>
  </si>
  <si>
    <t>154</t>
  </si>
  <si>
    <t>155</t>
  </si>
  <si>
    <t>19.5</t>
  </si>
  <si>
    <t>17</t>
  </si>
  <si>
    <t>M009</t>
  </si>
  <si>
    <t>3/29/2025</t>
  </si>
  <si>
    <t>171</t>
  </si>
  <si>
    <t>156</t>
  </si>
  <si>
    <t>18.3</t>
  </si>
  <si>
    <t>M010</t>
  </si>
  <si>
    <t>3/30/2025</t>
  </si>
  <si>
    <t>149</t>
  </si>
  <si>
    <t>150</t>
  </si>
  <si>
    <t>18.100000000000001</t>
  </si>
  <si>
    <t>M011</t>
  </si>
  <si>
    <t>3/31/2025</t>
  </si>
  <si>
    <t>177</t>
  </si>
  <si>
    <t>152</t>
  </si>
  <si>
    <t>M012</t>
  </si>
  <si>
    <t>4/1/2025</t>
  </si>
  <si>
    <t>161</t>
  </si>
  <si>
    <t>162</t>
  </si>
  <si>
    <t>19.2</t>
  </si>
  <si>
    <t>M013</t>
  </si>
  <si>
    <t>4/2/2025</t>
  </si>
  <si>
    <t>187</t>
  </si>
  <si>
    <t>M014</t>
  </si>
  <si>
    <t>4/3/2025</t>
  </si>
  <si>
    <t>188</t>
  </si>
  <si>
    <t>186</t>
  </si>
  <si>
    <t>M015</t>
  </si>
  <si>
    <t>4/4/2025</t>
  </si>
  <si>
    <t>170</t>
  </si>
  <si>
    <t>19.100000000000001</t>
  </si>
  <si>
    <t>M016</t>
  </si>
  <si>
    <t>4/5/2025</t>
  </si>
  <si>
    <t>19.399999999999999</t>
  </si>
  <si>
    <t>M017</t>
  </si>
  <si>
    <t>4/6/2025</t>
  </si>
  <si>
    <t>180</t>
  </si>
  <si>
    <t>M018</t>
  </si>
  <si>
    <t>4/7/2025</t>
  </si>
  <si>
    <t>194</t>
  </si>
  <si>
    <t>M019</t>
  </si>
  <si>
    <t>4/8/2025</t>
  </si>
  <si>
    <t>172</t>
  </si>
  <si>
    <t>M020</t>
  </si>
  <si>
    <t>4/9/2025</t>
  </si>
  <si>
    <t>166</t>
  </si>
  <si>
    <t>167</t>
  </si>
  <si>
    <t>M021</t>
  </si>
  <si>
    <t>4/10/2025</t>
  </si>
  <si>
    <t>175</t>
  </si>
  <si>
    <t>M022</t>
  </si>
  <si>
    <t>4/11/2025</t>
  </si>
  <si>
    <t>159</t>
  </si>
  <si>
    <t>158</t>
  </si>
  <si>
    <t>M023</t>
  </si>
  <si>
    <t>4/12/2025</t>
  </si>
  <si>
    <t>M024</t>
  </si>
  <si>
    <t>4/13/2025</t>
  </si>
  <si>
    <t>168</t>
  </si>
  <si>
    <t>M025</t>
  </si>
  <si>
    <t>4/14/2025</t>
  </si>
  <si>
    <t>M026</t>
  </si>
  <si>
    <t>4/15/2025</t>
  </si>
  <si>
    <t>160</t>
  </si>
  <si>
    <t>M027</t>
  </si>
  <si>
    <t>4/16/2025</t>
  </si>
  <si>
    <t>190</t>
  </si>
  <si>
    <t>M028</t>
  </si>
  <si>
    <t>4/17/2025</t>
  </si>
  <si>
    <t>189</t>
  </si>
  <si>
    <t>173</t>
  </si>
  <si>
    <t>M029</t>
  </si>
  <si>
    <t>4/18/2025</t>
  </si>
  <si>
    <t>157</t>
  </si>
  <si>
    <t>M030</t>
  </si>
  <si>
    <t>4/19/2025</t>
  </si>
  <si>
    <t>179</t>
  </si>
  <si>
    <t>M031</t>
  </si>
  <si>
    <t>4/20/2025</t>
  </si>
  <si>
    <t>195</t>
  </si>
  <si>
    <t>M032</t>
  </si>
  <si>
    <t>4/21/2025</t>
  </si>
  <si>
    <t>M033</t>
  </si>
  <si>
    <t>4/22/2025</t>
  </si>
  <si>
    <t>182</t>
  </si>
  <si>
    <t>M034</t>
  </si>
  <si>
    <t>4/23/2025</t>
  </si>
  <si>
    <t>M035</t>
  </si>
  <si>
    <t>4/24/2025</t>
  </si>
  <si>
    <t>197</t>
  </si>
  <si>
    <t>196</t>
  </si>
  <si>
    <t>M036</t>
  </si>
  <si>
    <t>4/25/2025</t>
  </si>
  <si>
    <t>176</t>
  </si>
  <si>
    <t>M037</t>
  </si>
  <si>
    <t>4/26/2025</t>
  </si>
  <si>
    <t>153</t>
  </si>
  <si>
    <t>M038</t>
  </si>
  <si>
    <t>4/27/2025</t>
  </si>
  <si>
    <t>163</t>
  </si>
  <si>
    <t>M039</t>
  </si>
  <si>
    <t>4/28/2025</t>
  </si>
  <si>
    <t>200</t>
  </si>
  <si>
    <t>M040</t>
  </si>
  <si>
    <t>4/29/2025</t>
  </si>
  <si>
    <t>M041</t>
  </si>
  <si>
    <t>4/30/2025</t>
  </si>
  <si>
    <t>M042</t>
  </si>
  <si>
    <t>5/1/2025</t>
  </si>
  <si>
    <t>M043</t>
  </si>
  <si>
    <t>5/2/2025</t>
  </si>
  <si>
    <t>M044</t>
  </si>
  <si>
    <t>5/3/2025</t>
  </si>
  <si>
    <t>M045</t>
  </si>
  <si>
    <t>5/4/2025</t>
  </si>
  <si>
    <t>M046</t>
  </si>
  <si>
    <t>5/5/2025</t>
  </si>
  <si>
    <t>M047</t>
  </si>
  <si>
    <t>5/6/2025</t>
  </si>
  <si>
    <t>M048</t>
  </si>
  <si>
    <t>5/7/2025</t>
  </si>
  <si>
    <t>M049</t>
  </si>
  <si>
    <t>5/8/2025</t>
  </si>
  <si>
    <t>M050</t>
  </si>
  <si>
    <t>5/9/2025</t>
  </si>
  <si>
    <t>M051</t>
  </si>
  <si>
    <t>5/10/2025</t>
  </si>
  <si>
    <t>M052</t>
  </si>
  <si>
    <t>5/11/2025</t>
  </si>
  <si>
    <t>M053</t>
  </si>
  <si>
    <t>5/12/2025</t>
  </si>
  <si>
    <t>M054</t>
  </si>
  <si>
    <t>5/13/2025</t>
  </si>
  <si>
    <t>M055</t>
  </si>
  <si>
    <t>5/14/2025</t>
  </si>
  <si>
    <t>M056</t>
  </si>
  <si>
    <t>5/15/2025</t>
  </si>
  <si>
    <t>M057</t>
  </si>
  <si>
    <t>5/16/2025</t>
  </si>
  <si>
    <t>M058</t>
  </si>
  <si>
    <t>5/17/2025</t>
  </si>
  <si>
    <t>M059</t>
  </si>
  <si>
    <t>5/18/2025</t>
  </si>
  <si>
    <t>M060</t>
  </si>
  <si>
    <t>5/19/2025</t>
  </si>
  <si>
    <t>Runs</t>
  </si>
  <si>
    <t>Balls_Faced</t>
  </si>
  <si>
    <t>Fours</t>
  </si>
  <si>
    <t>Sixes</t>
  </si>
  <si>
    <t>Strike_Rate</t>
  </si>
  <si>
    <t>Overs_Bowled</t>
  </si>
  <si>
    <t>Runs_Conceded</t>
  </si>
  <si>
    <t>Wickets</t>
  </si>
  <si>
    <t>Economy</t>
  </si>
  <si>
    <t>58</t>
  </si>
  <si>
    <t>181.25</t>
  </si>
  <si>
    <t>0</t>
  </si>
  <si>
    <t>72</t>
  </si>
  <si>
    <t>50</t>
  </si>
  <si>
    <t>2</t>
  </si>
  <si>
    <t>144</t>
  </si>
  <si>
    <t>28</t>
  </si>
  <si>
    <t>95</t>
  </si>
  <si>
    <t>163.79</t>
  </si>
  <si>
    <t>45</t>
  </si>
  <si>
    <t>1</t>
  </si>
  <si>
    <t>128.57</t>
  </si>
  <si>
    <t>18</t>
  </si>
  <si>
    <t>188.89</t>
  </si>
  <si>
    <t>9.5</t>
  </si>
  <si>
    <t>7.5</t>
  </si>
  <si>
    <t>65</t>
  </si>
  <si>
    <t>40</t>
  </si>
  <si>
    <t>162.5</t>
  </si>
  <si>
    <t>3.2</t>
  </si>
  <si>
    <t>88</t>
  </si>
  <si>
    <t>52</t>
  </si>
  <si>
    <t>169.23</t>
  </si>
  <si>
    <t>71.430000000000007</t>
  </si>
  <si>
    <t>5.5</t>
  </si>
  <si>
    <t>6.25</t>
  </si>
  <si>
    <t>140</t>
  </si>
  <si>
    <t>56</t>
  </si>
  <si>
    <t>19</t>
  </si>
  <si>
    <t>115.79</t>
  </si>
  <si>
    <t>3.3</t>
  </si>
  <si>
    <t>5.43</t>
  </si>
  <si>
    <t>133.33000000000001</t>
  </si>
  <si>
    <t>4.25</t>
  </si>
  <si>
    <t>12</t>
  </si>
  <si>
    <t>14</t>
  </si>
  <si>
    <t>85.71</t>
  </si>
  <si>
    <t>75</t>
  </si>
  <si>
    <t>166.67</t>
  </si>
  <si>
    <t>138.88999999999999</t>
  </si>
  <si>
    <t>8.75</t>
  </si>
  <si>
    <t>48</t>
  </si>
  <si>
    <t>105</t>
  </si>
  <si>
    <t>60</t>
  </si>
  <si>
    <t>183.33</t>
  </si>
  <si>
    <t>125</t>
  </si>
  <si>
    <t>55</t>
  </si>
  <si>
    <t>68</t>
  </si>
  <si>
    <t>42</t>
  </si>
  <si>
    <t>10.5</t>
  </si>
  <si>
    <t>15</t>
  </si>
  <si>
    <t>6.5</t>
  </si>
  <si>
    <t>5.75</t>
  </si>
  <si>
    <t>8.5</t>
  </si>
  <si>
    <t>80</t>
  </si>
  <si>
    <t>145.44999999999999</t>
  </si>
  <si>
    <t>136.36000000000001</t>
  </si>
  <si>
    <t>78</t>
  </si>
  <si>
    <t>173.33</t>
  </si>
  <si>
    <t>90</t>
  </si>
  <si>
    <t>11</t>
  </si>
  <si>
    <t>142.86000000000001</t>
  </si>
  <si>
    <t>21</t>
  </si>
  <si>
    <t>5.25</t>
  </si>
  <si>
    <t>102</t>
  </si>
  <si>
    <t>59</t>
  </si>
  <si>
    <t>172.88</t>
  </si>
  <si>
    <t>171.43</t>
  </si>
  <si>
    <t>70</t>
  </si>
  <si>
    <t>85</t>
  </si>
  <si>
    <t>187.5</t>
  </si>
  <si>
    <t>157.13999999999999</t>
  </si>
  <si>
    <t>110</t>
  </si>
  <si>
    <t>11.25</t>
  </si>
  <si>
    <t>5.14</t>
  </si>
  <si>
    <t>120</t>
  </si>
  <si>
    <t>154.55000000000001</t>
  </si>
  <si>
    <t>7.25</t>
  </si>
  <si>
    <t>190.91</t>
  </si>
  <si>
    <t>M061</t>
  </si>
  <si>
    <t>M062</t>
  </si>
  <si>
    <t>M063</t>
  </si>
  <si>
    <t>M064</t>
  </si>
  <si>
    <t>M065</t>
  </si>
  <si>
    <t>M066</t>
  </si>
  <si>
    <t>M067</t>
  </si>
  <si>
    <t>M068</t>
  </si>
  <si>
    <t>M069</t>
  </si>
  <si>
    <t>M070</t>
  </si>
  <si>
    <t>3.75</t>
  </si>
  <si>
    <t>M071</t>
  </si>
  <si>
    <t>M072</t>
  </si>
  <si>
    <t>M073</t>
  </si>
  <si>
    <t>M074</t>
  </si>
  <si>
    <t>155.56</t>
  </si>
  <si>
    <t>M075</t>
  </si>
  <si>
    <t>M076</t>
  </si>
  <si>
    <t>M077</t>
  </si>
  <si>
    <t>M078</t>
  </si>
  <si>
    <t>M079</t>
  </si>
  <si>
    <t>163.63999999999999</t>
  </si>
  <si>
    <t>M080</t>
  </si>
  <si>
    <t>M081</t>
  </si>
  <si>
    <t>M082</t>
  </si>
  <si>
    <t>M083</t>
  </si>
  <si>
    <t>M084</t>
  </si>
  <si>
    <t>M085</t>
  </si>
  <si>
    <t>185.71</t>
  </si>
  <si>
    <t>M086</t>
  </si>
  <si>
    <t>M087</t>
  </si>
  <si>
    <t>3.5</t>
  </si>
  <si>
    <t>3.86</t>
  </si>
  <si>
    <t>M088</t>
  </si>
  <si>
    <t>M089</t>
  </si>
  <si>
    <t>M090</t>
  </si>
  <si>
    <t>M091</t>
  </si>
  <si>
    <t>177.78</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</si>
  <si>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</si>
  <si>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</si>
  <si>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</si>
  <si>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</si>
  <si>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</si>
  <si>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</si>
  <si>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</si>
  <si>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</si>
  <si>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</si>
  <si>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</si>
  <si>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</si>
  <si>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</si>
  <si>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</si>
  <si>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</si>
  <si>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</si>
  <si>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</si>
  <si>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</si>
  <si>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</si>
  <si>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</si>
  <si>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</si>
  <si>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</si>
  <si>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</si>
  <si>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</si>
  <si>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</si>
  <si>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</si>
  <si>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4.5</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</si>
  <si>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</si>
  <si>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</si>
  <si>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</si>
  <si>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</si>
  <si>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</si>
  <si>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</si>
  <si>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</si>
  <si>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</si>
  <si>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</si>
  <si>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</si>
  <si>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</si>
  <si>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</si>
  <si>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</si>
  <si>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</si>
  <si>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</si>
  <si>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</si>
  <si>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</si>
  <si>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</si>
  <si>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</si>
  <si>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</si>
  <si>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</si>
  <si>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</si>
  <si>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</si>
  <si>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</si>
  <si>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</si>
  <si>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</si>
  <si>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Total Matches</t>
  </si>
  <si>
    <t>Total Runs</t>
  </si>
  <si>
    <t>Total Wickets</t>
  </si>
  <si>
    <t>TeamWins</t>
  </si>
  <si>
    <t>Team Name</t>
  </si>
  <si>
    <t>Balls Faced</t>
  </si>
  <si>
    <t>Runs Conceded</t>
  </si>
  <si>
    <t>Total Wins</t>
  </si>
  <si>
    <t>Win By Runs</t>
  </si>
  <si>
    <t>Win By Wickets</t>
  </si>
  <si>
    <t>Win Types</t>
  </si>
  <si>
    <t>Match Count</t>
  </si>
  <si>
    <t>Count of Team_ID</t>
  </si>
  <si>
    <t>Player Name</t>
  </si>
  <si>
    <t>Sum of Wickets</t>
  </si>
  <si>
    <t>PlayerAverageStrikrate</t>
  </si>
  <si>
    <t>Sum of Strike_Rate</t>
  </si>
  <si>
    <t>Sum of Economy</t>
  </si>
  <si>
    <t>Player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</si>
</sst>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applyAlignment="1">
      <alignment horizontal="left" indent="2"/>
    </xf>
    <xf numFmtId="2" fontId="0" fillId="0" borderId="0" xfId="0" applyNumberFormat="1"/>
    <xf numFmtId="0" fontId="0" fillId="2" borderId="0" xfId="0" applyFill="1"/>
    <xf numFmtId="0" fontId="0" fillId="0" borderId="18" xfId="0" applyBorder="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0" xfId="0" applyFill="1" applyAlignment="1">
      <alignment horizontal="center"/>
    </xf>
    <xf numFmtId="0" fontId="0" fillId="2" borderId="14" xfId="0" applyFill="1" applyBorder="1" applyAlignment="1">
      <alignment horizontal="center"/>
    </xf>
    <xf numFmtId="0" fontId="1" fillId="2" borderId="13" xfId="0" applyFont="1" applyFill="1" applyBorder="1" applyAlignment="1">
      <alignment horizontal="center"/>
    </xf>
    <xf numFmtId="0" fontId="1" fillId="2" borderId="0" xfId="0" applyFont="1" applyFill="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7" xfId="0" applyFont="1" applyFill="1" applyBorder="1" applyAlignment="1">
      <alignment horizontal="center"/>
    </xf>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1.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'Player Summary'!$I$4:$I$28</c:f>
              <c:strCache>
                <c:ptCount val="24"/>
                <c:pt idx="0">
                  <c:v>Abhishek Sharma</c:v>
                </c:pt>
                <c:pt idx="1">
                  <c:v>Andre Russell</c:v>
                </c:pt>
                <c:pt idx="2">
                  <c:v>Arshdeep Singh</c:v>
                </c:pt>
                <c:pt idx="3">
                  <c:v>Axar Patel</c:v>
                </c:pt>
                <c:pt idx="4">
                  <c:v>Daryl Mitchell</c:v>
                </c:pt>
                <c:pt idx="5">
                  <c:v>David Warner</c:v>
                </c:pt>
                <c:pt idx="6">
                  <c:v>Deepak Chahar</c:v>
                </c:pt>
                <c:pt idx="7">
                  <c:v>Glenn Maxwell</c:v>
                </c:pt>
                <c:pt idx="8">
                  <c:v>Heinrich Klaasen</c:v>
                </c:pt>
                <c:pt idx="9">
                  <c:v>Ishan Kishan</c:v>
                </c:pt>
                <c:pt idx="10">
                  <c:v>Jasprit Bumrah</c:v>
                </c:pt>
                <c:pt idx="11">
                  <c:v>Jos Buttler</c:v>
                </c:pt>
                <c:pt idx="12">
                  <c:v>Kuldeep Yadav</c:v>
                </c:pt>
                <c:pt idx="13">
                  <c:v>Liam Livingstone</c:v>
                </c:pt>
                <c:pt idx="14">
                  <c:v>Matheesha Pathirana</c:v>
                </c:pt>
                <c:pt idx="15">
                  <c:v>Mitchell Marsh</c:v>
                </c:pt>
                <c:pt idx="16">
                  <c:v>Rinku Singh</c:v>
                </c:pt>
                <c:pt idx="17">
                  <c:v>Shivam Dube</c:v>
                </c:pt>
                <c:pt idx="18">
                  <c:v>Sunil Narine</c:v>
                </c:pt>
                <c:pt idx="19">
                  <c:v>Suryakumar Yadav</c:v>
                </c:pt>
                <c:pt idx="20">
                  <c:v>Varun Chakravarthy</c:v>
                </c:pt>
                <c:pt idx="21">
                  <c:v>Virat Kohli</c:v>
                </c:pt>
                <c:pt idx="22">
                  <c:v>Yashasvi Jaiswal</c:v>
                </c:pt>
                <c:pt idx="23">
                  <c:v>Yuzvendra Chahal</c:v>
                </c:pt>
              </c:strCache>
            </c:strRef>
          </c:cat>
          <c:val>
            <c:numRef>
              <c:f>'Player Summary'!$J$4:$J$28</c:f>
              <c:numCache>
                <c:formatCode>0</c:formatCode>
                <c:ptCount val="24"/>
                <c:pt idx="0">
                  <c:v>130</c:v>
                </c:pt>
                <c:pt idx="1">
                  <c:v>124</c:v>
                </c:pt>
                <c:pt idx="2">
                  <c:v>0</c:v>
                </c:pt>
                <c:pt idx="3">
                  <c:v>0</c:v>
                </c:pt>
                <c:pt idx="4">
                  <c:v>60</c:v>
                </c:pt>
                <c:pt idx="5">
                  <c:v>185</c:v>
                </c:pt>
                <c:pt idx="6">
                  <c:v>0</c:v>
                </c:pt>
                <c:pt idx="7">
                  <c:v>0</c:v>
                </c:pt>
                <c:pt idx="8">
                  <c:v>56</c:v>
                </c:pt>
                <c:pt idx="9">
                  <c:v>78</c:v>
                </c:pt>
                <c:pt idx="10">
                  <c:v>0</c:v>
                </c:pt>
                <c:pt idx="11">
                  <c:v>40</c:v>
                </c:pt>
                <c:pt idx="12">
                  <c:v>0</c:v>
                </c:pt>
                <c:pt idx="13">
                  <c:v>35</c:v>
                </c:pt>
                <c:pt idx="14">
                  <c:v>0</c:v>
                </c:pt>
                <c:pt idx="15">
                  <c:v>45</c:v>
                </c:pt>
                <c:pt idx="16">
                  <c:v>232</c:v>
                </c:pt>
                <c:pt idx="17">
                  <c:v>171</c:v>
                </c:pt>
                <c:pt idx="18">
                  <c:v>33</c:v>
                </c:pt>
                <c:pt idx="19">
                  <c:v>88</c:v>
                </c:pt>
                <c:pt idx="20">
                  <c:v>0</c:v>
                </c:pt>
                <c:pt idx="21">
                  <c:v>302</c:v>
                </c:pt>
                <c:pt idx="22">
                  <c:v>88</c:v>
                </c:pt>
                <c:pt idx="23">
                  <c:v>0</c:v>
                </c:pt>
              </c:numCache>
            </c:numRef>
          </c:val>
          <c:smooth val="0"/>
          <c:extLst>
            <c:ext xmlns:c16="http://schemas.microsoft.com/office/drawing/2014/chart" uri="{C3380CC4-5D6E-409C-BE32-E72D297353CC}">
              <c16:uniqueId val="{00000004-DAE1-41D3-87E3-63B5CF97709A}"/>
            </c:ext>
          </c:extLst>
        </c:ser>
        <c:dLbls>
          <c:showLegendKey val="0"/>
          <c:showVal val="0"/>
          <c:showCatName val="0"/>
          <c:showSerName val="0"/>
          <c:showPercent val="0"/>
          <c:showBubbleSize val="0"/>
        </c:dLbls>
        <c:marker val="1"/>
        <c:smooth val="0"/>
        <c:axId val="167558640"/>
        <c:axId val="167552880"/>
      </c:lineChart>
      <c:catAx>
        <c:axId val="16755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2880"/>
        <c:crosses val="autoZero"/>
        <c:auto val="1"/>
        <c:lblAlgn val="ctr"/>
        <c:lblOffset val="100"/>
        <c:noMultiLvlLbl val="0"/>
      </c:catAx>
      <c:valAx>
        <c:axId val="16755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Summary'!$M$19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'Player Summary'!$L$20:$L$44</c:f>
              <c:strCache>
                <c:ptCount val="24"/>
                <c:pt idx="0">
                  <c:v>Abhishek Sharma</c:v>
                </c:pt>
                <c:pt idx="1">
                  <c:v>Andre Russell</c:v>
                </c:pt>
                <c:pt idx="2">
                  <c:v>Arshdeep Singh</c:v>
                </c:pt>
                <c:pt idx="3">
                  <c:v>Axar Patel</c:v>
                </c:pt>
                <c:pt idx="4">
                  <c:v>Daryl Mitchell</c:v>
                </c:pt>
                <c:pt idx="5">
                  <c:v>David Warner</c:v>
                </c:pt>
                <c:pt idx="6">
                  <c:v>Deepak Chahar</c:v>
                </c:pt>
                <c:pt idx="7">
                  <c:v>Glenn Maxwell</c:v>
                </c:pt>
                <c:pt idx="8">
                  <c:v>Heinrich Klaasen</c:v>
                </c:pt>
                <c:pt idx="9">
                  <c:v>Ishan Kishan</c:v>
                </c:pt>
                <c:pt idx="10">
                  <c:v>Jasprit Bumrah</c:v>
                </c:pt>
                <c:pt idx="11">
                  <c:v>Jos Buttler</c:v>
                </c:pt>
                <c:pt idx="12">
                  <c:v>Kuldeep Yadav</c:v>
                </c:pt>
                <c:pt idx="13">
                  <c:v>Liam Livingstone</c:v>
                </c:pt>
                <c:pt idx="14">
                  <c:v>Matheesha Pathirana</c:v>
                </c:pt>
                <c:pt idx="15">
                  <c:v>Mitchell Marsh</c:v>
                </c:pt>
                <c:pt idx="16">
                  <c:v>Rinku Singh</c:v>
                </c:pt>
                <c:pt idx="17">
                  <c:v>Shivam Dube</c:v>
                </c:pt>
                <c:pt idx="18">
                  <c:v>Sunil Narine</c:v>
                </c:pt>
                <c:pt idx="19">
                  <c:v>Suryakumar Yadav</c:v>
                </c:pt>
                <c:pt idx="20">
                  <c:v>Varun Chakravarthy</c:v>
                </c:pt>
                <c:pt idx="21">
                  <c:v>Virat Kohli</c:v>
                </c:pt>
                <c:pt idx="22">
                  <c:v>Yashasvi Jaiswal</c:v>
                </c:pt>
                <c:pt idx="23">
                  <c:v>Yuzvendra Chahal</c:v>
                </c:pt>
              </c:strCache>
            </c:strRef>
          </c:cat>
          <c:val>
            <c:numRef>
              <c:f>'Player Summary'!$M$20:$M$44</c:f>
              <c:numCache>
                <c:formatCode>General</c:formatCode>
                <c:ptCount val="24"/>
                <c:pt idx="0">
                  <c:v>0</c:v>
                </c:pt>
                <c:pt idx="1">
                  <c:v>4</c:v>
                </c:pt>
                <c:pt idx="2">
                  <c:v>5</c:v>
                </c:pt>
                <c:pt idx="3">
                  <c:v>3</c:v>
                </c:pt>
                <c:pt idx="4">
                  <c:v>0</c:v>
                </c:pt>
                <c:pt idx="5">
                  <c:v>0</c:v>
                </c:pt>
                <c:pt idx="6">
                  <c:v>7</c:v>
                </c:pt>
                <c:pt idx="7">
                  <c:v>2</c:v>
                </c:pt>
                <c:pt idx="8">
                  <c:v>0</c:v>
                </c:pt>
                <c:pt idx="9">
                  <c:v>0</c:v>
                </c:pt>
                <c:pt idx="10">
                  <c:v>1</c:v>
                </c:pt>
                <c:pt idx="11">
                  <c:v>0</c:v>
                </c:pt>
                <c:pt idx="12">
                  <c:v>1</c:v>
                </c:pt>
                <c:pt idx="13">
                  <c:v>0</c:v>
                </c:pt>
                <c:pt idx="14">
                  <c:v>3</c:v>
                </c:pt>
                <c:pt idx="15">
                  <c:v>1</c:v>
                </c:pt>
                <c:pt idx="16">
                  <c:v>0</c:v>
                </c:pt>
                <c:pt idx="17">
                  <c:v>0</c:v>
                </c:pt>
                <c:pt idx="18">
                  <c:v>3</c:v>
                </c:pt>
                <c:pt idx="19">
                  <c:v>0</c:v>
                </c:pt>
                <c:pt idx="20">
                  <c:v>4</c:v>
                </c:pt>
                <c:pt idx="21">
                  <c:v>0</c:v>
                </c:pt>
                <c:pt idx="22">
                  <c:v>0</c:v>
                </c:pt>
                <c:pt idx="23">
                  <c:v>3</c:v>
                </c:pt>
              </c:numCache>
            </c:numRef>
          </c:val>
          <c:smooth val="0"/>
          <c:extLst>
            <c:ext xmlns:c16="http://schemas.microsoft.com/office/drawing/2014/chart" uri="{C3380CC4-5D6E-409C-BE32-E72D297353CC}">
              <c16:uniqueId val="{00000004-52B3-402E-B134-83A12BF76395}"/>
            </c:ext>
          </c:extLst>
        </c:ser>
        <c:dLbls>
          <c:showLegendKey val="0"/>
          <c:showVal val="0"/>
          <c:showCatName val="0"/>
          <c:showSerName val="0"/>
          <c:showPercent val="0"/>
          <c:showBubbleSize val="0"/>
        </c:dLbls>
        <c:marker val="1"/>
        <c:smooth val="0"/>
        <c:axId val="167529840"/>
        <c:axId val="167518800"/>
      </c:lineChart>
      <c:catAx>
        <c:axId val="1675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8800"/>
        <c:crosses val="autoZero"/>
        <c:auto val="1"/>
        <c:lblAlgn val="ctr"/>
        <c:lblOffset val="100"/>
        <c:noMultiLvlLbl val="0"/>
      </c:catAx>
      <c:valAx>
        <c:axId val="16751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 Dashboard.xlsx]Player Summary!PivotTable4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'Player Summary'!$J$82</c:f>
              <c:strCache>
                <c:ptCount val="1"/>
                <c:pt idx="0">
                  <c:v>Total</c:v>
                </c:pt>
              </c:strCache>
            </c:strRef>
          </c:tx>
          <c:spPr>
            <a:solidFill>
              <a:schemeClr val="accent6"/>
            </a:solidFill>
            <a:ln>
              <a:noFill/>
            </a:ln>
            <a:effectLst/>
          </c:spPr>
          <c:invertIfNegative val="0"/>
          <c:cat>
            <c:strRef>
              <c:f>'Player Summary'!$I$83:$I$116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Summary'!$J$83:$J$116</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4-9047-4CC0-A549-9A206C767726}"/>
            </c:ext>
          </c:extLst>
        </c:ser>
        <c:dLbls>
          <c:showLegendKey val="0"/>
          <c:showVal val="0"/>
          <c:showCatName val="0"/>
          <c:showSerName val="0"/>
          <c:showPercent val="0"/>
          <c:showBubbleSize val="0"/>
        </c:dLbls>
        <c:gapWidth val="182"/>
        <c:axId val="167578800"/>
        <c:axId val="167582160"/>
      </c:barChart>
      <c:catAx>
        <c:axId val="16757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82160"/>
        <c:crosses val="autoZero"/>
        <c:auto val="1"/>
        <c:lblAlgn val="ctr"/>
        <c:lblOffset val="100"/>
        <c:noMultiLvlLbl val="0"/>
      </c:catAx>
      <c:valAx>
        <c:axId val="16758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Summary!PivotTable3</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Summary'!$C$101</c:f>
              <c:strCache>
                <c:ptCount val="1"/>
                <c:pt idx="0">
                  <c:v>PlayerAverageStrikrate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Summary'!$B$102:$B$135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Summary'!$C$102:$C$135</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F3A7-49E3-B832-DB4C95B10CA6}"/>
            </c:ext>
          </c:extLst>
        </c:ser>
        <c:dLbls>
          <c:showLegendKey val="0"/>
          <c:showVal val="1"/>
          <c:showCatName val="0"/>
          <c:showSerName val="0"/>
          <c:showPercent val="0"/>
          <c:showBubbleSize val="0"/>
        </c:dLbls>
        <c:gapWidth val="219"/>
        <c:overlap val="-27"/>
        <c:axId val="257748847"/>
        <c:axId val="257748367"/>
      </c:barChart>
      <c:lineChart>
        <c:grouping val="standard"/>
        <c:varyColors val="0"/>
        <c:ser>
          <c:idx val="1"/>
          <c:order val="1"/>
          <c:tx>
            <c:strRef>
              <c:f>'Player Summary'!$D$101</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Summary'!$B$102:$B$135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Summary'!$D$102:$D$135</c:f>
              <c:numCache>
                <c:formatCode>0.00</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F3A7-49E3-B832-DB4C95B10CA6}"/>
            </c:ext>
          </c:extLst>
        </c:ser>
        <c:dLbls>
          <c:showLegendKey val="0"/>
          <c:showVal val="1"/>
          <c:showCatName val="0"/>
          <c:showSerName val="0"/>
          <c:showPercent val="0"/>
          <c:showBubbleSize val="0"/>
        </c:dLbls>
        <c:marker val="1"/>
        <c:smooth val="0"/>
        <c:axId val="257750767"/>
        <c:axId val="257757487"/>
      </c:lineChart>
      <c:catAx>
        <c:axId val="25775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57487"/>
        <c:crosses val="autoZero"/>
        <c:auto val="1"/>
        <c:lblAlgn val="ctr"/>
        <c:lblOffset val="100"/>
        <c:noMultiLvlLbl val="0"/>
      </c:catAx>
      <c:valAx>
        <c:axId val="25775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50767"/>
        <c:crosses val="autoZero"/>
        <c:crossBetween val="between"/>
      </c:valAx>
      <c:valAx>
        <c:axId val="2577483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48847"/>
        <c:crosses val="max"/>
        <c:crossBetween val="between"/>
      </c:valAx>
      <c:catAx>
        <c:axId val="257748847"/>
        <c:scaling>
          <c:orientation val="minMax"/>
        </c:scaling>
        <c:delete val="1"/>
        <c:axPos val="b"/>
        <c:numFmt formatCode="General" sourceLinked="1"/>
        <c:majorTickMark val="out"/>
        <c:minorTickMark val="none"/>
        <c:tickLblPos val="nextTo"/>
        <c:crossAx val="2577483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Summary!$B$20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Summary!$B$21:$B$30</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9187-435E-AED1-CC00E8C9AAC1}"/>
            </c:ext>
          </c:extLst>
        </c:ser>
        <c:dLbls>
          <c:showLegendKey val="0"/>
          <c:showVal val="1"/>
          <c:showCatName val="0"/>
          <c:showSerName val="0"/>
          <c:showPercent val="0"/>
          <c:showBubbleSize val="0"/>
        </c:dLbls>
        <c:gapWidth val="150"/>
        <c:shape val="box"/>
        <c:axId val="455638080"/>
        <c:axId val="455637120"/>
        <c:axId val="0"/>
      </c:bar3DChart>
      <c:catAx>
        <c:axId val="455638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a:t>
                </a:r>
                <a:r>
                  <a:rPr lang="en-US" baseline="0"/>
                  <a: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37120"/>
        <c:crosses val="autoZero"/>
        <c:auto val="1"/>
        <c:lblAlgn val="ctr"/>
        <c:lblOffset val="100"/>
        <c:noMultiLvlLbl val="0"/>
      </c:catAx>
      <c:valAx>
        <c:axId val="4556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Runs</a:t>
            </a:r>
          </a:p>
        </c:rich>
      </c:tx>
      <c:layout>
        <c:manualLayout>
          <c:xMode val="edge"/>
          <c:yMode val="edge"/>
          <c:x val="0.4536111111111111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Summary!$B$41</c:f>
              <c:strCache>
                <c:ptCount val="1"/>
                <c:pt idx="0">
                  <c:v>Total</c:v>
                </c:pt>
              </c:strCache>
            </c:strRef>
          </c:tx>
          <c:spPr>
            <a:solidFill>
              <a:schemeClr val="accent2"/>
            </a:solidFill>
            <a:ln>
              <a:noFill/>
            </a:ln>
            <a:effectLst/>
            <a:sp3d/>
          </c:spPr>
          <c:invertIfNegative val="0"/>
          <c:cat>
            <c:strRef>
              <c:f>Summary!$A$42:$A$50</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Summary!$B$42:$B$50</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5F6C-4C5D-9928-F2C5CD342A39}"/>
            </c:ext>
          </c:extLst>
        </c:ser>
        <c:dLbls>
          <c:showLegendKey val="0"/>
          <c:showVal val="0"/>
          <c:showCatName val="0"/>
          <c:showSerName val="0"/>
          <c:showPercent val="0"/>
          <c:showBubbleSize val="0"/>
        </c:dLbls>
        <c:gapWidth val="150"/>
        <c:shape val="box"/>
        <c:axId val="2114032496"/>
        <c:axId val="2114029616"/>
        <c:axId val="0"/>
      </c:bar3DChart>
      <c:catAx>
        <c:axId val="211403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a:t>
                </a:r>
                <a:r>
                  <a:rPr lang="en-US" baseline="0"/>
                  <a:t> 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29616"/>
        <c:crosses val="autoZero"/>
        <c:auto val="1"/>
        <c:lblAlgn val="ctr"/>
        <c:lblOffset val="100"/>
        <c:noMultiLvlLbl val="0"/>
      </c:catAx>
      <c:valAx>
        <c:axId val="211402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3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Summary!$H$3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B6-4764-92B4-D82630B83F6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9B6-4764-92B4-D82630B83F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Summary!$G$4:$G$6</c:f>
              <c:strCache>
                <c:ptCount val="2"/>
                <c:pt idx="0">
                  <c:v>Win By Runs</c:v>
                </c:pt>
                <c:pt idx="1">
                  <c:v>Win By Wickets</c:v>
                </c:pt>
              </c:strCache>
            </c:strRef>
          </c:cat>
          <c:val>
            <c:numRef>
              <c:f>Summary!$H$4:$H$6</c:f>
              <c:numCache>
                <c:formatCode>General</c:formatCode>
                <c:ptCount val="2"/>
                <c:pt idx="0">
                  <c:v>37</c:v>
                </c:pt>
                <c:pt idx="1">
                  <c:v>23</c:v>
                </c:pt>
              </c:numCache>
            </c:numRef>
          </c:val>
          <c:extLst>
            <c:ext xmlns:c16="http://schemas.microsoft.com/office/drawing/2014/chart" uri="{C3380CC4-5D6E-409C-BE32-E72D297353CC}">
              <c16:uniqueId val="{00000008-83A3-4695-8F13-FFA3D270D72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Dashboard.xlsx]Summary!PivotTable13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Summary!$E$58</c:f>
              <c:strCache>
                <c:ptCount val="1"/>
                <c:pt idx="0">
                  <c:v>Total</c:v>
                </c:pt>
              </c:strCache>
            </c:strRef>
          </c:tx>
          <c:spPr>
            <a:solidFill>
              <a:schemeClr val="accent5"/>
            </a:solidFill>
            <a:ln>
              <a:noFill/>
            </a:ln>
            <a:effectLst/>
          </c:spPr>
          <c:invertIfNegative val="0"/>
          <c:cat>
            <c:strRef>
              <c:f>Summary!$D$59:$D$70</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Summary!$E$59:$E$70</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8F13-4453-A905-431C496FF498}"/>
            </c:ext>
          </c:extLst>
        </c:ser>
        <c:dLbls>
          <c:showLegendKey val="0"/>
          <c:showVal val="0"/>
          <c:showCatName val="0"/>
          <c:showSerName val="0"/>
          <c:showPercent val="0"/>
          <c:showBubbleSize val="0"/>
        </c:dLbls>
        <c:gapWidth val="150"/>
        <c:overlap val="100"/>
        <c:axId val="239561184"/>
        <c:axId val="239558304"/>
      </c:barChart>
      <c:catAx>
        <c:axId val="239561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Vanue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558304"/>
        <c:crosses val="autoZero"/>
        <c:auto val="1"/>
        <c:lblAlgn val="ctr"/>
        <c:lblOffset val="100"/>
        <c:noMultiLvlLbl val="0"/>
      </c:catAx>
      <c:valAx>
        <c:axId val="239558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56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Summary!$B$20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Summary!$B$21:$B$30</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2602-45C7-8F11-AF464925C6A6}"/>
            </c:ext>
          </c:extLst>
        </c:ser>
        <c:dLbls>
          <c:showLegendKey val="0"/>
          <c:showVal val="1"/>
          <c:showCatName val="0"/>
          <c:showSerName val="0"/>
          <c:showPercent val="0"/>
          <c:showBubbleSize val="0"/>
        </c:dLbls>
        <c:gapWidth val="150"/>
        <c:shape val="box"/>
        <c:axId val="455638080"/>
        <c:axId val="455637120"/>
        <c:axId val="0"/>
      </c:bar3DChart>
      <c:catAx>
        <c:axId val="455638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Team</a:t>
                </a:r>
                <a:r>
                  <a:rPr lang="en-US" baseline="0"/>
                  <a: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37120"/>
        <c:crosses val="autoZero"/>
        <c:auto val="1"/>
        <c:lblAlgn val="ctr"/>
        <c:lblOffset val="100"/>
        <c:noMultiLvlLbl val="0"/>
      </c:catAx>
      <c:valAx>
        <c:axId val="4556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Runs</a:t>
            </a:r>
          </a:p>
        </c:rich>
      </c:tx>
      <c:layout>
        <c:manualLayout>
          <c:xMode val="edge"/>
          <c:yMode val="edge"/>
          <c:x val="0.4536111111111111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Summary!$B$41</c:f>
              <c:strCache>
                <c:ptCount val="1"/>
                <c:pt idx="0">
                  <c:v>Total</c:v>
                </c:pt>
              </c:strCache>
            </c:strRef>
          </c:tx>
          <c:spPr>
            <a:solidFill>
              <a:schemeClr val="accent2"/>
            </a:solidFill>
            <a:ln>
              <a:noFill/>
            </a:ln>
            <a:effectLst/>
            <a:sp3d/>
          </c:spPr>
          <c:invertIfNegative val="0"/>
          <c:cat>
            <c:strRef>
              <c:f>Summary!$A$42:$A$50</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Summary!$B$42:$B$50</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D265-4835-98D8-57FAAAC24194}"/>
            </c:ext>
          </c:extLst>
        </c:ser>
        <c:dLbls>
          <c:showLegendKey val="0"/>
          <c:showVal val="0"/>
          <c:showCatName val="0"/>
          <c:showSerName val="0"/>
          <c:showPercent val="0"/>
          <c:showBubbleSize val="0"/>
        </c:dLbls>
        <c:gapWidth val="150"/>
        <c:shape val="box"/>
        <c:axId val="2114032496"/>
        <c:axId val="2114029616"/>
        <c:axId val="0"/>
      </c:bar3DChart>
      <c:catAx>
        <c:axId val="211403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29616"/>
        <c:crosses val="autoZero"/>
        <c:auto val="1"/>
        <c:lblAlgn val="ctr"/>
        <c:lblOffset val="100"/>
        <c:noMultiLvlLbl val="0"/>
      </c:catAx>
      <c:valAx>
        <c:axId val="2114029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3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Dashboard.xlsx]Summary!PivotTable12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Summary!$H$3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2B2-4B53-87F2-595BBAB2BE1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2B2-4B53-87F2-595BBAB2B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Summary!$G$4:$G$6</c:f>
              <c:strCache>
                <c:ptCount val="2"/>
                <c:pt idx="0">
                  <c:v>Win By Runs</c:v>
                </c:pt>
                <c:pt idx="1">
                  <c:v>Win By Wickets</c:v>
                </c:pt>
              </c:strCache>
            </c:strRef>
          </c:cat>
          <c:val>
            <c:numRef>
              <c:f>Summary!$H$4:$H$6</c:f>
              <c:numCache>
                <c:formatCode>General</c:formatCode>
                <c:ptCount val="2"/>
                <c:pt idx="0">
                  <c:v>37</c:v>
                </c:pt>
                <c:pt idx="1">
                  <c:v>23</c:v>
                </c:pt>
              </c:numCache>
            </c:numRef>
          </c:val>
          <c:extLst>
            <c:ext xmlns:c16="http://schemas.microsoft.com/office/drawing/2014/chart" uri="{C3380CC4-5D6E-409C-BE32-E72D297353CC}">
              <c16:uniqueId val="{00000008-D6BC-4AA3-A728-F2AE2027445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Dashboard.xlsx]Summary!PivotTable13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Summary!$E$58</c:f>
              <c:strCache>
                <c:ptCount val="1"/>
                <c:pt idx="0">
                  <c:v>Total</c:v>
                </c:pt>
              </c:strCache>
            </c:strRef>
          </c:tx>
          <c:spPr>
            <a:solidFill>
              <a:schemeClr val="accent5"/>
            </a:solidFill>
            <a:ln>
              <a:noFill/>
            </a:ln>
            <a:effectLst/>
          </c:spPr>
          <c:invertIfNegative val="0"/>
          <c:cat>
            <c:strRef>
              <c:f>Summary!$D$59:$D$70</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Summary!$E$59:$E$70</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37F3-4622-B8F8-214E1555041D}"/>
            </c:ext>
          </c:extLst>
        </c:ser>
        <c:dLbls>
          <c:showLegendKey val="0"/>
          <c:showVal val="0"/>
          <c:showCatName val="0"/>
          <c:showSerName val="0"/>
          <c:showPercent val="0"/>
          <c:showBubbleSize val="0"/>
        </c:dLbls>
        <c:gapWidth val="150"/>
        <c:overlap val="100"/>
        <c:axId val="239561184"/>
        <c:axId val="239558304"/>
      </c:barChart>
      <c:catAx>
        <c:axId val="239561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Vanue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558304"/>
        <c:crosses val="autoZero"/>
        <c:auto val="1"/>
        <c:lblAlgn val="ctr"/>
        <c:lblOffset val="100"/>
        <c:noMultiLvlLbl val="0"/>
      </c:catAx>
      <c:valAx>
        <c:axId val="239558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56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'Player Summary'!$I$4:$I$28</c:f>
              <c:strCache>
                <c:ptCount val="24"/>
                <c:pt idx="0">
                  <c:v>Abhishek Sharma</c:v>
                </c:pt>
                <c:pt idx="1">
                  <c:v>Andre Russell</c:v>
                </c:pt>
                <c:pt idx="2">
                  <c:v>Arshdeep Singh</c:v>
                </c:pt>
                <c:pt idx="3">
                  <c:v>Axar Patel</c:v>
                </c:pt>
                <c:pt idx="4">
                  <c:v>Daryl Mitchell</c:v>
                </c:pt>
                <c:pt idx="5">
                  <c:v>David Warner</c:v>
                </c:pt>
                <c:pt idx="6">
                  <c:v>Deepak Chahar</c:v>
                </c:pt>
                <c:pt idx="7">
                  <c:v>Glenn Maxwell</c:v>
                </c:pt>
                <c:pt idx="8">
                  <c:v>Heinrich Klaasen</c:v>
                </c:pt>
                <c:pt idx="9">
                  <c:v>Ishan Kishan</c:v>
                </c:pt>
                <c:pt idx="10">
                  <c:v>Jasprit Bumrah</c:v>
                </c:pt>
                <c:pt idx="11">
                  <c:v>Jos Buttler</c:v>
                </c:pt>
                <c:pt idx="12">
                  <c:v>Kuldeep Yadav</c:v>
                </c:pt>
                <c:pt idx="13">
                  <c:v>Liam Livingstone</c:v>
                </c:pt>
                <c:pt idx="14">
                  <c:v>Matheesha Pathirana</c:v>
                </c:pt>
                <c:pt idx="15">
                  <c:v>Mitchell Marsh</c:v>
                </c:pt>
                <c:pt idx="16">
                  <c:v>Rinku Singh</c:v>
                </c:pt>
                <c:pt idx="17">
                  <c:v>Shivam Dube</c:v>
                </c:pt>
                <c:pt idx="18">
                  <c:v>Sunil Narine</c:v>
                </c:pt>
                <c:pt idx="19">
                  <c:v>Suryakumar Yadav</c:v>
                </c:pt>
                <c:pt idx="20">
                  <c:v>Varun Chakravarthy</c:v>
                </c:pt>
                <c:pt idx="21">
                  <c:v>Virat Kohli</c:v>
                </c:pt>
                <c:pt idx="22">
                  <c:v>Yashasvi Jaiswal</c:v>
                </c:pt>
                <c:pt idx="23">
                  <c:v>Yuzvendra Chahal</c:v>
                </c:pt>
              </c:strCache>
            </c:strRef>
          </c:cat>
          <c:val>
            <c:numRef>
              <c:f>'Player Summary'!$J$4:$J$28</c:f>
              <c:numCache>
                <c:formatCode>0</c:formatCode>
                <c:ptCount val="24"/>
                <c:pt idx="0">
                  <c:v>130</c:v>
                </c:pt>
                <c:pt idx="1">
                  <c:v>124</c:v>
                </c:pt>
                <c:pt idx="2">
                  <c:v>0</c:v>
                </c:pt>
                <c:pt idx="3">
                  <c:v>0</c:v>
                </c:pt>
                <c:pt idx="4">
                  <c:v>60</c:v>
                </c:pt>
                <c:pt idx="5">
                  <c:v>185</c:v>
                </c:pt>
                <c:pt idx="6">
                  <c:v>0</c:v>
                </c:pt>
                <c:pt idx="7">
                  <c:v>0</c:v>
                </c:pt>
                <c:pt idx="8">
                  <c:v>56</c:v>
                </c:pt>
                <c:pt idx="9">
                  <c:v>78</c:v>
                </c:pt>
                <c:pt idx="10">
                  <c:v>0</c:v>
                </c:pt>
                <c:pt idx="11">
                  <c:v>40</c:v>
                </c:pt>
                <c:pt idx="12">
                  <c:v>0</c:v>
                </c:pt>
                <c:pt idx="13">
                  <c:v>35</c:v>
                </c:pt>
                <c:pt idx="14">
                  <c:v>0</c:v>
                </c:pt>
                <c:pt idx="15">
                  <c:v>45</c:v>
                </c:pt>
                <c:pt idx="16">
                  <c:v>232</c:v>
                </c:pt>
                <c:pt idx="17">
                  <c:v>171</c:v>
                </c:pt>
                <c:pt idx="18">
                  <c:v>33</c:v>
                </c:pt>
                <c:pt idx="19">
                  <c:v>88</c:v>
                </c:pt>
                <c:pt idx="20">
                  <c:v>0</c:v>
                </c:pt>
                <c:pt idx="21">
                  <c:v>302</c:v>
                </c:pt>
                <c:pt idx="22">
                  <c:v>88</c:v>
                </c:pt>
                <c:pt idx="23">
                  <c:v>0</c:v>
                </c:pt>
              </c:numCache>
            </c:numRef>
          </c:val>
          <c:smooth val="0"/>
          <c:extLst>
            <c:ext xmlns:c16="http://schemas.microsoft.com/office/drawing/2014/chart" uri="{C3380CC4-5D6E-409C-BE32-E72D297353CC}">
              <c16:uniqueId val="{00000004-AD51-4F43-87DF-AE10BE04A9EE}"/>
            </c:ext>
          </c:extLst>
        </c:ser>
        <c:dLbls>
          <c:showLegendKey val="0"/>
          <c:showVal val="0"/>
          <c:showCatName val="0"/>
          <c:showSerName val="0"/>
          <c:showPercent val="0"/>
          <c:showBubbleSize val="0"/>
        </c:dLbls>
        <c:marker val="1"/>
        <c:smooth val="0"/>
        <c:axId val="167558640"/>
        <c:axId val="167552880"/>
      </c:lineChart>
      <c:catAx>
        <c:axId val="16755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2880"/>
        <c:crosses val="autoZero"/>
        <c:auto val="1"/>
        <c:lblAlgn val="ctr"/>
        <c:lblOffset val="100"/>
        <c:noMultiLvlLbl val="0"/>
      </c:catAx>
      <c:valAx>
        <c:axId val="16755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Summary'!$M$19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'Player Summary'!$L$20:$L$44</c:f>
              <c:strCache>
                <c:ptCount val="24"/>
                <c:pt idx="0">
                  <c:v>Abhishek Sharma</c:v>
                </c:pt>
                <c:pt idx="1">
                  <c:v>Andre Russell</c:v>
                </c:pt>
                <c:pt idx="2">
                  <c:v>Arshdeep Singh</c:v>
                </c:pt>
                <c:pt idx="3">
                  <c:v>Axar Patel</c:v>
                </c:pt>
                <c:pt idx="4">
                  <c:v>Daryl Mitchell</c:v>
                </c:pt>
                <c:pt idx="5">
                  <c:v>David Warner</c:v>
                </c:pt>
                <c:pt idx="6">
                  <c:v>Deepak Chahar</c:v>
                </c:pt>
                <c:pt idx="7">
                  <c:v>Glenn Maxwell</c:v>
                </c:pt>
                <c:pt idx="8">
                  <c:v>Heinrich Klaasen</c:v>
                </c:pt>
                <c:pt idx="9">
                  <c:v>Ishan Kishan</c:v>
                </c:pt>
                <c:pt idx="10">
                  <c:v>Jasprit Bumrah</c:v>
                </c:pt>
                <c:pt idx="11">
                  <c:v>Jos Buttler</c:v>
                </c:pt>
                <c:pt idx="12">
                  <c:v>Kuldeep Yadav</c:v>
                </c:pt>
                <c:pt idx="13">
                  <c:v>Liam Livingstone</c:v>
                </c:pt>
                <c:pt idx="14">
                  <c:v>Matheesha Pathirana</c:v>
                </c:pt>
                <c:pt idx="15">
                  <c:v>Mitchell Marsh</c:v>
                </c:pt>
                <c:pt idx="16">
                  <c:v>Rinku Singh</c:v>
                </c:pt>
                <c:pt idx="17">
                  <c:v>Shivam Dube</c:v>
                </c:pt>
                <c:pt idx="18">
                  <c:v>Sunil Narine</c:v>
                </c:pt>
                <c:pt idx="19">
                  <c:v>Suryakumar Yadav</c:v>
                </c:pt>
                <c:pt idx="20">
                  <c:v>Varun Chakravarthy</c:v>
                </c:pt>
                <c:pt idx="21">
                  <c:v>Virat Kohli</c:v>
                </c:pt>
                <c:pt idx="22">
                  <c:v>Yashasvi Jaiswal</c:v>
                </c:pt>
                <c:pt idx="23">
                  <c:v>Yuzvendra Chahal</c:v>
                </c:pt>
              </c:strCache>
            </c:strRef>
          </c:cat>
          <c:val>
            <c:numRef>
              <c:f>'Player Summary'!$M$20:$M$44</c:f>
              <c:numCache>
                <c:formatCode>General</c:formatCode>
                <c:ptCount val="24"/>
                <c:pt idx="0">
                  <c:v>0</c:v>
                </c:pt>
                <c:pt idx="1">
                  <c:v>4</c:v>
                </c:pt>
                <c:pt idx="2">
                  <c:v>5</c:v>
                </c:pt>
                <c:pt idx="3">
                  <c:v>3</c:v>
                </c:pt>
                <c:pt idx="4">
                  <c:v>0</c:v>
                </c:pt>
                <c:pt idx="5">
                  <c:v>0</c:v>
                </c:pt>
                <c:pt idx="6">
                  <c:v>7</c:v>
                </c:pt>
                <c:pt idx="7">
                  <c:v>2</c:v>
                </c:pt>
                <c:pt idx="8">
                  <c:v>0</c:v>
                </c:pt>
                <c:pt idx="9">
                  <c:v>0</c:v>
                </c:pt>
                <c:pt idx="10">
                  <c:v>1</c:v>
                </c:pt>
                <c:pt idx="11">
                  <c:v>0</c:v>
                </c:pt>
                <c:pt idx="12">
                  <c:v>1</c:v>
                </c:pt>
                <c:pt idx="13">
                  <c:v>0</c:v>
                </c:pt>
                <c:pt idx="14">
                  <c:v>3</c:v>
                </c:pt>
                <c:pt idx="15">
                  <c:v>1</c:v>
                </c:pt>
                <c:pt idx="16">
                  <c:v>0</c:v>
                </c:pt>
                <c:pt idx="17">
                  <c:v>0</c:v>
                </c:pt>
                <c:pt idx="18">
                  <c:v>3</c:v>
                </c:pt>
                <c:pt idx="19">
                  <c:v>0</c:v>
                </c:pt>
                <c:pt idx="20">
                  <c:v>4</c:v>
                </c:pt>
                <c:pt idx="21">
                  <c:v>0</c:v>
                </c:pt>
                <c:pt idx="22">
                  <c:v>0</c:v>
                </c:pt>
                <c:pt idx="23">
                  <c:v>3</c:v>
                </c:pt>
              </c:numCache>
            </c:numRef>
          </c:val>
          <c:smooth val="0"/>
          <c:extLst>
            <c:ext xmlns:c16="http://schemas.microsoft.com/office/drawing/2014/chart" uri="{C3380CC4-5D6E-409C-BE32-E72D297353CC}">
              <c16:uniqueId val="{00000004-2237-4761-B41B-6BCD02A7AA45}"/>
            </c:ext>
          </c:extLst>
        </c:ser>
        <c:dLbls>
          <c:showLegendKey val="0"/>
          <c:showVal val="0"/>
          <c:showCatName val="0"/>
          <c:showSerName val="0"/>
          <c:showPercent val="0"/>
          <c:showBubbleSize val="0"/>
        </c:dLbls>
        <c:marker val="1"/>
        <c:smooth val="0"/>
        <c:axId val="167529840"/>
        <c:axId val="167518800"/>
      </c:lineChart>
      <c:catAx>
        <c:axId val="1675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8800"/>
        <c:crosses val="autoZero"/>
        <c:auto val="1"/>
        <c:lblAlgn val="ctr"/>
        <c:lblOffset val="100"/>
        <c:noMultiLvlLbl val="0"/>
      </c:catAx>
      <c:valAx>
        <c:axId val="16751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 Dashboard.xlsx]Player Summary!PivotTable4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'Player Summary'!$J$82</c:f>
              <c:strCache>
                <c:ptCount val="1"/>
                <c:pt idx="0">
                  <c:v>Total</c:v>
                </c:pt>
              </c:strCache>
            </c:strRef>
          </c:tx>
          <c:spPr>
            <a:solidFill>
              <a:schemeClr val="accent6"/>
            </a:solidFill>
            <a:ln>
              <a:noFill/>
            </a:ln>
            <a:effectLst/>
          </c:spPr>
          <c:invertIfNegative val="0"/>
          <c:cat>
            <c:strRef>
              <c:f>'Player Summary'!$I$83:$I$116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Summary'!$J$83:$J$116</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4-1BDF-41AC-8B8F-05CBA39E08FE}"/>
            </c:ext>
          </c:extLst>
        </c:ser>
        <c:dLbls>
          <c:showLegendKey val="0"/>
          <c:showVal val="0"/>
          <c:showCatName val="0"/>
          <c:showSerName val="0"/>
          <c:showPercent val="0"/>
          <c:showBubbleSize val="0"/>
        </c:dLbls>
        <c:gapWidth val="182"/>
        <c:axId val="167578800"/>
        <c:axId val="167582160"/>
      </c:barChart>
      <c:catAx>
        <c:axId val="16757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82160"/>
        <c:crosses val="autoZero"/>
        <c:auto val="1"/>
        <c:lblAlgn val="ctr"/>
        <c:lblOffset val="100"/>
        <c:noMultiLvlLbl val="0"/>
      </c:catAx>
      <c:valAx>
        <c:axId val="16758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Dashboard.xlsx]Player Summary!PivotTable3</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Summary'!$C$101</c:f>
              <c:strCache>
                <c:ptCount val="1"/>
                <c:pt idx="0">
                  <c:v>PlayerAverageStrikrate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Summary'!$B$102:$B$135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Summary'!$C$102:$C$135</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CB40-4585-92AF-38170C49B543}"/>
            </c:ext>
          </c:extLst>
        </c:ser>
        <c:dLbls>
          <c:showLegendKey val="0"/>
          <c:showVal val="1"/>
          <c:showCatName val="0"/>
          <c:showSerName val="0"/>
          <c:showPercent val="0"/>
          <c:showBubbleSize val="0"/>
        </c:dLbls>
        <c:gapWidth val="219"/>
        <c:overlap val="-27"/>
        <c:axId val="257748847"/>
        <c:axId val="257748367"/>
      </c:barChart>
      <c:lineChart>
        <c:grouping val="standard"/>
        <c:varyColors val="0"/>
        <c:ser>
          <c:idx val="1"/>
          <c:order val="1"/>
          <c:tx>
            <c:strRef>
              <c:f>'Player Summary'!$D$101</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Summary'!$B$102:$B$135</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Summary'!$D$102:$D$135</c:f>
              <c:numCache>
                <c:formatCode>0.00</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CB40-4585-92AF-38170C49B543}"/>
            </c:ext>
          </c:extLst>
        </c:ser>
        <c:dLbls>
          <c:showLegendKey val="0"/>
          <c:showVal val="1"/>
          <c:showCatName val="0"/>
          <c:showSerName val="0"/>
          <c:showPercent val="0"/>
          <c:showBubbleSize val="0"/>
        </c:dLbls>
        <c:marker val="1"/>
        <c:smooth val="0"/>
        <c:axId val="257750767"/>
        <c:axId val="257757487"/>
      </c:lineChart>
      <c:catAx>
        <c:axId val="25775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57487"/>
        <c:crosses val="autoZero"/>
        <c:auto val="1"/>
        <c:lblAlgn val="ctr"/>
        <c:lblOffset val="100"/>
        <c:noMultiLvlLbl val="0"/>
      </c:catAx>
      <c:valAx>
        <c:axId val="25775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50767"/>
        <c:crosses val="autoZero"/>
        <c:crossBetween val="between"/>
      </c:valAx>
      <c:valAx>
        <c:axId val="2577483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48847"/>
        <c:crosses val="max"/>
        <c:crossBetween val="between"/>
      </c:valAx>
      <c:catAx>
        <c:axId val="257748847"/>
        <c:scaling>
          <c:orientation val="minMax"/>
        </c:scaling>
        <c:delete val="1"/>
        <c:axPos val="b"/>
        <c:numFmt formatCode="General" sourceLinked="1"/>
        <c:majorTickMark val="out"/>
        <c:minorTickMark val="none"/>
        <c:tickLblPos val="nextTo"/>
        <c:crossAx val="2577483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pn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34118</xdr:colOff>
      <xdr:row>2</xdr:row>
      <xdr:rowOff>61413</xdr:rowOff>
    </xdr:from>
    <xdr:to>
      <xdr:col>13</xdr:col>
      <xdr:colOff>501553</xdr:colOff>
      <xdr:row>17</xdr:row>
      <xdr:rowOff>143300</xdr:rowOff>
    </xdr:to>
    <xdr:graphicFrame macro="">
      <xdr:nvGraphicFramePr>
        <xdr:cNvPr id="2" name="Chart 1">
          <a:extLst>
            <a:ext uri="{FF2B5EF4-FFF2-40B4-BE49-F238E27FC236}">
              <a16:creationId xmlns:a16="http://schemas.microsoft.com/office/drawing/2014/main" id="{952F9D36-FB46-D0C2-9BEC-5C527B94F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702860</xdr:colOff>
      <xdr:row>29</xdr:row>
      <xdr:rowOff>47767</xdr:rowOff>
    </xdr:from>
    <xdr:to>
      <xdr:col>10</xdr:col>
      <xdr:colOff>648269</xdr:colOff>
      <xdr:row>44</xdr:row>
      <xdr:rowOff>129654</xdr:rowOff>
    </xdr:to>
    <xdr:graphicFrame macro="">
      <xdr:nvGraphicFramePr>
        <xdr:cNvPr id="3" name="Chart 2">
          <a:extLst>
            <a:ext uri="{FF2B5EF4-FFF2-40B4-BE49-F238E27FC236}">
              <a16:creationId xmlns:a16="http://schemas.microsoft.com/office/drawing/2014/main" id="{FB387663-E84B-05AD-2105-C3A4B48C2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1003110</xdr:colOff>
      <xdr:row>81</xdr:row>
      <xdr:rowOff>75061</xdr:rowOff>
    </xdr:from>
    <xdr:to>
      <xdr:col>13</xdr:col>
      <xdr:colOff>873455</xdr:colOff>
      <xdr:row>96</xdr:row>
      <xdr:rowOff>156948</xdr:rowOff>
    </xdr:to>
    <xdr:graphicFrame macro="">
      <xdr:nvGraphicFramePr>
        <xdr:cNvPr id="6" name="Chart 5">
          <a:extLst>
            <a:ext uri="{FF2B5EF4-FFF2-40B4-BE49-F238E27FC236}">
              <a16:creationId xmlns:a16="http://schemas.microsoft.com/office/drawing/2014/main" id="{E53147A5-0406-36F0-D657-E8F89B91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238837</xdr:colOff>
      <xdr:row>117</xdr:row>
      <xdr:rowOff>68238</xdr:rowOff>
    </xdr:from>
    <xdr:to>
      <xdr:col>12</xdr:col>
      <xdr:colOff>805218</xdr:colOff>
      <xdr:row>132</xdr:row>
      <xdr:rowOff>150125</xdr:rowOff>
    </xdr:to>
    <xdr:graphicFrame macro="">
      <xdr:nvGraphicFramePr>
        <xdr:cNvPr id="5" name="Chart 4">
          <a:extLst>
            <a:ext uri="{FF2B5EF4-FFF2-40B4-BE49-F238E27FC236}">
              <a16:creationId xmlns:a16="http://schemas.microsoft.com/office/drawing/2014/main" id="{E98494A7-EC4D-9C99-D4DA-0382F3677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74261</xdr:colOff>
      <xdr:row>15</xdr:row>
      <xdr:rowOff>170595</xdr:rowOff>
    </xdr:from>
    <xdr:to>
      <xdr:col>6</xdr:col>
      <xdr:colOff>558554</xdr:colOff>
      <xdr:row>31</xdr:row>
      <xdr:rowOff>75061</xdr:rowOff>
    </xdr:to>
    <xdr:graphicFrame macro="">
      <xdr:nvGraphicFramePr>
        <xdr:cNvPr id="2" name="Chart 1">
          <a:extLst>
            <a:ext uri="{FF2B5EF4-FFF2-40B4-BE49-F238E27FC236}">
              <a16:creationId xmlns:a16="http://schemas.microsoft.com/office/drawing/2014/main" id="{105D37E0-547F-CBA7-1C3D-FDC05954E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235425</xdr:colOff>
      <xdr:row>37</xdr:row>
      <xdr:rowOff>61414</xdr:rowOff>
    </xdr:from>
    <xdr:to>
      <xdr:col>6</xdr:col>
      <xdr:colOff>416256</xdr:colOff>
      <xdr:row>49</xdr:row>
      <xdr:rowOff>34119</xdr:rowOff>
    </xdr:to>
    <xdr:graphicFrame macro="">
      <xdr:nvGraphicFramePr>
        <xdr:cNvPr id="3" name="Chart 2">
          <a:extLst>
            <a:ext uri="{FF2B5EF4-FFF2-40B4-BE49-F238E27FC236}">
              <a16:creationId xmlns:a16="http://schemas.microsoft.com/office/drawing/2014/main" id="{6C49F3D2-7E42-C783-DF2D-9CA047466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260110</xdr:colOff>
      <xdr:row>1</xdr:row>
      <xdr:rowOff>108378</xdr:rowOff>
    </xdr:from>
    <xdr:to>
      <xdr:col>10</xdr:col>
      <xdr:colOff>489714</xdr:colOff>
      <xdr:row>11</xdr:row>
      <xdr:rowOff>8028</xdr:rowOff>
    </xdr:to>
    <xdr:graphicFrame macro="">
      <xdr:nvGraphicFramePr>
        <xdr:cNvPr id="7" name="Chart 6">
          <a:extLst>
            <a:ext uri="{FF2B5EF4-FFF2-40B4-BE49-F238E27FC236}">
              <a16:creationId xmlns:a16="http://schemas.microsoft.com/office/drawing/2014/main" id="{D88D0F5A-873D-9A33-CA18-92324A1ED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64224</xdr:colOff>
      <xdr:row>56</xdr:row>
      <xdr:rowOff>13244</xdr:rowOff>
    </xdr:from>
    <xdr:to>
      <xdr:col>10</xdr:col>
      <xdr:colOff>435523</xdr:colOff>
      <xdr:row>71</xdr:row>
      <xdr:rowOff>107173</xdr:rowOff>
    </xdr:to>
    <xdr:graphicFrame macro="">
      <xdr:nvGraphicFramePr>
        <xdr:cNvPr id="9" name="Chart 8">
          <a:extLst>
            <a:ext uri="{FF2B5EF4-FFF2-40B4-BE49-F238E27FC236}">
              <a16:creationId xmlns:a16="http://schemas.microsoft.com/office/drawing/2014/main" id="{AFB63A2F-871B-3494-E8B6-17E3462F7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8028</xdr:colOff>
      <xdr:row>8</xdr:row>
      <xdr:rowOff>16056</xdr:rowOff>
    </xdr:from>
    <xdr:to>
      <xdr:col>11</xdr:col>
      <xdr:colOff>24085</xdr:colOff>
      <xdr:row>29</xdr:row>
      <xdr:rowOff>47608</xdr:rowOff>
    </xdr:to>
    <xdr:graphicFrame macro="">
      <xdr:nvGraphicFramePr>
        <xdr:cNvPr id="2" name="Chart 1">
          <a:extLst>
            <a:ext uri="{FF2B5EF4-FFF2-40B4-BE49-F238E27FC236}">
              <a16:creationId xmlns:a16="http://schemas.microsoft.com/office/drawing/2014/main" id="{C2CA1C11-FA47-4016-92F5-2DC5D09F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10639</xdr:colOff>
      <xdr:row>8</xdr:row>
      <xdr:rowOff>16057</xdr:rowOff>
    </xdr:from>
    <xdr:to>
      <xdr:col>19</xdr:col>
      <xdr:colOff>441547</xdr:colOff>
      <xdr:row>29</xdr:row>
      <xdr:rowOff>47608</xdr:rowOff>
    </xdr:to>
    <xdr:graphicFrame macro="">
      <xdr:nvGraphicFramePr>
        <xdr:cNvPr id="3" name="Chart 2">
          <a:extLst>
            <a:ext uri="{FF2B5EF4-FFF2-40B4-BE49-F238E27FC236}">
              <a16:creationId xmlns:a16="http://schemas.microsoft.com/office/drawing/2014/main" id="{EB312B0A-3AEC-4528-ABFF-CC172566F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50546</xdr:rowOff>
    </xdr:from>
    <xdr:to>
      <xdr:col>8</xdr:col>
      <xdr:colOff>372104</xdr:colOff>
      <xdr:row>47</xdr:row>
      <xdr:rowOff>119022</xdr:rowOff>
    </xdr:to>
    <xdr:graphicFrame macro="">
      <xdr:nvGraphicFramePr>
        <xdr:cNvPr id="4" name="Chart 3">
          <a:extLst>
            <a:ext uri="{FF2B5EF4-FFF2-40B4-BE49-F238E27FC236}">
              <a16:creationId xmlns:a16="http://schemas.microsoft.com/office/drawing/2014/main" id="{C6A1ACA1-8375-4533-BAD9-60BB2A6E8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371299</xdr:colOff>
      <xdr:row>29</xdr:row>
      <xdr:rowOff>46718</xdr:rowOff>
    </xdr:from>
    <xdr:to>
      <xdr:col>19</xdr:col>
      <xdr:colOff>444345</xdr:colOff>
      <xdr:row>47</xdr:row>
      <xdr:rowOff>95217</xdr:rowOff>
    </xdr:to>
    <xdr:graphicFrame macro="">
      <xdr:nvGraphicFramePr>
        <xdr:cNvPr id="5" name="Chart 4">
          <a:extLst>
            <a:ext uri="{FF2B5EF4-FFF2-40B4-BE49-F238E27FC236}">
              <a16:creationId xmlns:a16="http://schemas.microsoft.com/office/drawing/2014/main" id="{5C681A09-A741-4B10-BE96-D7B114B55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443552</xdr:colOff>
      <xdr:row>8</xdr:row>
      <xdr:rowOff>2058</xdr:rowOff>
    </xdr:from>
    <xdr:to>
      <xdr:col>24</xdr:col>
      <xdr:colOff>351229</xdr:colOff>
      <xdr:row>27</xdr:row>
      <xdr:rowOff>150760</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60696841-A0CC-0398-B590-3BD55E9F3EEF}"/>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1901324" y="1414443"/>
              <a:ext cx="2922879" cy="346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0</xdr:rowOff>
    </xdr:from>
    <xdr:to>
      <xdr:col>3</xdr:col>
      <xdr:colOff>537884</xdr:colOff>
      <xdr:row>7</xdr:row>
      <xdr:rowOff>66233</xdr:rowOff>
    </xdr:to>
    <xdr:pic>
      <xdr:nvPicPr>
        <xdr:cNvPr id="9" name="Picture 8">
          <a:extLst>
            <a:ext uri="{FF2B5EF4-FFF2-40B4-BE49-F238E27FC236}">
              <a16:creationId xmlns:a16="http://schemas.microsoft.com/office/drawing/2014/main" id="{0703B8EA-6883-D90B-13FF-4489DE4BAB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 y="0"/>
          <a:ext cx="2344204" cy="1318615"/>
        </a:xfrm>
        <a:prstGeom prst="rect">
          <a:avLst/>
        </a:prstGeom>
      </xdr:spPr>
    </xdr:pic>
    <xdr:clientData/>
  </xdr:twoCellAnchor>
  <xdr:twoCellAnchor>
    <xdr:from>
      <xdr:col>5</xdr:col>
      <xdr:colOff>8029</xdr:colOff>
      <xdr:row>1</xdr:row>
      <xdr:rowOff>8027</xdr:rowOff>
    </xdr:from>
    <xdr:to>
      <xdr:col>7</xdr:col>
      <xdr:colOff>594081</xdr:colOff>
      <xdr:row>3</xdr:row>
      <xdr:rowOff>0</xdr:rowOff>
    </xdr:to>
    <xdr:sp macro="" textlink="">
      <xdr:nvSpPr>
        <xdr:cNvPr id="10" name="TextBox 9">
          <a:extLst>
            <a:ext uri="{FF2B5EF4-FFF2-40B4-BE49-F238E27FC236}">
              <a16:creationId xmlns:a16="http://schemas.microsoft.com/office/drawing/2014/main" id="{91D495F6-F281-9269-D2D2-962C731E68BC}"/>
            </a:ext>
          </a:extLst>
        </xdr:cNvPr>
        <xdr:cNvSpPr txBox="1"/>
      </xdr:nvSpPr>
      <xdr:spPr>
        <a:xfrm>
          <a:off x="3018564" y="192673"/>
          <a:ext cx="1790266" cy="3452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Matches</a:t>
          </a:r>
        </a:p>
        <a:p>
          <a:pPr algn="ctr"/>
          <a:endParaRPr lang="en-US" sz="1100"/>
        </a:p>
      </xdr:txBody>
    </xdr:sp>
    <xdr:clientData/>
  </xdr:twoCellAnchor>
  <xdr:twoCellAnchor>
    <xdr:from>
      <xdr:col>10</xdr:col>
      <xdr:colOff>8029</xdr:colOff>
      <xdr:row>1</xdr:row>
      <xdr:rowOff>8027</xdr:rowOff>
    </xdr:from>
    <xdr:to>
      <xdr:col>12</xdr:col>
      <xdr:colOff>594081</xdr:colOff>
      <xdr:row>3</xdr:row>
      <xdr:rowOff>0</xdr:rowOff>
    </xdr:to>
    <xdr:sp macro="" textlink="">
      <xdr:nvSpPr>
        <xdr:cNvPr id="26" name="TextBox 25">
          <a:extLst>
            <a:ext uri="{FF2B5EF4-FFF2-40B4-BE49-F238E27FC236}">
              <a16:creationId xmlns:a16="http://schemas.microsoft.com/office/drawing/2014/main" id="{4E338AD2-07D8-4896-8545-ED53F55CB921}"/>
            </a:ext>
          </a:extLst>
        </xdr:cNvPr>
        <xdr:cNvSpPr txBox="1"/>
      </xdr:nvSpPr>
      <xdr:spPr>
        <a:xfrm>
          <a:off x="3018564" y="192673"/>
          <a:ext cx="1790266" cy="3452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Teams</a:t>
          </a:r>
        </a:p>
        <a:p>
          <a:pPr algn="ctr"/>
          <a:endParaRPr lang="en-US" sz="1100"/>
        </a:p>
      </xdr:txBody>
    </xdr:sp>
    <xdr:clientData/>
  </xdr:twoCellAnchor>
  <xdr:twoCellAnchor>
    <xdr:from>
      <xdr:col>15</xdr:col>
      <xdr:colOff>8029</xdr:colOff>
      <xdr:row>1</xdr:row>
      <xdr:rowOff>8027</xdr:rowOff>
    </xdr:from>
    <xdr:to>
      <xdr:col>17</xdr:col>
      <xdr:colOff>594081</xdr:colOff>
      <xdr:row>3</xdr:row>
      <xdr:rowOff>0</xdr:rowOff>
    </xdr:to>
    <xdr:sp macro="" textlink="">
      <xdr:nvSpPr>
        <xdr:cNvPr id="27" name="TextBox 26">
          <a:extLst>
            <a:ext uri="{FF2B5EF4-FFF2-40B4-BE49-F238E27FC236}">
              <a16:creationId xmlns:a16="http://schemas.microsoft.com/office/drawing/2014/main" id="{460A495B-953A-46E8-AEA2-6F31671C7A4D}"/>
            </a:ext>
          </a:extLst>
        </xdr:cNvPr>
        <xdr:cNvSpPr txBox="1"/>
      </xdr:nvSpPr>
      <xdr:spPr>
        <a:xfrm>
          <a:off x="3018564" y="192673"/>
          <a:ext cx="1790266" cy="3452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Runs</a:t>
          </a:r>
          <a:endParaRPr lang="en-US" sz="1600" b="1"/>
        </a:p>
        <a:p>
          <a:pPr algn="ctr"/>
          <a:endParaRPr lang="en-US" sz="1100"/>
        </a:p>
      </xdr:txBody>
    </xdr:sp>
    <xdr:clientData/>
  </xdr:twoCellAnchor>
  <xdr:twoCellAnchor>
    <xdr:from>
      <xdr:col>20</xdr:col>
      <xdr:colOff>8029</xdr:colOff>
      <xdr:row>1</xdr:row>
      <xdr:rowOff>8027</xdr:rowOff>
    </xdr:from>
    <xdr:to>
      <xdr:col>22</xdr:col>
      <xdr:colOff>594081</xdr:colOff>
      <xdr:row>3</xdr:row>
      <xdr:rowOff>0</xdr:rowOff>
    </xdr:to>
    <xdr:sp macro="" textlink="">
      <xdr:nvSpPr>
        <xdr:cNvPr id="28" name="TextBox 27">
          <a:extLst>
            <a:ext uri="{FF2B5EF4-FFF2-40B4-BE49-F238E27FC236}">
              <a16:creationId xmlns:a16="http://schemas.microsoft.com/office/drawing/2014/main" id="{2DF506CA-02C3-4FF1-8CBE-48F7F150C603}"/>
            </a:ext>
          </a:extLst>
        </xdr:cNvPr>
        <xdr:cNvSpPr txBox="1"/>
      </xdr:nvSpPr>
      <xdr:spPr>
        <a:xfrm>
          <a:off x="12068842" y="190526"/>
          <a:ext cx="1792132" cy="34110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Wickets</a:t>
          </a:r>
          <a:endParaRPr lang="en-US" sz="1600" b="1"/>
        </a:p>
        <a:p>
          <a:pPr algn="ctr"/>
          <a:endParaRPr lang="en-US" sz="1100"/>
        </a:p>
      </xdr:txBody>
    </xdr:sp>
    <xdr:clientData/>
  </xdr:twoCellAnchor>
  <xdr:twoCellAnchor editAs="oneCell">
    <xdr:from>
      <xdr:col>19</xdr:col>
      <xdr:colOff>452280</xdr:colOff>
      <xdr:row>27</xdr:row>
      <xdr:rowOff>145391</xdr:rowOff>
    </xdr:from>
    <xdr:to>
      <xdr:col>24</xdr:col>
      <xdr:colOff>327425</xdr:colOff>
      <xdr:row>47</xdr:row>
      <xdr:rowOff>119021</xdr:rowOff>
    </xdr:to>
    <mc:AlternateContent xmlns:mc="http://schemas.openxmlformats.org/markup-compatibility/2006" xmlns:a14="http://schemas.microsoft.com/office/drawing/2010/main">
      <mc:Choice Requires="a14">
        <xdr:graphicFrame macro="">
          <xdr:nvGraphicFramePr>
            <xdr:cNvPr id="7" name="Venue_Name 1">
              <a:extLst>
                <a:ext uri="{FF2B5EF4-FFF2-40B4-BE49-F238E27FC236}">
                  <a16:creationId xmlns:a16="http://schemas.microsoft.com/office/drawing/2014/main" id="{9EB0FEF4-CCD6-F079-49AD-F11E4EF03823}"/>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11910052" y="4874499"/>
              <a:ext cx="2890347" cy="3464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20472</xdr:rowOff>
    </xdr:from>
    <xdr:to>
      <xdr:col>9</xdr:col>
      <xdr:colOff>545911</xdr:colOff>
      <xdr:row>26</xdr:row>
      <xdr:rowOff>72252</xdr:rowOff>
    </xdr:to>
    <xdr:graphicFrame macro="">
      <xdr:nvGraphicFramePr>
        <xdr:cNvPr id="2" name="Chart 1">
          <a:extLst>
            <a:ext uri="{FF2B5EF4-FFF2-40B4-BE49-F238E27FC236}">
              <a16:creationId xmlns:a16="http://schemas.microsoft.com/office/drawing/2014/main" id="{0C7B0D5A-E446-4B76-9ECC-347E2152E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545911</xdr:colOff>
      <xdr:row>15</xdr:row>
      <xdr:rowOff>50979</xdr:rowOff>
    </xdr:from>
    <xdr:to>
      <xdr:col>19</xdr:col>
      <xdr:colOff>359257</xdr:colOff>
      <xdr:row>26</xdr:row>
      <xdr:rowOff>71450</xdr:rowOff>
    </xdr:to>
    <xdr:graphicFrame macro="">
      <xdr:nvGraphicFramePr>
        <xdr:cNvPr id="3" name="Chart 2">
          <a:extLst>
            <a:ext uri="{FF2B5EF4-FFF2-40B4-BE49-F238E27FC236}">
              <a16:creationId xmlns:a16="http://schemas.microsoft.com/office/drawing/2014/main" id="{02EBC4E9-9BCD-4422-A68F-2CEA1A367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561967</xdr:colOff>
      <xdr:row>0</xdr:row>
      <xdr:rowOff>40944</xdr:rowOff>
    </xdr:from>
    <xdr:to>
      <xdr:col>17</xdr:col>
      <xdr:colOff>40943</xdr:colOff>
      <xdr:row>15</xdr:row>
      <xdr:rowOff>56196</xdr:rowOff>
    </xdr:to>
    <xdr:graphicFrame macro="">
      <xdr:nvGraphicFramePr>
        <xdr:cNvPr id="6" name="Chart 5">
          <a:extLst>
            <a:ext uri="{FF2B5EF4-FFF2-40B4-BE49-F238E27FC236}">
              <a16:creationId xmlns:a16="http://schemas.microsoft.com/office/drawing/2014/main" id="{BB537D87-9173-4AB0-80F2-6F1A675EE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47768</xdr:colOff>
      <xdr:row>0</xdr:row>
      <xdr:rowOff>0</xdr:rowOff>
    </xdr:from>
    <xdr:to>
      <xdr:col>19</xdr:col>
      <xdr:colOff>368491</xdr:colOff>
      <xdr:row>15</xdr:row>
      <xdr:rowOff>64224</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6D1F40FA-CAF5-46DC-9457-2E684D2D4056}"/>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0276252" y="0"/>
              <a:ext cx="1524073" cy="2705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14851</xdr:colOff>
      <xdr:row>26</xdr:row>
      <xdr:rowOff>65829</xdr:rowOff>
    </xdr:from>
    <xdr:to>
      <xdr:col>19</xdr:col>
      <xdr:colOff>393377</xdr:colOff>
      <xdr:row>44</xdr:row>
      <xdr:rowOff>38535</xdr:rowOff>
    </xdr:to>
    <xdr:graphicFrame macro="">
      <xdr:nvGraphicFramePr>
        <xdr:cNvPr id="8" name="Chart 7">
          <a:extLst>
            <a:ext uri="{FF2B5EF4-FFF2-40B4-BE49-F238E27FC236}">
              <a16:creationId xmlns:a16="http://schemas.microsoft.com/office/drawing/2014/main" id="{BB3CDA10-DDEC-445B-A668-F0C9B0DEE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542701</xdr:colOff>
      <xdr:row>7</xdr:row>
      <xdr:rowOff>88712</xdr:rowOff>
    </xdr:to>
    <xdr:pic>
      <xdr:nvPicPr>
        <xdr:cNvPr id="9" name="Picture 8">
          <a:extLst>
            <a:ext uri="{FF2B5EF4-FFF2-40B4-BE49-F238E27FC236}">
              <a16:creationId xmlns:a16="http://schemas.microsoft.com/office/drawing/2014/main" id="{FF2684F4-BABB-4FF6-909A-69C7C281204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344205" cy="1330658"/>
        </a:xfrm>
        <a:prstGeom prst="rect">
          <a:avLst/>
        </a:prstGeom>
      </xdr:spPr>
    </xdr:pic>
    <xdr:clientData/>
  </xdr:twoCellAnchor>
  <xdr:twoCellAnchor>
    <xdr:from>
      <xdr:col>4</xdr:col>
      <xdr:colOff>80281</xdr:colOff>
      <xdr:row>2</xdr:row>
      <xdr:rowOff>160563</xdr:rowOff>
    </xdr:from>
    <xdr:to>
      <xdr:col>9</xdr:col>
      <xdr:colOff>489713</xdr:colOff>
      <xdr:row>6</xdr:row>
      <xdr:rowOff>16057</xdr:rowOff>
    </xdr:to>
    <xdr:sp macro="" textlink="">
      <xdr:nvSpPr>
        <xdr:cNvPr id="10" name="TextBox 9">
          <a:extLst>
            <a:ext uri="{FF2B5EF4-FFF2-40B4-BE49-F238E27FC236}">
              <a16:creationId xmlns:a16="http://schemas.microsoft.com/office/drawing/2014/main" id="{702AF985-950E-DA60-DABD-182F713047DC}"/>
            </a:ext>
          </a:extLst>
        </xdr:cNvPr>
        <xdr:cNvSpPr txBox="1"/>
      </xdr:nvSpPr>
      <xdr:spPr>
        <a:xfrm>
          <a:off x="2488709" y="513799"/>
          <a:ext cx="3419968" cy="56196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PLAYER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5.809075694444" backgroundQuery="1" createdVersion="8" refreshedVersion="8" minRefreshableVersion="3" recordCount="0" supportSubquery="1" supportAdvancedDrill="1" xr:uid="{049F96C7-E175-420C-A99A-EBD2D4C3D98A}">
  <cacheSource type="external" connectionId="6"/>
  <cacheFields count="3">
    <cacheField name="[dim_player].[Player_Name].[Player_Name]" caption="Player_Name" numFmtId="0" hierarchy="1" level="1">
      <sharedItems count="24">
        <s v="Abhishek Sharma"/>
        <s v="Andre Russell"/>
        <s v="Arshdeep Singh"/>
        <s v="Axar Patel"/>
        <s v="Daryl Mitchell"/>
        <s v="David Warner"/>
        <s v="Deepak Chahar"/>
        <s v="Glenn Maxwell"/>
        <s v="Heinrich Klaasen"/>
        <s v="Ishan Kishan"/>
        <s v="Jasprit Bumrah"/>
        <s v="Jos Buttler"/>
        <s v="Kuldeep Yadav"/>
        <s v="Liam Livingstone"/>
        <s v="Matheesha Pathirana"/>
        <s v="Mitchell Marsh"/>
        <s v="Rinku Singh"/>
        <s v="Shivam Dube"/>
        <s v="Sunil Narine"/>
        <s v="Suryakumar Yadav"/>
        <s v="Varun Chakravarthy"/>
        <s v="Virat Kohli"/>
        <s v="Yashasvi Jaiswal"/>
        <s v="Yuzvendra Chahal"/>
      </sharedItems>
    </cacheField>
    <cacheField name="[Measures].[Sum of Runs]" caption="Sum of Runs" numFmtId="0" hierarchy="67"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5.809077662037" backgroundQuery="1" createdVersion="8" refreshedVersion="8" minRefreshableVersion="3" recordCount="0" supportSubquery="1" supportAdvancedDrill="1" xr:uid="{046F3FD6-581B-4751-98EB-48FDCCA19E8A}">
  <cacheSource type="external" connectionId="6"/>
  <cacheFields count="3">
    <cacheField name="[dim_player].[Player_Name].[Player_Name]" caption="Player_Name" numFmtId="0" hierarchy="1" level="1">
      <sharedItems count="24">
        <s v="Abhishek Sharma"/>
        <s v="Andre Russell"/>
        <s v="Arshdeep Singh"/>
        <s v="Axar Patel"/>
        <s v="Daryl Mitchell"/>
        <s v="David Warner"/>
        <s v="Deepak Chahar"/>
        <s v="Glenn Maxwell"/>
        <s v="Heinrich Klaasen"/>
        <s v="Ishan Kishan"/>
        <s v="Jasprit Bumrah"/>
        <s v="Jos Buttler"/>
        <s v="Kuldeep Yadav"/>
        <s v="Liam Livingstone"/>
        <s v="Matheesha Pathirana"/>
        <s v="Mitchell Marsh"/>
        <s v="Rinku Singh"/>
        <s v="Shivam Dube"/>
        <s v="Sunil Narine"/>
        <s v="Suryakumar Yadav"/>
        <s v="Varun Chakravarthy"/>
        <s v="Virat Kohli"/>
        <s v="Yashasvi Jaiswal"/>
        <s v="Yuzvendra Chahal"/>
      </sharedItems>
    </cacheField>
    <cacheField name="[Measures].[Sum of Wickets]" caption="Sum of Wickets" numFmtId="0" hierarchy="70"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5.809083217595" backgroundQuery="1" createdVersion="8" refreshedVersion="8" minRefreshableVersion="3" recordCount="0" supportSubquery="1" supportAdvancedDrill="1" xr:uid="{51C56ED2-5CED-4E02-A810-C60321D3E74F}">
  <cacheSource type="external" connectionId="6"/>
  <cacheFields count="10">
    <cacheField name="[dim_player].[Player_Name].[Player_Name]" caption="Player_Name" numFmtId="0" hierarchy="1" level="1">
      <sharedItems count="24">
        <s v="Abhishek Sharma"/>
        <s v="Andre Russell"/>
        <s v="Arshdeep Singh"/>
        <s v="Axar Patel"/>
        <s v="Daryl Mitchell"/>
        <s v="David Warner"/>
        <s v="Deepak Chahar"/>
        <s v="Glenn Maxwell"/>
        <s v="Heinrich Klaasen"/>
        <s v="Ishan Kishan"/>
        <s v="Jasprit Bumrah"/>
        <s v="Jos Buttler"/>
        <s v="Kuldeep Yadav"/>
        <s v="Liam Livingstone"/>
        <s v="Matheesha Pathirana"/>
        <s v="Mitchell Marsh"/>
        <s v="Rinku Singh"/>
        <s v="Shivam Dube"/>
        <s v="Sunil Narine"/>
        <s v="Suryakumar Yadav"/>
        <s v="Varun Chakravarthy"/>
        <s v="Virat Kohli"/>
        <s v="Yashasvi Jaiswal"/>
        <s v="Yuzvendra Chahal"/>
      </sharedItems>
    </cacheField>
    <cacheField name="[dim_player].[Role].[Role]" caption="Role" numFmtId="0" hierarchy="3" level="1">
      <sharedItems count="4">
        <s v="Batsman"/>
        <s v="All-Rounder"/>
        <s v="Bowler"/>
        <s v="Wicketkeeper"/>
      </sharedItems>
    </cacheField>
    <cacheField name="[dim_team].[Team_Name].[Team_Name]" caption="Team_Name" numFmtId="0" hierarchy="9" level="1">
      <sharedItems count="3">
        <s v="Kolkata Knight Riders (KKR)"/>
        <s v="Delhi Capitals (DC)"/>
        <s v="Chennai Super Kings (CSK)"/>
      </sharedItems>
    </cacheField>
    <cacheField name="[Measures].[Sum of Runs]" caption="Sum of Runs" numFmtId="0" hierarchy="67" level="32767"/>
    <cacheField name="[Measures].[Sum of Balls_Faced]" caption="Sum of Balls_Faced" numFmtId="0" hierarchy="72" level="32767"/>
    <cacheField name="[Measures].[Sum of Wickets]" caption="Sum of Wickets" numFmtId="0" hierarchy="70" level="32767"/>
    <cacheField name="[Measures].[Sum of Runs_Conceded]" caption="Sum of Runs_Conceded" numFmtId="0" hierarchy="73" level="32767"/>
    <cacheField name="[Measures].[Sum of Economy]" caption="Sum of Economy" numFmtId="0" hierarchy="74" level="32767"/>
    <cacheField name="[Measures].[Sum of Strike_Rate]" caption="Sum of Strike_Rate" numFmtId="0" hierarchy="75"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9"/>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oneField="1" hidden="1">
      <fieldsUsage count="1">
        <fieldUsage x="7"/>
      </fieldsUsage>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5.811720717589" backgroundQuery="1" createdVersion="8" refreshedVersion="8" minRefreshableVersion="3" recordCount="0" supportSubquery="1" supportAdvancedDrill="1" xr:uid="{8E4F870F-894D-4B62-98ED-297EE644DBFA}">
  <cacheSource type="external" connectionId="6"/>
  <cacheFields count="4">
    <cacheField name="[Measures].[PlayerAverageStrikrate]" caption="PlayerAverageStrikrate" numFmtId="0" hierarchy="55" level="32767"/>
    <cacheField name="[Measures].[Sum of Strike_Rate]" caption="Sum of Strike_Rate" numFmtId="0" hierarchy="75" level="32767"/>
    <cacheField name="[dim_venue].[Venue_Name].[Venue_Name]" caption="Venue_Name" numFmtId="0" hierarchy="16" level="1">
      <sharedItems containsSemiMixedTypes="0" containsNonDate="0" containsString="0"/>
    </cacheField>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oneField="1">
      <fieldsUsage count="1">
        <fieldUsage x="0"/>
      </fieldsUsage>
    </cacheHierarchy>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795637731484" backgroundQuery="1" createdVersion="8" refreshedVersion="8" minRefreshableVersion="3" recordCount="0" supportSubquery="1" supportAdvancedDrill="1" xr:uid="{B2B4516A-E244-432E-AB2B-125C4ACE306A}">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4"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defaultMemberUniqueName="[fact_match].[Date].[All]" allUniqueName="[fact_match].[Date].[All]" dimensionUniqueName="[fact_match]" displayFolder="" count="2" memberValueDatatype="130"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20" unbalanced="0"/>
    <cacheHierarchy uniqueName="[fact_match].[Overs_Team2]" caption="Overs_Team2" attribute="1" defaultMemberUniqueName="[fact_match].[Overs_Team2].[All]" allUniqueName="[fact_match].[Overs_Team2].[All]" dimensionUniqueName="[fact_match]" displayFolder="" count="2" memberValueDatatype="20"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e]" caption="Win_Margine" attribute="1" defaultMemberUniqueName="[fact_match].[Win_Margine].[All]" allUniqueName="[fact_match].[Win_Margine].[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_ground]" caption="Home_Team_ground" attribute="1" defaultMemberUniqueName="[fact_match].[Home_Team_ground].[All]" allUniqueName="[fact_match].[Home_Team_ground].[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115624998" backgroundQuery="1" createdVersion="8" refreshedVersion="8" minRefreshableVersion="3" recordCount="0" supportSubquery="1" supportAdvancedDrill="1" xr:uid="{21590298-2FE1-4437-BF92-76360212BC88}">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51"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defaultMemberUniqueName="[fact_match].[Date].[All]" allUniqueName="[fact_match].[Date].[All]" dimensionUniqueName="[fact_match]" displayFolder="" count="2" memberValueDatatype="130"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20" unbalanced="0"/>
    <cacheHierarchy uniqueName="[fact_match].[Overs_Team2]" caption="Overs_Team2" attribute="1" defaultMemberUniqueName="[fact_match].[Overs_Team2].[All]" allUniqueName="[fact_match].[Overs_Team2].[All]" dimensionUniqueName="[fact_match]" displayFolder="" count="2" memberValueDatatype="20"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e]" caption="Win_Margine" attribute="1" defaultMemberUniqueName="[fact_match].[Win_Margine].[All]" allUniqueName="[fact_match].[Win_Margine].[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_ground]" caption="Home_Team_ground" attribute="1" defaultMemberUniqueName="[fact_match].[Home_Team_ground].[All]" allUniqueName="[fact_match].[Home_Team_ground].[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115740744" backgroundQuery="1" createdVersion="8" refreshedVersion="8" minRefreshableVersion="3" recordCount="0" supportSubquery="1" supportAdvancedDrill="1" xr:uid="{77D96483-2894-4706-B2BE-67723EE44E1B}">
  <cacheSource type="external" connectionId="6"/>
  <cacheFields count="2">
    <cacheField name="[dim_venue].[Venue_Name].[Venue_Name]" caption="Venue_Name" numFmtId="0" hierarchy="16"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0"/>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11608796" backgroundQuery="1" createdVersion="8" refreshedVersion="8" minRefreshableVersion="3" recordCount="0" supportSubquery="1" supportAdvancedDrill="1" xr:uid="{2BEF53C5-2E49-4443-8786-D9E3E4833FCB}">
  <cacheSource type="external" connectionId="6"/>
  <cacheFields count="4">
    <cacheField name="[fact_match].[Win_Type].[Win_Type]" caption="Win_Type" numFmtId="0" hierarchy="35" level="1">
      <sharedItems count="2">
        <s v="Win By Runs"/>
        <s v="Win By Wickets"/>
      </sharedItems>
    </cacheField>
    <cacheField name="[Measures].[Count of Match_Winner]" caption="Count of Match_Winner" numFmtId="0" hierarchy="78" level="32767"/>
    <cacheField name="[dim_venue].[Venue_Name].[Venue_Name]" caption="Venue_Name" numFmtId="0" hierarchy="16"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116782406" backgroundQuery="1" createdVersion="8" refreshedVersion="8" minRefreshableVersion="3" recordCount="0" supportSubquery="1" supportAdvancedDrill="1" xr:uid="{3B5468D9-E61C-4DF0-9E34-ED9075772E93}">
  <cacheSource type="external" connectionId="6"/>
  <cacheFields count="6">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otal Matches]" caption="Total Matches" numFmtId="0" hierarchy="50" level="32767"/>
    <cacheField name="[Measures].[TeamWins]" caption="TeamWins" numFmtId="0" hierarchy="57" level="32767"/>
    <cacheField name="[Measures].[Total Runs]" caption="Total Runs" numFmtId="0" hierarchy="51" level="32767"/>
    <cacheField name="[Measures].[Total Wickets]" caption="Total Wickets" numFmtId="0" hierarchy="52"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5"/>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oneField="1">
      <fieldsUsage count="1">
        <fieldUsage x="1"/>
      </fieldsUsage>
    </cacheHierarchy>
    <cacheHierarchy uniqueName="[Measures].[Total Runs]" caption="Total Runs" measure="1" displayFolder="" measureGroup="fact_match" count="0" oneField="1">
      <fieldsUsage count="1">
        <fieldUsage x="3"/>
      </fieldsUsage>
    </cacheHierarchy>
    <cacheHierarchy uniqueName="[Measures].[Total Wickets]" caption="Total Wickets" measure="1" displayFolder="" measureGroup="fact_match" count="0" oneField="1">
      <fieldsUsage count="1">
        <fieldUsage x="4"/>
      </fieldsUsage>
    </cacheHierarchy>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117129629" backgroundQuery="1" createdVersion="8" refreshedVersion="8" minRefreshableVersion="3" recordCount="0" supportSubquery="1" supportAdvancedDrill="1" xr:uid="{5AF5AAEA-061B-4307-B144-112373090F46}">
  <cacheSource type="external" connectionId="6"/>
  <cacheFields count="3">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7" level="32767"/>
    <cacheField name="[dim_venue].[Venue_Name].[Venue_Name]" caption="Venue_Name" numFmtId="0" hierarchy="16" level="1">
      <sharedItems containsSemiMixedTypes="0" containsNonDate="0" containsString="0"/>
    </cacheField>
  </cacheFields>
  <cacheHierarchies count="80">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defaultMemberUniqueName="[fact_match].[Date].[All]" allUniqueName="[fact_match].[Date].[All]" dimensionUniqueName="[fact_match]" displayFolder="" count="2" memberValueDatatype="130"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20" unbalanced="0"/>
    <cacheHierarchy uniqueName="[fact_match].[Overs_Team2]" caption="Overs_Team2" attribute="1" defaultMemberUniqueName="[fact_match].[Overs_Team2].[All]" allUniqueName="[fact_match].[Overs_Team2].[All]" dimensionUniqueName="[fact_match]" displayFolder="" count="2" memberValueDatatype="20"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e]" caption="Win_Margine" attribute="1" defaultMemberUniqueName="[fact_match].[Win_Margine].[All]" allUniqueName="[fact_match].[Win_Margine].[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_ground]" caption="Home_Team_ground" attribute="1" defaultMemberUniqueName="[fact_match].[Home_Team_ground].[All]" allUniqueName="[fact_match].[Home_Team_ground].[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7.810523726854" backgroundQuery="1" createdVersion="8" refreshedVersion="8" minRefreshableVersion="3" recordCount="0" supportSubquery="1" supportAdvancedDrill="1" xr:uid="{B8E0FA72-9BE2-49FC-B7B6-E731B0B0F91D}">
  <cacheSource type="external" connectionId="6"/>
  <cacheFields count="2">
    <cacheField name="[Measures].[Count of Team_ID]" caption="Count of Team_ID" numFmtId="0" hierarchy="79" level="32767"/>
    <cacheField name="[dim_venue].[Venue_Name].[Venue_Name]" caption="Venue_Name" numFmtId="0" hierarchy="16" level="1">
      <sharedItems containsBlank="1" count="11">
        <s v="Arun Jaitley Stadium"/>
        <s v="Bharat Ratna Shri Atal Bihari Vajpayee Ekana Cricket Stadium"/>
        <s v="Eden Gardens"/>
        <s v="M. A. Chidambaram Stadium"/>
        <s v="M. Chinnaswamy Stadium"/>
        <s v="Maharaja Yadavindra Singh Int. Cricket Stadium"/>
        <s v="Narendra Modi Stadium"/>
        <s v="Rajiv Gandhi Int. Stadium"/>
        <s v="Sawai Mansingh Stadium"/>
        <s v="Wankhede Stadium"/>
        <m/>
      </sharedItems>
    </cacheField>
  </cacheFields>
  <cacheHierarchies count="80">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1"/>
      </fieldsUsage>
    </cacheHierarchy>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defaultMemberUniqueName="[fact_match].[Date].[All]" allUniqueName="[fact_match].[Date].[All]" dimensionUniqueName="[fact_match]" displayFolder="" count="2" memberValueDatatype="130"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20" unbalanced="0"/>
    <cacheHierarchy uniqueName="[fact_match].[Overs_Team2]" caption="Overs_Team2" attribute="1" defaultMemberUniqueName="[fact_match].[Overs_Team2].[All]" allUniqueName="[fact_match].[Overs_Team2].[All]" dimensionUniqueName="[fact_match]" displayFolder="" count="2" memberValueDatatype="20"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e]" caption="Win_Margine" attribute="1" defaultMemberUniqueName="[fact_match].[Win_Margine].[All]" allUniqueName="[fact_match].[Win_Margine].[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_ground]" caption="Home_Team_ground" attribute="1" defaultMemberUniqueName="[fact_match].[Home_Team_ground].[All]" allUniqueName="[fact_match].[Home_Team_ground].[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Vishnoi" refreshedDate="46113.799196643522" backgroundQuery="1" createdVersion="3" refreshedVersion="8" minRefreshableVersion="3" recordCount="0" supportSubquery="1" supportAdvancedDrill="1" xr:uid="{C9E4D86B-5185-4643-B370-9AE29ABD3E21}">
  <cacheSource type="external" connectionId="6">
    <extLst>
      <ext xmlns:x14="http://schemas.microsoft.com/office/spreadsheetml/2009/9/main" uri="{F057638F-6D5F-4e77-A914-E7F072B9BCA8}">
        <x14:sourceConnection name="ThisWorkbookDataModel"/>
      </ext>
    </extLst>
  </cacheSource>
  <cacheFields count="0"/>
  <cacheHierarchies count="80">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2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e]" caption="Win_Margine" attribute="1" defaultMemberUniqueName="[fact_match].[Win_Margine].[All]" allUniqueName="[fact_match].[Win_Margine].[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_ground]" caption="Home_Team_ground" attribute="1" defaultMemberUniqueName="[fact_match].[Home_Team_ground].[All]" allUniqueName="[fact_match].[Home_Team_ground].[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 Matches]" caption="Total Matches" measure="1" displayFolder="" measureGroup="fact_match" count="0"/>
    <cacheHierarchy uniqueName="[Measures].[Total Runs]" caption="Total Runs" measure="1" displayFolder="" measureGroup="fact_match" count="0"/>
    <cacheHierarchy uniqueName="[Measures].[Total Wickets]" caption="Total Wickets" measure="1" displayFolder="" measureGroup="fact_match" count="0"/>
    <cacheHierarchy uniqueName="[Measures].[PlayesRuns]" caption="PlayesRuns" measure="1" displayFolder="" measureGroup="fact_player" count="0"/>
    <cacheHierarchy uniqueName="[Measures].[PlayersWickets]" caption="PlayersWickets" measure="1" displayFolder="" measureGroup="fact_player" count="0"/>
    <cacheHierarchy uniqueName="[Measures].[PlayerAverageStrikrate]" caption="PlayerAverageStrikrate" measure="1" displayFolder="" measureGroup="fact_player" count="0"/>
    <cacheHierarchy uniqueName="[Measures].[MatchPlayed]" caption="Match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1"/>
        </ext>
      </extLst>
    </cacheHierarchy>
    <cacheHierarchy uniqueName="[Measures].[Count of Balls_Faced]" caption="Count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Count of Fours]" caption="Count of Fours"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8"/>
        </ext>
      </extLst>
    </cacheHierarchy>
    <cacheHierarchy uniqueName="[Measures].[Count of Sixes]" caption="Count of Sixes" measure="1" displayFolder="" measureGroup="fact_player" count="0" hidden="1">
      <extLst>
        <ext xmlns:x15="http://schemas.microsoft.com/office/spreadsheetml/2010/11/main" uri="{B97F6D7D-B522-45F9-BDA1-12C45D357490}">
          <x15:cacheHierarchy aggregatedColumn="44"/>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2"/>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7"/>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49"/>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3"/>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8973524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600D8-B4E5-40C3-B8EE-8023CD4C9196}" name="PivotTable7" cacheId="2" applyNumberFormats="0" applyBorderFormats="0" applyFontFormats="0" applyPatternFormats="0" applyAlignmentFormats="0" applyWidthHeightFormats="1" dataCaption="Values" tag="14e06478-74c9-462c-a36f-c82e15823511" updatedVersion="8" minRefreshableVersion="3" useAutoFormatting="1" subtotalHiddenItems="1" itemPrintTitles="1" createdVersion="8" indent="0" outline="1" outlineData="1" multipleFieldFilters="0" rowHeaderCaption="Player name">
  <location ref="A3:G84" firstHeaderRow="0" firstDataRow="1" firstDataCol="1"/>
  <pivotFields count="1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81">
    <i>
      <x/>
    </i>
    <i r="1">
      <x/>
    </i>
    <i r="2">
      <x/>
    </i>
    <i>
      <x v="1"/>
    </i>
    <i r="1">
      <x v="1"/>
    </i>
    <i r="2">
      <x/>
    </i>
    <i>
      <x v="2"/>
    </i>
    <i r="1">
      <x v="2"/>
    </i>
    <i r="2">
      <x v="1"/>
    </i>
    <i r="2">
      <x/>
    </i>
    <i>
      <x v="3"/>
    </i>
    <i r="1">
      <x v="1"/>
    </i>
    <i r="2">
      <x v="1"/>
    </i>
    <i>
      <x v="4"/>
    </i>
    <i r="1">
      <x v="1"/>
    </i>
    <i r="2">
      <x v="2"/>
    </i>
    <i r="2">
      <x v="1"/>
    </i>
    <i>
      <x v="5"/>
    </i>
    <i r="1">
      <x/>
    </i>
    <i r="2">
      <x v="1"/>
    </i>
    <i r="2">
      <x/>
    </i>
    <i>
      <x v="6"/>
    </i>
    <i r="1">
      <x v="2"/>
    </i>
    <i r="2">
      <x v="2"/>
    </i>
    <i>
      <x v="7"/>
    </i>
    <i r="1">
      <x v="1"/>
    </i>
    <i r="2">
      <x v="2"/>
    </i>
    <i>
      <x v="8"/>
    </i>
    <i r="1">
      <x v="3"/>
    </i>
    <i r="2">
      <x/>
    </i>
    <i>
      <x v="9"/>
    </i>
    <i r="1">
      <x v="3"/>
    </i>
    <i r="2">
      <x v="1"/>
    </i>
    <i>
      <x v="10"/>
    </i>
    <i r="1">
      <x v="2"/>
    </i>
    <i r="2">
      <x v="2"/>
    </i>
    <i>
      <x v="11"/>
    </i>
    <i r="1">
      <x v="3"/>
    </i>
    <i r="2">
      <x v="2"/>
    </i>
    <i>
      <x v="12"/>
    </i>
    <i r="1">
      <x v="2"/>
    </i>
    <i r="2">
      <x v="1"/>
    </i>
    <i>
      <x v="13"/>
    </i>
    <i r="1">
      <x v="1"/>
    </i>
    <i r="2">
      <x v="2"/>
    </i>
    <i>
      <x v="14"/>
    </i>
    <i r="1">
      <x v="2"/>
    </i>
    <i r="2">
      <x/>
    </i>
    <i>
      <x v="15"/>
    </i>
    <i r="1">
      <x v="1"/>
    </i>
    <i r="2">
      <x v="2"/>
    </i>
    <i>
      <x v="16"/>
    </i>
    <i r="1">
      <x/>
    </i>
    <i r="2">
      <x v="2"/>
    </i>
    <i r="2">
      <x/>
    </i>
    <i>
      <x v="17"/>
    </i>
    <i r="1">
      <x v="1"/>
    </i>
    <i r="2">
      <x v="2"/>
    </i>
    <i>
      <x v="18"/>
    </i>
    <i r="1">
      <x v="1"/>
    </i>
    <i r="2">
      <x v="1"/>
    </i>
    <i r="2">
      <x/>
    </i>
    <i>
      <x v="19"/>
    </i>
    <i r="1">
      <x/>
    </i>
    <i r="2">
      <x v="1"/>
    </i>
    <i>
      <x v="20"/>
    </i>
    <i r="1">
      <x v="2"/>
    </i>
    <i r="2">
      <x/>
    </i>
    <i>
      <x v="21"/>
    </i>
    <i r="1">
      <x/>
    </i>
    <i r="2">
      <x v="2"/>
    </i>
    <i r="2">
      <x v="1"/>
    </i>
    <i r="2">
      <x/>
    </i>
    <i>
      <x v="22"/>
    </i>
    <i r="1">
      <x/>
    </i>
    <i r="2">
      <x v="1"/>
    </i>
    <i>
      <x v="23"/>
    </i>
    <i r="1">
      <x v="2"/>
    </i>
    <i r="2">
      <x v="1"/>
    </i>
    <i r="2">
      <x/>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Economy" fld="7" baseField="0" baseItem="0"/>
    <dataField name="Strike_Rate" fld="8" baseField="0" baseItem="0"/>
  </dataField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y dragToData="1"/>
    <pivotHierarchy dragToData="1" caption="Total Wickets"/>
    <pivotHierarchy dragToData="1"/>
    <pivotHierarchy dragToData="1" caption="Balls Faced"/>
    <pivotHierarchy dragToData="1" caption="Runs Conceded"/>
    <pivotHierarchy dragToData="1" caption="Economy"/>
    <pivotHierarchy dragToData="1" caption="Strike_Rate"/>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77AD16-F0B6-4F9B-834B-3FC22F3A2F45}" name="PivotTable4" cacheId="4" applyNumberFormats="0" applyBorderFormats="0" applyFontFormats="0" applyPatternFormats="0" applyAlignmentFormats="0" applyWidthHeightFormats="1" dataCaption="Values" tag="14e06478-74c9-462c-a36f-c82e15823511" updatedVersion="8" minRefreshableVersion="3" useAutoFormatting="1" subtotalHiddenItems="1" itemPrintTitles="1" createdVersion="8" indent="0" outline="1" outlineData="1" multipleFieldFilters="0" chartFormat="19" rowHeaderCaption="Player Name">
  <location ref="I82:J116"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6">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y dragToData="1"/>
    <pivotHierarchy dragToData="1" caption="Total Wickets"/>
    <pivotHierarchy dragToData="1"/>
    <pivotHierarchy dragToData="1" caption="Balls Faced"/>
    <pivotHierarchy dragToData="1" caption="Runs Conceded"/>
    <pivotHierarchy dragToData="1" caption="Economy"/>
    <pivotHierarchy dragToData="1" caption="Strike_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655CE-B470-46B7-8AA4-1ABAF3BD8F4C}" name="PivotTable3" cacheId="3" applyNumberFormats="0" applyBorderFormats="0" applyFontFormats="0" applyPatternFormats="0" applyAlignmentFormats="0" applyWidthHeightFormats="1" dataCaption="Values" tag="14e06478-74c9-462c-a36f-c82e15823511" updatedVersion="8" minRefreshableVersion="3" useAutoFormatting="1" subtotalHiddenItems="1" itemPrintTitles="1" createdVersion="8" indent="0" outline="1" outlineData="1" multipleFieldFilters="0" chartFormat="28" rowHeaderCaption="Player Name">
  <location ref="B101:D135" firstHeaderRow="0" firstDataRow="1" firstDataCol="1"/>
  <pivotFields count="4">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fld="0" subtotal="count" baseField="0" baseItem="0"/>
    <dataField name="Sum of Strike_Rate" fld="1" baseField="0" baseItem="0"/>
  </dataField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y dragToData="1"/>
    <pivotHierarchy dragToData="1" caption="Total Wickets"/>
    <pivotHierarchy dragToData="1"/>
    <pivotHierarchy dragToData="1" caption="Balls Faced"/>
    <pivotHierarchy dragToData="1" caption="Runs Conceded"/>
    <pivotHierarchy dragToData="1" caption="Economy"/>
    <pivotHierarchy dragToData="1" caption="Strike_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C8EF07-23DD-43C2-A6A0-C20755661906}" name="PivotTable2" cacheId="1" applyNumberFormats="0" applyBorderFormats="0" applyFontFormats="0" applyPatternFormats="0" applyAlignmentFormats="0" applyWidthHeightFormats="1" dataCaption="Values" tag="14e06478-74c9-462c-a36f-c82e15823511" updatedVersion="8" minRefreshableVersion="3" useAutoFormatting="1" subtotalHiddenItems="1" itemPrintTitles="1" createdVersion="8" indent="0" outline="1" outlineData="1" multipleFieldFilters="0" chartFormat="19" rowHeaderCaption="Player Name">
  <location ref="L19:M44"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Wickets" fld="1" baseField="0" baseItem="0"/>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y dragToData="1"/>
    <pivotHierarchy dragToData="1" caption="Total Wickets"/>
    <pivotHierarchy dragToData="1"/>
    <pivotHierarchy dragToData="1" caption="Balls Faced"/>
    <pivotHierarchy dragToData="1" caption="Runs Conceded"/>
    <pivotHierarchy dragToData="1" caption="Economy"/>
    <pivotHierarchy dragToData="1" caption="Strike_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83275-9E89-42FF-9C46-DFB2EB1A19E6}" name="PivotTable1" cacheId="0" applyNumberFormats="0" applyBorderFormats="0" applyFontFormats="0" applyPatternFormats="0" applyAlignmentFormats="0" applyWidthHeightFormats="1" dataCaption="Values" tag="14e06478-74c9-462c-a36f-c82e15823511" updatedVersion="8" minRefreshableVersion="3" useAutoFormatting="1" subtotalHiddenItems="1" itemPrintTitles="1" createdVersion="8" indent="0" outline="1" outlineData="1" multipleFieldFilters="0" chartFormat="11" rowHeaderCaption="Player Name">
  <location ref="I3:J28"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Runs" fld="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y dragToData="1"/>
    <pivotHierarchy dragToData="1" caption="Total Wickets"/>
    <pivotHierarchy dragToData="1"/>
    <pivotHierarchy dragToData="1" caption="Balls Faced"/>
    <pivotHierarchy dragToData="1" caption="Runs Conceded"/>
    <pivotHierarchy dragToData="1" caption="Economy"/>
    <pivotHierarchy dragToData="1" caption="Strike_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ADB39A-6E20-4D8F-AA9C-BB0BF1FD19BE}" name="PivotTable8" cacheId="8" applyNumberFormats="0" applyBorderFormats="0" applyFontFormats="0" applyPatternFormats="0" applyAlignmentFormats="0" applyWidthHeightFormats="1" dataCaption="Values" tag="33624712-2f05-4045-85d2-c0252e355e58" updatedVersion="8" minRefreshableVersion="3" useAutoFormatting="1" subtotalHiddenItems="1" itemPrintTitles="1" createdVersion="8" indent="0" outline="1" outlineData="1" multipleFieldFilters="0" rowHeaderCaption="Team Name">
  <location ref="A3:E13" firstHeaderRow="0" firstDataRow="1" firstDataCol="1"/>
  <pivotFields count="6">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134533-A200-46E1-95AA-BD2C8BAAC91A}" name="PivotTable13" cacheId="10" applyNumberFormats="0" applyBorderFormats="0" applyFontFormats="0" applyPatternFormats="0" applyAlignmentFormats="0" applyWidthHeightFormats="1" dataCaption="Values" tag="a1a20fe1-6b09-45dd-8a63-4a7992ad1ddf" updatedVersion="8" minRefreshableVersion="3" useAutoFormatting="1" subtotalHiddenItems="1" itemPrintTitles="1" createdVersion="8" indent="0" outline="1" outlineData="1" multipleFieldFilters="0" chartFormat="31" rowHeaderCaption="Team Name">
  <location ref="D58:E70"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name="Count of Team_ID" fld="0" subtotal="count" baseField="0"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2DA1C8-E36D-469A-96A5-A49C4A18C9D1}" name="PivotTable12" cacheId="7" applyNumberFormats="0" applyBorderFormats="0" applyFontFormats="0" applyPatternFormats="0" applyAlignmentFormats="0" applyWidthHeightFormats="1" dataCaption="Values" tag="91e3bae4-744a-4c4b-abef-bf1823511d39" updatedVersion="8" minRefreshableVersion="3" useAutoFormatting="1" subtotalHiddenItems="1" itemPrintTitles="1" createdVersion="8" indent="0" outline="1" outlineData="1" multipleFieldFilters="0" chartFormat="26" rowHeaderCaption="Win Types">
  <location ref="G3:H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Match Count" fld="1" subtotal="count" baseField="0" baseItem="0"/>
  </dataFields>
  <chartFormats count="6">
    <chartFormat chart="8"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0"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tch Count"/>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5400ED-34B7-42DF-85B7-6F9288E1ED27}" name="PivotTable11" cacheId="6" applyNumberFormats="0" applyBorderFormats="0" applyFontFormats="0" applyPatternFormats="0" applyAlignmentFormats="0" applyWidthHeightFormats="1" dataCaption="Values" tag="fdd8b23a-8d9e-46f8-93e7-2f82ae0e9487" updatedVersion="8" minRefreshableVersion="3" useAutoFormatting="1" subtotalHiddenItems="1" itemPrintTitles="1" createdVersion="8" indent="0" outline="1" outlineData="1" multipleFieldFilters="0" chartFormat="5">
  <location ref="A57:C74"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A9EA05-44DC-4554-A617-585212DFBC52}" name="PivotTable10" cacheId="5" applyNumberFormats="0" applyBorderFormats="0" applyFontFormats="0" applyPatternFormats="0" applyAlignmentFormats="0" applyWidthHeightFormats="1" dataCaption="Values" tag="6d2a103c-7b95-4a02-a047-764ad51b38ac" updatedVersion="8" minRefreshableVersion="3" useAutoFormatting="1" subtotalHiddenItems="1" itemPrintTitles="1" createdVersion="8" indent="0" outline="1" outlineData="1" multipleFieldFilters="0" chartFormat="16" rowHeaderCaption="Team Name">
  <location ref="A41:B5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65AB0F-02ED-4BD2-B3CA-15DA0313F76E}" name="PivotTable9" cacheId="9" applyNumberFormats="0" applyBorderFormats="0" applyFontFormats="0" applyPatternFormats="0" applyAlignmentFormats="0" applyWidthHeightFormats="1" dataCaption="Values" tag="b53d6ef4-e081-4461-b469-03c51c52d7a9" updatedVersion="8" minRefreshableVersion="3" useAutoFormatting="1" subtotalHiddenItems="1" itemPrintTitles="1" createdVersion="8" indent="0" outline="1" outlineData="1" multipleFieldFilters="0" chartFormat="23" rowHeaderCaption="Team Name">
  <location ref="A20:B3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 level="1">
        <member name="[dim_venue].[Venue_Name].&amp;[Arun Jaitley Stadium]"/>
        <member name="[dim_venue].[Venue_Name].&amp;[Bharat Ratna Shri Atal Bihari Vajpayee Ekana Cricket Stadium]"/>
        <member name="[dim_venue].[Venue_Name].&amp;[Eden Gardens]"/>
        <member name="[dim_venue].[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1458BB17-C1E1-48E0-A424-95BEA8B76DF0}"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FACEAEB7-4F7A-445D-ACF4-0BC3413DA5AC}"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CCFD6BE-857B-4B64-B975-65619E030C0E}"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746AAA8-0A9D-47EE-BC8A-CD83AB0EEFD7}"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3346689-314F-447F-87D3-21F77DB20868}"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646209A1-44A4-4E07-9138-CDA792C614F7}" sourceName="[dim_team].[Team_Name]">
  <pivotTables>
    <pivotTable tabId="17" name="PivotTable10"/>
    <pivotTable tabId="17" name="PivotTable11"/>
    <pivotTable tabId="17" name="PivotTable12"/>
    <pivotTable tabId="17" name="PivotTable13"/>
    <pivotTable tabId="17" name="PivotTable8"/>
    <pivotTable tabId="17" name="PivotTable9"/>
  </pivotTables>
  <data>
    <olap pivotCacheId="897352493">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83A81EF0-E222-45F2-825B-61DA49AD38BC}" sourceName="[dim_venue].[Venue_Name]">
  <pivotTables>
    <pivotTable tabId="15" name="PivotTable4"/>
  </pivotTables>
  <data>
    <olap pivotCacheId="897352493">
      <levels count="2">
        <level uniqueName="[dim_venue].[Venue_Name].[(All)]" sourceCaption="(All)" count="0"/>
        <level uniqueName="[dim_venue].[Venue_Name].[Venue_Name]" sourceCaption="Venue_Name" count="11">
          <ranges>
            <range startItem="0">
              <i n="[dim_venue].[Venue_Name].&amp;[Arun Jaitley Stadium]" c="Arun Jaitley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Rajiv Gandhi Int. Stadium]" c="Rajiv Gandhi Int. Stadium"/>
              <i n="[dim_venue].[Venue_Name].&amp;[Sawai Mansingh Stadium]" c="Sawai Mansingh Stadium"/>
              <i n="[dim_venue].[Venue_Name].&amp;[Wankhede Stadium]" c="Wankhede Stadium"/>
              <i n="[dim_venue].[Venue_Name].&amp;" c="(blank)"/>
              <i n="[dim_venue].[Venue_Name].&amp;[Bharat Ratna Shri Atal Bihari Vajpayee Ekana Cricket Stadium]" c="Bharat Ratna Shri Atal Bihari Vajpayee Ekana Cricket Stadium" nd="1"/>
              <i n="[dim_venue].[Venue_Name].&amp;[Narendra Modi Stadium]" c="Narendra Modi Stadium" nd="1"/>
            </range>
          </ranges>
        </level>
      </levels>
      <selections count="1">
        <selection n="[dim_venue].[Venu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1" xr10:uid="{3889F304-44F5-484B-A0C1-F7C89EFD38B4}" sourceName="[dim_venue].[Venue_Name]">
  <pivotTables>
    <pivotTable tabId="17" name="PivotTable13"/>
  </pivotTables>
  <data>
    <olap pivotCacheId="897352493">
      <levels count="2">
        <level uniqueName="[dim_venue].[Venue_Name].[(All)]" sourceCaption="(All)" count="0"/>
        <level uniqueName="[dim_venue].[Venue_Name].[Venue_Name]" sourceCaption="Venue_Name" count="11">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i n="[dim_venue].[Venue_Name].&amp;" c="(blank)"/>
            </range>
          </ranges>
        </level>
      </levels>
      <selections count="1">
        <selection n="[dim_venue].[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EB2056F4-6BF2-4AA5-898C-797C538AACFC}" cache="Slicer_Team_Name" caption="Team_Name" level="1" rowHeight="235140"/>
  <slicer name="Venue_Name 1" xr10:uid="{F572B092-0A0E-47FB-93DD-82D2A33B6A03}" cache="Slicer_Venue_Name1" caption="Venue_Name" level="1" rowHeight="2351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xr10:uid="{1BA99819-80FD-4FD6-8222-B79745E2E7AE}" cache="Slicer_Venue_Name" caption="Venue_Name" level="1" rowHeight="2351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C7D8A2-4193-46F8-9368-223F731F5829}" name="fact_player" displayName="fact_player" ref="A1:K202" tableType="queryTable" totalsRowShown="0">
  <autoFilter ref="A1:K202" xr:uid="{2AC7D8A2-4193-46F8-9368-223F731F5829}"/>
  <tableColumns count="11">
    <tableColumn id="1" xr3:uid="{23BB9724-7F03-4AFD-A3A5-74F86958EE1A}" uniqueName="1" name="Match_ID" queryTableFieldId="1" dataDxfId="43"/>
    <tableColumn id="2" xr3:uid="{9F2CE872-6B73-4679-A3BC-9695F766B684}" uniqueName="2" name="Player_ID" queryTableFieldId="2" dataDxfId="42"/>
    <tableColumn id="3" xr3:uid="{D094F9B1-E165-4621-BC49-263B0E187F65}" uniqueName="3" name="Runs" queryTableFieldId="3" dataDxfId="41"/>
    <tableColumn id="4" xr3:uid="{A87D9305-727A-497B-836C-D8E472071045}" uniqueName="4" name="Balls_Faced" queryTableFieldId="4" dataDxfId="40"/>
    <tableColumn id="5" xr3:uid="{1FEA1C3C-E8A6-4EE5-A5B1-BF74FC5F9F93}" uniqueName="5" name="Fours" queryTableFieldId="5" dataDxfId="39"/>
    <tableColumn id="6" xr3:uid="{6C2E1183-C65B-409A-AF83-21FA91518CA7}" uniqueName="6" name="Sixes" queryTableFieldId="6" dataDxfId="38"/>
    <tableColumn id="7" xr3:uid="{936D9C93-E4A1-4B1A-9186-7E1663BC1AB2}" uniqueName="7" name="Strike_Rate" queryTableFieldId="7" dataDxfId="37"/>
    <tableColumn id="8" xr3:uid="{59F9EDD3-AC43-4E0F-907B-23F6863B730A}" uniqueName="8" name="Overs_Bowled" queryTableFieldId="8" dataDxfId="36"/>
    <tableColumn id="9" xr3:uid="{CF5D7E26-29E7-4F0C-9C41-E212AD33DCE0}" uniqueName="9" name="Runs_Conceded" queryTableFieldId="9" dataDxfId="35"/>
    <tableColumn id="10" xr3:uid="{B5E5ABED-ADF0-4D1B-8AB2-BA2525023466}" uniqueName="10" name="Wickets" queryTableFieldId="10" dataDxfId="34"/>
    <tableColumn id="11" xr3:uid="{7F4A28ED-D6BE-41C5-B35C-6F8764EC479D}" uniqueName="11" name="Economy" queryTableFieldId="11"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01C31E-8038-451C-B9B6-FC1045231362}" name="fact_match" displayName="fact_match" ref="A1:N61" tableType="queryTable" totalsRowShown="0">
  <autoFilter ref="A1:N61" xr:uid="{8201C31E-8038-451C-B9B6-FC1045231362}"/>
  <tableColumns count="14">
    <tableColumn id="1" xr3:uid="{2DECFC5F-79DA-4120-AF9E-56777F9C0C74}" uniqueName="1" name="Match_ID" queryTableFieldId="1" dataDxfId="32"/>
    <tableColumn id="2" xr3:uid="{297AC729-CA57-4450-A436-8A72736C6F5A}" uniqueName="2" name="Date" queryTableFieldId="2" dataDxfId="31"/>
    <tableColumn id="3" xr3:uid="{BD64D2A0-4A89-4DAA-B937-956DAEB13CD8}" uniqueName="3" name="Venue_ID" queryTableFieldId="3" dataDxfId="30"/>
    <tableColumn id="4" xr3:uid="{942FB023-0E5E-4F05-86FB-B7172BEEC008}" uniqueName="4" name="Team1_ID" queryTableFieldId="4" dataDxfId="29"/>
    <tableColumn id="5" xr3:uid="{1529FB8A-8F4B-455D-AC18-527BF16E2420}" uniqueName="5" name="Team2_ID" queryTableFieldId="5" dataDxfId="28"/>
    <tableColumn id="6" xr3:uid="{5091D548-2076-4AB7-B04D-336DDCAF55AD}" uniqueName="6" name="Toss_Winner" queryTableFieldId="6" dataDxfId="27"/>
    <tableColumn id="7" xr3:uid="{3AEBA97C-BB2F-44EA-B68A-6DC07C913660}" uniqueName="7" name="Match_Winner" queryTableFieldId="7" dataDxfId="26"/>
    <tableColumn id="8" xr3:uid="{6703F80C-4DAB-4E52-BB27-83D636D5202F}" uniqueName="8" name="Man_of_Match" queryTableFieldId="8" dataDxfId="25"/>
    <tableColumn id="9" xr3:uid="{2AB1078E-3066-4CA2-BA2A-F3F2B7709929}" uniqueName="9" name="Team1_Runs" queryTableFieldId="9" dataDxfId="24"/>
    <tableColumn id="10" xr3:uid="{33F6A16D-53EC-44F5-8854-3BCB8450323A}" uniqueName="10" name="Team2_Runs" queryTableFieldId="10" dataDxfId="23"/>
    <tableColumn id="11" xr3:uid="{08864607-DEF5-4749-963D-FDB6E773AF0E}" uniqueName="11" name="Team1_Wickets" queryTableFieldId="11" dataDxfId="22"/>
    <tableColumn id="12" xr3:uid="{F6D04C18-F2BC-4D48-A07C-D5E1EB4655B5}" uniqueName="12" name="Team2_Wickets" queryTableFieldId="12" dataDxfId="21"/>
    <tableColumn id="13" xr3:uid="{5AB044C4-805B-4A38-ADF9-64AFC3A3607C}" uniqueName="13" name="Overs_Team1" queryTableFieldId="13" dataDxfId="20"/>
    <tableColumn id="14" xr3:uid="{F3A3302C-E7F3-4F45-B17E-E06FFA790596}" uniqueName="14" name="Overs_Team2" queryTableFieldId="14"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45760-E042-4591-8A93-5907566D2E87}" name="dim_venue" displayName="dim_venue" ref="A1:D11" tableType="queryTable" totalsRowShown="0">
  <autoFilter ref="A1:D11" xr:uid="{14245760-E042-4591-8A93-5907566D2E87}"/>
  <tableColumns count="4">
    <tableColumn id="1" xr3:uid="{D8DF51DB-98DB-478C-92DF-8C8CF37BC8FA}" uniqueName="1" name="Venue_ID" queryTableFieldId="1" dataDxfId="18"/>
    <tableColumn id="2" xr3:uid="{08EDC769-942D-44D3-AA3E-F4ED6FB37A86}" uniqueName="2" name="Venue_Name" queryTableFieldId="2" dataDxfId="17"/>
    <tableColumn id="3" xr3:uid="{3AEEFD4A-259B-4AB2-B5FE-B6744481B84B}" uniqueName="3" name="City" queryTableFieldId="3" dataDxfId="16"/>
    <tableColumn id="4" xr3:uid="{5828F5DE-0873-4460-B8C9-671A907373B1}" uniqueName="4" name="Capacity" queryTableFieldId="4"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208E3-1FF7-43D5-B2D5-0D3835000DD4}" name="dim_team" displayName="dim_team" ref="A1:G9" tableType="queryTable" totalsRowShown="0">
  <autoFilter ref="A1:G9" xr:uid="{38D208E3-1FF7-43D5-B2D5-0D3835000DD4}"/>
  <tableColumns count="7">
    <tableColumn id="1" xr3:uid="{00CEDE66-7440-482D-BD54-759708FFF60A}" uniqueName="1" name="Team_ID" queryTableFieldId="1" dataDxfId="14"/>
    <tableColumn id="2" xr3:uid="{4244E0B4-89AE-4DC4-8E54-A0DFCF8053DE}" uniqueName="2" name="Team_Name" queryTableFieldId="2" dataDxfId="13"/>
    <tableColumn id="3" xr3:uid="{7A110BA0-8711-4B61-ABC1-1232BFDC3075}" uniqueName="3" name="Captain" queryTableFieldId="3" dataDxfId="12"/>
    <tableColumn id="4" xr3:uid="{11EFDAD6-910F-4974-A8BD-2ADA44886109}" uniqueName="4" name="Coach" queryTableFieldId="4" dataDxfId="11"/>
    <tableColumn id="5" xr3:uid="{C0ACEEF6-17F6-4AE4-98B5-4498AFEA27EE}" uniqueName="5" name="Home_Ground" queryTableFieldId="5" dataDxfId="10"/>
    <tableColumn id="6" xr3:uid="{7C944981-C5DC-4ADB-8888-7302149D847D}" uniqueName="6" name="City" queryTableFieldId="6" dataDxfId="9"/>
    <tableColumn id="7" xr3:uid="{4E109A37-7230-49B3-964F-B2839F8AC97F}" uniqueName="7" name="Owner" queryTableFieldId="7"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ABAB3-8D20-4CE0-9C8B-6F6CC5E589C1}" name="dim_player" displayName="dim_player" ref="A1:H34" tableType="queryTable" totalsRowShown="0">
  <autoFilter ref="A1:H34" xr:uid="{828ABAB3-8D20-4CE0-9C8B-6F6CC5E589C1}"/>
  <tableColumns count="8">
    <tableColumn id="1" xr3:uid="{01144BD7-29FB-4829-9A9B-306A40C4F5CD}" uniqueName="1" name="Player_ID" queryTableFieldId="1" dataDxfId="7"/>
    <tableColumn id="2" xr3:uid="{94B5A381-9D57-4672-ABC0-DD3459658FE9}" uniqueName="2" name="Player_Name" queryTableFieldId="2" dataDxfId="6"/>
    <tableColumn id="3" xr3:uid="{A9E14FF5-FF8C-4999-B815-455027825E8F}" uniqueName="3" name="Team_ID" queryTableFieldId="3" dataDxfId="5"/>
    <tableColumn id="4" xr3:uid="{D0C762F4-9FBE-41EC-9D79-307AB2F9913B}" uniqueName="4" name="Role" queryTableFieldId="4" dataDxfId="4"/>
    <tableColumn id="5" xr3:uid="{89095F11-71DA-45D8-A5C0-E3DC178FC355}" uniqueName="5" name="Nationality" queryTableFieldId="5" dataDxfId="3"/>
    <tableColumn id="6" xr3:uid="{59957E4E-9B28-40C1-B608-6BFD31958A0A}" uniqueName="6" name="Age" queryTableFieldId="6" dataDxfId="2"/>
    <tableColumn id="7" xr3:uid="{A4D961EF-A72F-41D2-A9E7-475B57DA1E18}" uniqueName="7" name="Batting_Style" queryTableFieldId="7" dataDxfId="1"/>
    <tableColumn id="8" xr3:uid="{94D84870-249A-45E3-83CA-FC299D62334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98EC-4748-4B9F-B5B4-256DA04F12DD}">
  <dimension ref="A1:K202"/>
  <sheetViews>
    <sheetView workbookViewId="0">
      <selection activeCell="G1" sqref="G1"/>
    </sheetView>
  </sheetViews>
  <sheetFormatPr defaultRowHeight="14" x14ac:dyDescent="0.3"/>
  <cols>
    <col min="1" max="1" width="11.296875" bestFit="1" customWidth="1"/>
    <col min="2" max="2" width="11.19921875" bestFit="1" customWidth="1"/>
    <col min="3" max="3" width="7.296875" bestFit="1" customWidth="1"/>
    <col min="4" max="4" width="12.8984375" style="15" bestFit="1" customWidth="1"/>
    <col min="5" max="5" width="7.796875" bestFit="1" customWidth="1"/>
    <col min="6" max="6" width="7.296875" bestFit="1" customWidth="1"/>
    <col min="7" max="7" width="18.59765625" bestFit="1" customWidth="1"/>
    <col min="8" max="8" width="15.3984375" bestFit="1" customWidth="1"/>
    <col min="9" max="9" width="16.69921875" bestFit="1" customWidth="1"/>
    <col min="10" max="10" width="9.796875" bestFit="1" customWidth="1"/>
    <col min="11" max="11" width="10.796875" bestFit="1" customWidth="1"/>
  </cols>
  <sheetData>
    <row r="1" spans="1:11" x14ac:dyDescent="0.3">
      <c r="A1" t="s">
        <v>201</v>
      </c>
      <c r="B1" t="s">
        <v>0</v>
      </c>
      <c r="C1" s="15" t="s">
        <v>402</v>
      </c>
      <c r="D1" s="15" t="s">
        <v>403</v>
      </c>
      <c r="E1" s="15" t="s">
        <v>404</v>
      </c>
      <c r="F1" s="15" t="s">
        <v>405</v>
      </c>
      <c r="G1" s="15" t="s">
        <v>406</v>
      </c>
      <c r="H1" s="15" t="s">
        <v>407</v>
      </c>
      <c r="I1" s="15" t="s">
        <v>408</v>
      </c>
      <c r="J1" s="15" t="s">
        <v>409</v>
      </c>
      <c r="K1" s="15" t="s">
        <v>410</v>
      </c>
    </row>
    <row r="2" spans="1:11" x14ac:dyDescent="0.3">
      <c r="A2" t="s">
        <v>214</v>
      </c>
      <c r="B2" t="s">
        <v>34</v>
      </c>
      <c r="C2" t="s">
        <v>411</v>
      </c>
      <c r="D2" s="15" t="s">
        <v>39</v>
      </c>
      <c r="E2" t="s">
        <v>230</v>
      </c>
      <c r="F2" t="s">
        <v>246</v>
      </c>
      <c r="G2" t="s">
        <v>412</v>
      </c>
      <c r="H2" t="s">
        <v>413</v>
      </c>
      <c r="I2" t="s">
        <v>413</v>
      </c>
      <c r="J2" t="s">
        <v>413</v>
      </c>
      <c r="K2" t="s">
        <v>413</v>
      </c>
    </row>
    <row r="3" spans="1:11" x14ac:dyDescent="0.3">
      <c r="A3" t="s">
        <v>214</v>
      </c>
      <c r="B3" t="s">
        <v>47</v>
      </c>
      <c r="C3" t="s">
        <v>414</v>
      </c>
      <c r="D3" s="15" t="s">
        <v>415</v>
      </c>
      <c r="E3" t="s">
        <v>235</v>
      </c>
      <c r="F3" t="s">
        <v>416</v>
      </c>
      <c r="G3" t="s">
        <v>417</v>
      </c>
      <c r="H3" t="s">
        <v>413</v>
      </c>
      <c r="I3" t="s">
        <v>413</v>
      </c>
      <c r="J3" t="s">
        <v>413</v>
      </c>
      <c r="K3" t="s">
        <v>413</v>
      </c>
    </row>
    <row r="4" spans="1:11" x14ac:dyDescent="0.3">
      <c r="A4" t="s">
        <v>214</v>
      </c>
      <c r="B4" t="s">
        <v>53</v>
      </c>
      <c r="C4" t="s">
        <v>413</v>
      </c>
      <c r="D4" s="15" t="s">
        <v>413</v>
      </c>
      <c r="E4" t="s">
        <v>413</v>
      </c>
      <c r="F4" t="s">
        <v>413</v>
      </c>
      <c r="G4" t="s">
        <v>413</v>
      </c>
      <c r="H4" t="s">
        <v>218</v>
      </c>
      <c r="I4" t="s">
        <v>418</v>
      </c>
      <c r="J4" t="s">
        <v>416</v>
      </c>
      <c r="K4" t="s">
        <v>225</v>
      </c>
    </row>
    <row r="5" spans="1:11" x14ac:dyDescent="0.3">
      <c r="A5" t="s">
        <v>221</v>
      </c>
      <c r="B5" t="s">
        <v>119</v>
      </c>
      <c r="C5" t="s">
        <v>419</v>
      </c>
      <c r="D5" s="15" t="s">
        <v>411</v>
      </c>
      <c r="E5" t="s">
        <v>236</v>
      </c>
      <c r="F5" t="s">
        <v>218</v>
      </c>
      <c r="G5" t="s">
        <v>420</v>
      </c>
      <c r="H5" t="s">
        <v>413</v>
      </c>
      <c r="I5" t="s">
        <v>413</v>
      </c>
      <c r="J5" t="s">
        <v>413</v>
      </c>
      <c r="K5" t="s">
        <v>413</v>
      </c>
    </row>
    <row r="6" spans="1:11" x14ac:dyDescent="0.3">
      <c r="A6" t="s">
        <v>221</v>
      </c>
      <c r="B6" t="s">
        <v>71</v>
      </c>
      <c r="C6" t="s">
        <v>421</v>
      </c>
      <c r="D6" s="15" t="s">
        <v>93</v>
      </c>
      <c r="E6" t="s">
        <v>218</v>
      </c>
      <c r="F6" t="s">
        <v>422</v>
      </c>
      <c r="G6" t="s">
        <v>423</v>
      </c>
      <c r="H6" t="s">
        <v>413</v>
      </c>
      <c r="I6" t="s">
        <v>413</v>
      </c>
      <c r="J6" t="s">
        <v>413</v>
      </c>
      <c r="K6" t="s">
        <v>413</v>
      </c>
    </row>
    <row r="7" spans="1:11" x14ac:dyDescent="0.3">
      <c r="A7" t="s">
        <v>227</v>
      </c>
      <c r="B7" t="s">
        <v>63</v>
      </c>
      <c r="C7" t="s">
        <v>88</v>
      </c>
      <c r="D7" s="15" t="s">
        <v>424</v>
      </c>
      <c r="E7" t="s">
        <v>416</v>
      </c>
      <c r="F7" t="s">
        <v>246</v>
      </c>
      <c r="G7" t="s">
        <v>425</v>
      </c>
      <c r="H7" t="s">
        <v>218</v>
      </c>
      <c r="I7" t="s">
        <v>74</v>
      </c>
      <c r="J7" t="s">
        <v>246</v>
      </c>
      <c r="K7" t="s">
        <v>426</v>
      </c>
    </row>
    <row r="8" spans="1:11" x14ac:dyDescent="0.3">
      <c r="A8" t="s">
        <v>227</v>
      </c>
      <c r="B8" t="s">
        <v>101</v>
      </c>
      <c r="C8" t="s">
        <v>413</v>
      </c>
      <c r="D8" s="15" t="s">
        <v>413</v>
      </c>
      <c r="E8" t="s">
        <v>413</v>
      </c>
      <c r="F8" t="s">
        <v>413</v>
      </c>
      <c r="G8" t="s">
        <v>413</v>
      </c>
      <c r="H8" t="s">
        <v>218</v>
      </c>
      <c r="I8" t="s">
        <v>77</v>
      </c>
      <c r="J8" t="s">
        <v>416</v>
      </c>
      <c r="K8" t="s">
        <v>427</v>
      </c>
    </row>
    <row r="9" spans="1:11" x14ac:dyDescent="0.3">
      <c r="A9" t="s">
        <v>231</v>
      </c>
      <c r="B9" t="s">
        <v>84</v>
      </c>
      <c r="C9" t="s">
        <v>428</v>
      </c>
      <c r="D9" s="15" t="s">
        <v>429</v>
      </c>
      <c r="E9" t="s">
        <v>225</v>
      </c>
      <c r="F9" t="s">
        <v>416</v>
      </c>
      <c r="G9" t="s">
        <v>430</v>
      </c>
      <c r="H9" t="s">
        <v>413</v>
      </c>
      <c r="I9" t="s">
        <v>413</v>
      </c>
      <c r="J9" t="s">
        <v>413</v>
      </c>
      <c r="K9" t="s">
        <v>413</v>
      </c>
    </row>
    <row r="10" spans="1:11" x14ac:dyDescent="0.3">
      <c r="A10" t="s">
        <v>231</v>
      </c>
      <c r="B10" t="s">
        <v>16</v>
      </c>
      <c r="C10" t="s">
        <v>413</v>
      </c>
      <c r="D10" s="15" t="s">
        <v>413</v>
      </c>
      <c r="E10" t="s">
        <v>413</v>
      </c>
      <c r="F10" t="s">
        <v>413</v>
      </c>
      <c r="G10" t="s">
        <v>413</v>
      </c>
      <c r="H10" t="s">
        <v>431</v>
      </c>
      <c r="I10" t="s">
        <v>103</v>
      </c>
      <c r="J10" t="s">
        <v>246</v>
      </c>
      <c r="K10" t="s">
        <v>427</v>
      </c>
    </row>
    <row r="11" spans="1:11" x14ac:dyDescent="0.3">
      <c r="A11" t="s">
        <v>238</v>
      </c>
      <c r="B11" t="s">
        <v>95</v>
      </c>
      <c r="C11" t="s">
        <v>432</v>
      </c>
      <c r="D11" s="15" t="s">
        <v>433</v>
      </c>
      <c r="E11" t="s">
        <v>219</v>
      </c>
      <c r="F11" t="s">
        <v>246</v>
      </c>
      <c r="G11" t="s">
        <v>434</v>
      </c>
      <c r="H11" t="s">
        <v>413</v>
      </c>
      <c r="I11" t="s">
        <v>413</v>
      </c>
      <c r="J11" t="s">
        <v>413</v>
      </c>
      <c r="K11" t="s">
        <v>413</v>
      </c>
    </row>
    <row r="12" spans="1:11" x14ac:dyDescent="0.3">
      <c r="A12" t="s">
        <v>238</v>
      </c>
      <c r="B12" t="s">
        <v>47</v>
      </c>
      <c r="C12" t="s">
        <v>235</v>
      </c>
      <c r="D12" s="15" t="s">
        <v>225</v>
      </c>
      <c r="E12" t="s">
        <v>413</v>
      </c>
      <c r="F12" t="s">
        <v>413</v>
      </c>
      <c r="G12" t="s">
        <v>435</v>
      </c>
      <c r="H12" t="s">
        <v>413</v>
      </c>
      <c r="I12" t="s">
        <v>413</v>
      </c>
      <c r="J12" t="s">
        <v>413</v>
      </c>
      <c r="K12" t="s">
        <v>413</v>
      </c>
    </row>
    <row r="13" spans="1:11" x14ac:dyDescent="0.3">
      <c r="A13" t="s">
        <v>243</v>
      </c>
      <c r="B13" t="s">
        <v>66</v>
      </c>
      <c r="C13" t="s">
        <v>424</v>
      </c>
      <c r="D13" s="15" t="s">
        <v>236</v>
      </c>
      <c r="E13" t="s">
        <v>422</v>
      </c>
      <c r="F13" t="s">
        <v>422</v>
      </c>
      <c r="G13" t="s">
        <v>293</v>
      </c>
      <c r="H13" t="s">
        <v>218</v>
      </c>
      <c r="I13" t="s">
        <v>30</v>
      </c>
      <c r="J13" t="s">
        <v>416</v>
      </c>
      <c r="K13" t="s">
        <v>436</v>
      </c>
    </row>
    <row r="14" spans="1:11" x14ac:dyDescent="0.3">
      <c r="A14" t="s">
        <v>243</v>
      </c>
      <c r="B14" t="s">
        <v>75</v>
      </c>
      <c r="C14" t="s">
        <v>413</v>
      </c>
      <c r="D14" s="15" t="s">
        <v>413</v>
      </c>
      <c r="E14" t="s">
        <v>413</v>
      </c>
      <c r="F14" t="s">
        <v>413</v>
      </c>
      <c r="G14" t="s">
        <v>413</v>
      </c>
      <c r="H14" t="s">
        <v>218</v>
      </c>
      <c r="I14" t="s">
        <v>103</v>
      </c>
      <c r="J14" t="s">
        <v>422</v>
      </c>
      <c r="K14" t="s">
        <v>437</v>
      </c>
    </row>
    <row r="15" spans="1:11" x14ac:dyDescent="0.3">
      <c r="A15" t="s">
        <v>248</v>
      </c>
      <c r="B15" t="s">
        <v>37</v>
      </c>
      <c r="C15" t="s">
        <v>413</v>
      </c>
      <c r="D15" s="15" t="s">
        <v>413</v>
      </c>
      <c r="E15" t="s">
        <v>413</v>
      </c>
      <c r="F15" t="s">
        <v>413</v>
      </c>
      <c r="G15" t="s">
        <v>413</v>
      </c>
      <c r="H15" t="s">
        <v>218</v>
      </c>
      <c r="I15" t="s">
        <v>114</v>
      </c>
      <c r="J15" t="s">
        <v>246</v>
      </c>
      <c r="K15" t="s">
        <v>230</v>
      </c>
    </row>
    <row r="16" spans="1:11" x14ac:dyDescent="0.3">
      <c r="A16" t="s">
        <v>248</v>
      </c>
      <c r="B16" t="s">
        <v>98</v>
      </c>
      <c r="C16" t="s">
        <v>93</v>
      </c>
      <c r="D16" s="15" t="s">
        <v>103</v>
      </c>
      <c r="E16" t="s">
        <v>416</v>
      </c>
      <c r="F16" t="s">
        <v>416</v>
      </c>
      <c r="G16" t="s">
        <v>438</v>
      </c>
      <c r="H16" t="s">
        <v>413</v>
      </c>
      <c r="I16" t="s">
        <v>413</v>
      </c>
      <c r="J16" t="s">
        <v>413</v>
      </c>
      <c r="K16" t="s">
        <v>413</v>
      </c>
    </row>
    <row r="17" spans="1:11" x14ac:dyDescent="0.3">
      <c r="A17" t="s">
        <v>252</v>
      </c>
      <c r="B17" t="s">
        <v>117</v>
      </c>
      <c r="C17" t="s">
        <v>439</v>
      </c>
      <c r="D17" s="15" t="s">
        <v>418</v>
      </c>
      <c r="E17" t="s">
        <v>246</v>
      </c>
      <c r="F17" t="s">
        <v>235</v>
      </c>
      <c r="G17" t="s">
        <v>359</v>
      </c>
      <c r="H17" t="s">
        <v>413</v>
      </c>
      <c r="I17" t="s">
        <v>413</v>
      </c>
      <c r="J17" t="s">
        <v>413</v>
      </c>
      <c r="K17" t="s">
        <v>413</v>
      </c>
    </row>
    <row r="18" spans="1:11" x14ac:dyDescent="0.3">
      <c r="A18" t="s">
        <v>252</v>
      </c>
      <c r="B18" t="s">
        <v>27</v>
      </c>
      <c r="C18" t="s">
        <v>30</v>
      </c>
      <c r="D18" s="15" t="s">
        <v>440</v>
      </c>
      <c r="E18" t="s">
        <v>422</v>
      </c>
      <c r="F18" t="s">
        <v>413</v>
      </c>
      <c r="G18" t="s">
        <v>441</v>
      </c>
      <c r="H18" t="s">
        <v>413</v>
      </c>
      <c r="I18" t="s">
        <v>413</v>
      </c>
      <c r="J18" t="s">
        <v>413</v>
      </c>
      <c r="K18" t="s">
        <v>413</v>
      </c>
    </row>
    <row r="19" spans="1:11" x14ac:dyDescent="0.3">
      <c r="A19" t="s">
        <v>258</v>
      </c>
      <c r="B19" t="s">
        <v>68</v>
      </c>
      <c r="C19" t="s">
        <v>413</v>
      </c>
      <c r="D19" s="15" t="s">
        <v>413</v>
      </c>
      <c r="E19" t="s">
        <v>413</v>
      </c>
      <c r="F19" t="s">
        <v>413</v>
      </c>
      <c r="G19" t="s">
        <v>413</v>
      </c>
      <c r="H19" t="s">
        <v>442</v>
      </c>
      <c r="I19" t="s">
        <v>440</v>
      </c>
      <c r="J19" t="s">
        <v>218</v>
      </c>
      <c r="K19" t="s">
        <v>443</v>
      </c>
    </row>
    <row r="20" spans="1:11" x14ac:dyDescent="0.3">
      <c r="A20" t="s">
        <v>258</v>
      </c>
      <c r="B20" t="s">
        <v>47</v>
      </c>
      <c r="C20" t="s">
        <v>429</v>
      </c>
      <c r="D20" s="15" t="s">
        <v>77</v>
      </c>
      <c r="E20" t="s">
        <v>246</v>
      </c>
      <c r="F20" t="s">
        <v>422</v>
      </c>
      <c r="G20" t="s">
        <v>444</v>
      </c>
      <c r="H20" t="s">
        <v>413</v>
      </c>
      <c r="I20" t="s">
        <v>413</v>
      </c>
      <c r="J20" t="s">
        <v>413</v>
      </c>
      <c r="K20" t="s">
        <v>413</v>
      </c>
    </row>
    <row r="21" spans="1:11" x14ac:dyDescent="0.3">
      <c r="A21" t="s">
        <v>263</v>
      </c>
      <c r="B21" t="s">
        <v>75</v>
      </c>
      <c r="C21" t="s">
        <v>413</v>
      </c>
      <c r="D21" s="15" t="s">
        <v>413</v>
      </c>
      <c r="E21" t="s">
        <v>413</v>
      </c>
      <c r="F21" t="s">
        <v>413</v>
      </c>
      <c r="G21" t="s">
        <v>413</v>
      </c>
      <c r="H21" t="s">
        <v>218</v>
      </c>
      <c r="I21" t="s">
        <v>257</v>
      </c>
      <c r="J21" t="s">
        <v>416</v>
      </c>
      <c r="K21" t="s">
        <v>445</v>
      </c>
    </row>
    <row r="22" spans="1:11" x14ac:dyDescent="0.3">
      <c r="A22" t="s">
        <v>263</v>
      </c>
      <c r="B22" t="s">
        <v>95</v>
      </c>
      <c r="C22" t="s">
        <v>446</v>
      </c>
      <c r="D22" s="15" t="s">
        <v>447</v>
      </c>
      <c r="E22" t="s">
        <v>422</v>
      </c>
      <c r="F22" t="s">
        <v>413</v>
      </c>
      <c r="G22" t="s">
        <v>448</v>
      </c>
      <c r="H22" t="s">
        <v>413</v>
      </c>
      <c r="I22" t="s">
        <v>413</v>
      </c>
      <c r="J22" t="s">
        <v>413</v>
      </c>
      <c r="K22" t="s">
        <v>413</v>
      </c>
    </row>
    <row r="23" spans="1:11" x14ac:dyDescent="0.3">
      <c r="A23" t="s">
        <v>268</v>
      </c>
      <c r="B23" t="s">
        <v>98</v>
      </c>
      <c r="C23" t="s">
        <v>449</v>
      </c>
      <c r="D23" s="15" t="s">
        <v>421</v>
      </c>
      <c r="E23" t="s">
        <v>235</v>
      </c>
      <c r="F23" t="s">
        <v>218</v>
      </c>
      <c r="G23" t="s">
        <v>450</v>
      </c>
      <c r="H23" t="s">
        <v>413</v>
      </c>
      <c r="I23" t="s">
        <v>413</v>
      </c>
      <c r="J23" t="s">
        <v>413</v>
      </c>
      <c r="K23" t="s">
        <v>413</v>
      </c>
    </row>
    <row r="24" spans="1:11" x14ac:dyDescent="0.3">
      <c r="A24" t="s">
        <v>268</v>
      </c>
      <c r="B24" t="s">
        <v>31</v>
      </c>
      <c r="C24" t="s">
        <v>103</v>
      </c>
      <c r="D24" s="15" t="s">
        <v>424</v>
      </c>
      <c r="E24" t="s">
        <v>422</v>
      </c>
      <c r="F24" t="s">
        <v>422</v>
      </c>
      <c r="G24" t="s">
        <v>451</v>
      </c>
      <c r="H24" t="s">
        <v>218</v>
      </c>
      <c r="I24" t="s">
        <v>93</v>
      </c>
      <c r="J24" t="s">
        <v>422</v>
      </c>
      <c r="K24" t="s">
        <v>452</v>
      </c>
    </row>
    <row r="25" spans="1:11" x14ac:dyDescent="0.3">
      <c r="A25" t="s">
        <v>272</v>
      </c>
      <c r="B25" t="s">
        <v>41</v>
      </c>
      <c r="C25" t="s">
        <v>453</v>
      </c>
      <c r="D25" s="15" t="s">
        <v>39</v>
      </c>
      <c r="E25" t="s">
        <v>218</v>
      </c>
      <c r="F25" t="s">
        <v>422</v>
      </c>
      <c r="G25" t="s">
        <v>266</v>
      </c>
      <c r="H25" t="s">
        <v>413</v>
      </c>
      <c r="I25" t="s">
        <v>413</v>
      </c>
      <c r="J25" t="s">
        <v>413</v>
      </c>
      <c r="K25" t="s">
        <v>413</v>
      </c>
    </row>
    <row r="26" spans="1:11" x14ac:dyDescent="0.3">
      <c r="A26" t="s">
        <v>272</v>
      </c>
      <c r="B26" t="s">
        <v>115</v>
      </c>
      <c r="C26" t="s">
        <v>413</v>
      </c>
      <c r="D26" s="15" t="s">
        <v>413</v>
      </c>
      <c r="E26" t="s">
        <v>413</v>
      </c>
      <c r="F26" t="s">
        <v>413</v>
      </c>
      <c r="G26" t="s">
        <v>413</v>
      </c>
      <c r="H26" t="s">
        <v>218</v>
      </c>
      <c r="I26" t="s">
        <v>77</v>
      </c>
      <c r="J26" t="s">
        <v>416</v>
      </c>
      <c r="K26" t="s">
        <v>427</v>
      </c>
    </row>
    <row r="27" spans="1:11" x14ac:dyDescent="0.3">
      <c r="A27" t="s">
        <v>277</v>
      </c>
      <c r="B27" t="s">
        <v>47</v>
      </c>
      <c r="C27" t="s">
        <v>454</v>
      </c>
      <c r="D27" s="15" t="s">
        <v>455</v>
      </c>
      <c r="E27" t="s">
        <v>446</v>
      </c>
      <c r="F27" t="s">
        <v>246</v>
      </c>
      <c r="G27" t="s">
        <v>306</v>
      </c>
      <c r="H27" t="s">
        <v>413</v>
      </c>
      <c r="I27" t="s">
        <v>413</v>
      </c>
      <c r="J27" t="s">
        <v>413</v>
      </c>
      <c r="K27" t="s">
        <v>413</v>
      </c>
    </row>
    <row r="28" spans="1:11" x14ac:dyDescent="0.3">
      <c r="A28" t="s">
        <v>277</v>
      </c>
      <c r="B28" t="s">
        <v>79</v>
      </c>
      <c r="C28" t="s">
        <v>413</v>
      </c>
      <c r="D28" s="15" t="s">
        <v>413</v>
      </c>
      <c r="E28" t="s">
        <v>413</v>
      </c>
      <c r="F28" t="s">
        <v>413</v>
      </c>
      <c r="G28" t="s">
        <v>413</v>
      </c>
      <c r="H28" t="s">
        <v>218</v>
      </c>
      <c r="I28" t="s">
        <v>429</v>
      </c>
      <c r="J28" t="s">
        <v>422</v>
      </c>
      <c r="K28" t="s">
        <v>236</v>
      </c>
    </row>
    <row r="29" spans="1:11" x14ac:dyDescent="0.3">
      <c r="A29" t="s">
        <v>280</v>
      </c>
      <c r="B29" t="s">
        <v>8</v>
      </c>
      <c r="C29" t="s">
        <v>432</v>
      </c>
      <c r="D29" s="15" t="s">
        <v>453</v>
      </c>
      <c r="E29" t="s">
        <v>226</v>
      </c>
      <c r="F29" t="s">
        <v>218</v>
      </c>
      <c r="G29" t="s">
        <v>456</v>
      </c>
      <c r="H29" t="s">
        <v>413</v>
      </c>
      <c r="I29" t="s">
        <v>413</v>
      </c>
      <c r="J29" t="s">
        <v>413</v>
      </c>
      <c r="K29" t="s">
        <v>413</v>
      </c>
    </row>
    <row r="30" spans="1:11" x14ac:dyDescent="0.3">
      <c r="A30" t="s">
        <v>280</v>
      </c>
      <c r="B30" t="s">
        <v>89</v>
      </c>
      <c r="C30" t="s">
        <v>413</v>
      </c>
      <c r="D30" s="15" t="s">
        <v>413</v>
      </c>
      <c r="E30" t="s">
        <v>413</v>
      </c>
      <c r="F30" t="s">
        <v>413</v>
      </c>
      <c r="G30" t="s">
        <v>413</v>
      </c>
      <c r="H30" t="s">
        <v>218</v>
      </c>
      <c r="I30" t="s">
        <v>77</v>
      </c>
      <c r="J30" t="s">
        <v>422</v>
      </c>
      <c r="K30" t="s">
        <v>427</v>
      </c>
    </row>
    <row r="31" spans="1:11" x14ac:dyDescent="0.3">
      <c r="A31" t="s">
        <v>284</v>
      </c>
      <c r="B31" t="s">
        <v>111</v>
      </c>
      <c r="C31" t="s">
        <v>428</v>
      </c>
      <c r="D31" s="15" t="s">
        <v>429</v>
      </c>
      <c r="E31" t="s">
        <v>230</v>
      </c>
      <c r="F31" t="s">
        <v>416</v>
      </c>
      <c r="G31" t="s">
        <v>430</v>
      </c>
      <c r="H31" t="s">
        <v>413</v>
      </c>
      <c r="I31" t="s">
        <v>413</v>
      </c>
      <c r="J31" t="s">
        <v>413</v>
      </c>
      <c r="K31" t="s">
        <v>413</v>
      </c>
    </row>
    <row r="32" spans="1:11" x14ac:dyDescent="0.3">
      <c r="A32" t="s">
        <v>284</v>
      </c>
      <c r="B32" t="s">
        <v>59</v>
      </c>
      <c r="C32" t="s">
        <v>236</v>
      </c>
      <c r="D32" s="15" t="s">
        <v>219</v>
      </c>
      <c r="E32" t="s">
        <v>413</v>
      </c>
      <c r="F32" t="s">
        <v>422</v>
      </c>
      <c r="G32" t="s">
        <v>457</v>
      </c>
      <c r="H32" t="s">
        <v>413</v>
      </c>
      <c r="I32" t="s">
        <v>413</v>
      </c>
      <c r="J32" t="s">
        <v>413</v>
      </c>
      <c r="K32" t="s">
        <v>413</v>
      </c>
    </row>
    <row r="33" spans="1:11" x14ac:dyDescent="0.3">
      <c r="A33" t="s">
        <v>288</v>
      </c>
      <c r="B33" t="s">
        <v>101</v>
      </c>
      <c r="C33" t="s">
        <v>413</v>
      </c>
      <c r="D33" s="15" t="s">
        <v>413</v>
      </c>
      <c r="E33" t="s">
        <v>413</v>
      </c>
      <c r="F33" t="s">
        <v>413</v>
      </c>
      <c r="G33" t="s">
        <v>413</v>
      </c>
      <c r="H33" t="s">
        <v>218</v>
      </c>
      <c r="I33" t="s">
        <v>30</v>
      </c>
      <c r="J33" t="s">
        <v>246</v>
      </c>
      <c r="K33" t="s">
        <v>436</v>
      </c>
    </row>
    <row r="34" spans="1:11" x14ac:dyDescent="0.3">
      <c r="A34" t="s">
        <v>288</v>
      </c>
      <c r="B34" t="s">
        <v>71</v>
      </c>
      <c r="C34" t="s">
        <v>429</v>
      </c>
      <c r="D34" s="15" t="s">
        <v>77</v>
      </c>
      <c r="E34" t="s">
        <v>218</v>
      </c>
      <c r="F34" t="s">
        <v>422</v>
      </c>
      <c r="G34" t="s">
        <v>444</v>
      </c>
      <c r="H34" t="s">
        <v>413</v>
      </c>
      <c r="I34" t="s">
        <v>413</v>
      </c>
      <c r="J34" t="s">
        <v>413</v>
      </c>
      <c r="K34" t="s">
        <v>413</v>
      </c>
    </row>
    <row r="35" spans="1:11" x14ac:dyDescent="0.3">
      <c r="A35" t="s">
        <v>291</v>
      </c>
      <c r="B35" t="s">
        <v>34</v>
      </c>
      <c r="C35" t="s">
        <v>458</v>
      </c>
      <c r="D35" s="15" t="s">
        <v>77</v>
      </c>
      <c r="E35" t="s">
        <v>235</v>
      </c>
      <c r="F35" t="s">
        <v>246</v>
      </c>
      <c r="G35" t="s">
        <v>456</v>
      </c>
      <c r="H35" t="s">
        <v>413</v>
      </c>
      <c r="I35" t="s">
        <v>413</v>
      </c>
      <c r="J35" t="s">
        <v>413</v>
      </c>
      <c r="K35" t="s">
        <v>413</v>
      </c>
    </row>
    <row r="36" spans="1:11" x14ac:dyDescent="0.3">
      <c r="A36" t="s">
        <v>291</v>
      </c>
      <c r="B36" t="s">
        <v>16</v>
      </c>
      <c r="C36" t="s">
        <v>413</v>
      </c>
      <c r="D36" s="15" t="s">
        <v>413</v>
      </c>
      <c r="E36" t="s">
        <v>413</v>
      </c>
      <c r="F36" t="s">
        <v>413</v>
      </c>
      <c r="G36" t="s">
        <v>413</v>
      </c>
      <c r="H36" t="s">
        <v>218</v>
      </c>
      <c r="I36" t="s">
        <v>39</v>
      </c>
      <c r="J36" t="s">
        <v>422</v>
      </c>
      <c r="K36" t="s">
        <v>219</v>
      </c>
    </row>
    <row r="37" spans="1:11" x14ac:dyDescent="0.3">
      <c r="A37" t="s">
        <v>294</v>
      </c>
      <c r="B37" t="s">
        <v>53</v>
      </c>
      <c r="C37" t="s">
        <v>459</v>
      </c>
      <c r="D37" s="15" t="s">
        <v>429</v>
      </c>
      <c r="E37" t="s">
        <v>230</v>
      </c>
      <c r="F37" t="s">
        <v>246</v>
      </c>
      <c r="G37" t="s">
        <v>286</v>
      </c>
      <c r="H37" t="s">
        <v>413</v>
      </c>
      <c r="I37" t="s">
        <v>413</v>
      </c>
      <c r="J37" t="s">
        <v>413</v>
      </c>
      <c r="K37" t="s">
        <v>413</v>
      </c>
    </row>
    <row r="38" spans="1:11" x14ac:dyDescent="0.3">
      <c r="A38" t="s">
        <v>294</v>
      </c>
      <c r="B38" t="s">
        <v>115</v>
      </c>
      <c r="C38" t="s">
        <v>413</v>
      </c>
      <c r="D38" s="15" t="s">
        <v>413</v>
      </c>
      <c r="E38" t="s">
        <v>413</v>
      </c>
      <c r="F38" t="s">
        <v>413</v>
      </c>
      <c r="G38" t="s">
        <v>413</v>
      </c>
      <c r="H38" t="s">
        <v>218</v>
      </c>
      <c r="I38" t="s">
        <v>460</v>
      </c>
      <c r="J38" t="s">
        <v>422</v>
      </c>
      <c r="K38" t="s">
        <v>461</v>
      </c>
    </row>
    <row r="39" spans="1:11" x14ac:dyDescent="0.3">
      <c r="A39" t="s">
        <v>297</v>
      </c>
      <c r="B39" t="s">
        <v>89</v>
      </c>
      <c r="C39" t="s">
        <v>413</v>
      </c>
      <c r="D39" s="15" t="s">
        <v>413</v>
      </c>
      <c r="E39" t="s">
        <v>413</v>
      </c>
      <c r="F39" t="s">
        <v>413</v>
      </c>
      <c r="G39" t="s">
        <v>413</v>
      </c>
      <c r="H39" t="s">
        <v>218</v>
      </c>
      <c r="I39" t="s">
        <v>220</v>
      </c>
      <c r="J39" t="s">
        <v>246</v>
      </c>
      <c r="K39" t="s">
        <v>235</v>
      </c>
    </row>
    <row r="40" spans="1:11" x14ac:dyDescent="0.3">
      <c r="A40" t="s">
        <v>297</v>
      </c>
      <c r="B40" t="s">
        <v>63</v>
      </c>
      <c r="C40" t="s">
        <v>103</v>
      </c>
      <c r="D40" s="15" t="s">
        <v>462</v>
      </c>
      <c r="E40" t="s">
        <v>416</v>
      </c>
      <c r="F40" t="s">
        <v>416</v>
      </c>
      <c r="G40" t="s">
        <v>450</v>
      </c>
      <c r="H40" t="s">
        <v>413</v>
      </c>
      <c r="I40" t="s">
        <v>413</v>
      </c>
      <c r="J40" t="s">
        <v>413</v>
      </c>
      <c r="K40" t="s">
        <v>413</v>
      </c>
    </row>
    <row r="41" spans="1:11" x14ac:dyDescent="0.3">
      <c r="A41" t="s">
        <v>300</v>
      </c>
      <c r="B41" t="s">
        <v>79</v>
      </c>
      <c r="C41" t="s">
        <v>415</v>
      </c>
      <c r="D41" s="15" t="s">
        <v>77</v>
      </c>
      <c r="E41" t="s">
        <v>218</v>
      </c>
      <c r="F41" t="s">
        <v>246</v>
      </c>
      <c r="G41" t="s">
        <v>450</v>
      </c>
      <c r="H41" t="s">
        <v>413</v>
      </c>
      <c r="I41" t="s">
        <v>413</v>
      </c>
      <c r="J41" t="s">
        <v>413</v>
      </c>
      <c r="K41" t="s">
        <v>413</v>
      </c>
    </row>
    <row r="42" spans="1:11" x14ac:dyDescent="0.3">
      <c r="A42" t="s">
        <v>300</v>
      </c>
      <c r="B42" t="s">
        <v>107</v>
      </c>
      <c r="C42" t="s">
        <v>413</v>
      </c>
      <c r="D42" s="15" t="s">
        <v>413</v>
      </c>
      <c r="E42" t="s">
        <v>413</v>
      </c>
      <c r="F42" t="s">
        <v>413</v>
      </c>
      <c r="G42" t="s">
        <v>413</v>
      </c>
      <c r="H42" t="s">
        <v>218</v>
      </c>
      <c r="I42" t="s">
        <v>429</v>
      </c>
      <c r="J42" t="s">
        <v>413</v>
      </c>
      <c r="K42" t="s">
        <v>236</v>
      </c>
    </row>
    <row r="43" spans="1:11" x14ac:dyDescent="0.3">
      <c r="A43" t="s">
        <v>304</v>
      </c>
      <c r="B43" t="s">
        <v>16</v>
      </c>
      <c r="C43" t="s">
        <v>413</v>
      </c>
      <c r="D43" s="15" t="s">
        <v>413</v>
      </c>
      <c r="E43" t="s">
        <v>413</v>
      </c>
      <c r="F43" t="s">
        <v>413</v>
      </c>
      <c r="G43" t="s">
        <v>413</v>
      </c>
      <c r="H43" t="s">
        <v>218</v>
      </c>
      <c r="I43" t="s">
        <v>24</v>
      </c>
      <c r="J43" t="s">
        <v>246</v>
      </c>
      <c r="K43" t="s">
        <v>463</v>
      </c>
    </row>
    <row r="44" spans="1:11" x14ac:dyDescent="0.3">
      <c r="A44" t="s">
        <v>304</v>
      </c>
      <c r="B44" t="s">
        <v>59</v>
      </c>
      <c r="C44" t="s">
        <v>93</v>
      </c>
      <c r="D44" s="15" t="s">
        <v>418</v>
      </c>
      <c r="E44" t="s">
        <v>246</v>
      </c>
      <c r="F44" t="s">
        <v>422</v>
      </c>
      <c r="G44" t="s">
        <v>457</v>
      </c>
      <c r="H44" t="s">
        <v>413</v>
      </c>
      <c r="I44" t="s">
        <v>413</v>
      </c>
      <c r="J44" t="s">
        <v>413</v>
      </c>
      <c r="K44" t="s">
        <v>413</v>
      </c>
    </row>
    <row r="45" spans="1:11" x14ac:dyDescent="0.3">
      <c r="A45" t="s">
        <v>307</v>
      </c>
      <c r="B45" t="s">
        <v>115</v>
      </c>
      <c r="C45" t="s">
        <v>413</v>
      </c>
      <c r="D45" s="15" t="s">
        <v>413</v>
      </c>
      <c r="E45" t="s">
        <v>413</v>
      </c>
      <c r="F45" t="s">
        <v>413</v>
      </c>
      <c r="G45" t="s">
        <v>413</v>
      </c>
      <c r="H45" t="s">
        <v>218</v>
      </c>
      <c r="I45" t="s">
        <v>97</v>
      </c>
      <c r="J45" t="s">
        <v>416</v>
      </c>
      <c r="K45" t="s">
        <v>464</v>
      </c>
    </row>
    <row r="46" spans="1:11" x14ac:dyDescent="0.3">
      <c r="A46" t="s">
        <v>307</v>
      </c>
      <c r="B46" t="s">
        <v>91</v>
      </c>
      <c r="C46" t="s">
        <v>413</v>
      </c>
      <c r="D46" s="15" t="s">
        <v>413</v>
      </c>
      <c r="E46" t="s">
        <v>413</v>
      </c>
      <c r="F46" t="s">
        <v>413</v>
      </c>
      <c r="G46" t="s">
        <v>413</v>
      </c>
      <c r="H46" t="s">
        <v>218</v>
      </c>
      <c r="I46" t="s">
        <v>88</v>
      </c>
      <c r="J46" t="s">
        <v>422</v>
      </c>
      <c r="K46" t="s">
        <v>465</v>
      </c>
    </row>
    <row r="47" spans="1:11" x14ac:dyDescent="0.3">
      <c r="A47" t="s">
        <v>311</v>
      </c>
      <c r="B47" t="s">
        <v>47</v>
      </c>
      <c r="C47" t="s">
        <v>466</v>
      </c>
      <c r="D47" s="15" t="s">
        <v>458</v>
      </c>
      <c r="E47" t="s">
        <v>225</v>
      </c>
      <c r="F47" t="s">
        <v>416</v>
      </c>
      <c r="G47" t="s">
        <v>467</v>
      </c>
      <c r="H47" t="s">
        <v>413</v>
      </c>
      <c r="I47" t="s">
        <v>413</v>
      </c>
      <c r="J47" t="s">
        <v>413</v>
      </c>
      <c r="K47" t="s">
        <v>413</v>
      </c>
    </row>
    <row r="48" spans="1:11" x14ac:dyDescent="0.3">
      <c r="A48" t="s">
        <v>311</v>
      </c>
      <c r="B48" t="s">
        <v>41</v>
      </c>
      <c r="C48" t="s">
        <v>77</v>
      </c>
      <c r="D48" s="15" t="s">
        <v>30</v>
      </c>
      <c r="E48" t="s">
        <v>246</v>
      </c>
      <c r="F48" t="s">
        <v>413</v>
      </c>
      <c r="G48" t="s">
        <v>468</v>
      </c>
      <c r="H48" t="s">
        <v>413</v>
      </c>
      <c r="I48" t="s">
        <v>413</v>
      </c>
      <c r="J48" t="s">
        <v>413</v>
      </c>
      <c r="K48" t="s">
        <v>413</v>
      </c>
    </row>
    <row r="49" spans="1:11" x14ac:dyDescent="0.3">
      <c r="A49" t="s">
        <v>313</v>
      </c>
      <c r="B49" t="s">
        <v>21</v>
      </c>
      <c r="C49" t="s">
        <v>469</v>
      </c>
      <c r="D49" s="15" t="s">
        <v>421</v>
      </c>
      <c r="E49" t="s">
        <v>219</v>
      </c>
      <c r="F49" t="s">
        <v>246</v>
      </c>
      <c r="G49" t="s">
        <v>470</v>
      </c>
      <c r="H49" t="s">
        <v>413</v>
      </c>
      <c r="I49" t="s">
        <v>413</v>
      </c>
      <c r="J49" t="s">
        <v>413</v>
      </c>
      <c r="K49" t="s">
        <v>413</v>
      </c>
    </row>
    <row r="50" spans="1:11" x14ac:dyDescent="0.3">
      <c r="A50" t="s">
        <v>313</v>
      </c>
      <c r="B50" t="s">
        <v>81</v>
      </c>
      <c r="C50" t="s">
        <v>413</v>
      </c>
      <c r="D50" s="15" t="s">
        <v>413</v>
      </c>
      <c r="E50" t="s">
        <v>413</v>
      </c>
      <c r="F50" t="s">
        <v>413</v>
      </c>
      <c r="G50" t="s">
        <v>413</v>
      </c>
      <c r="H50" t="s">
        <v>218</v>
      </c>
      <c r="I50" t="s">
        <v>418</v>
      </c>
      <c r="J50" t="s">
        <v>422</v>
      </c>
      <c r="K50" t="s">
        <v>225</v>
      </c>
    </row>
    <row r="51" spans="1:11" x14ac:dyDescent="0.3">
      <c r="A51" t="s">
        <v>316</v>
      </c>
      <c r="B51" t="s">
        <v>119</v>
      </c>
      <c r="C51" t="s">
        <v>471</v>
      </c>
      <c r="D51" s="15" t="s">
        <v>415</v>
      </c>
      <c r="E51" t="s">
        <v>472</v>
      </c>
      <c r="F51" t="s">
        <v>246</v>
      </c>
      <c r="G51" t="s">
        <v>293</v>
      </c>
      <c r="H51" t="s">
        <v>413</v>
      </c>
      <c r="I51" t="s">
        <v>413</v>
      </c>
      <c r="J51" t="s">
        <v>413</v>
      </c>
      <c r="K51" t="s">
        <v>413</v>
      </c>
    </row>
    <row r="52" spans="1:11" x14ac:dyDescent="0.3">
      <c r="A52" t="s">
        <v>316</v>
      </c>
      <c r="B52" t="s">
        <v>98</v>
      </c>
      <c r="C52" t="s">
        <v>415</v>
      </c>
      <c r="D52" s="15" t="s">
        <v>93</v>
      </c>
      <c r="E52" t="s">
        <v>218</v>
      </c>
      <c r="F52" t="s">
        <v>416</v>
      </c>
      <c r="G52" t="s">
        <v>473</v>
      </c>
      <c r="H52" t="s">
        <v>413</v>
      </c>
      <c r="I52" t="s">
        <v>413</v>
      </c>
      <c r="J52" t="s">
        <v>413</v>
      </c>
      <c r="K52" t="s">
        <v>413</v>
      </c>
    </row>
    <row r="53" spans="1:11" x14ac:dyDescent="0.3">
      <c r="A53" t="s">
        <v>318</v>
      </c>
      <c r="B53" t="s">
        <v>44</v>
      </c>
      <c r="C53" t="s">
        <v>413</v>
      </c>
      <c r="D53" s="15" t="s">
        <v>413</v>
      </c>
      <c r="E53" t="s">
        <v>413</v>
      </c>
      <c r="F53" t="s">
        <v>413</v>
      </c>
      <c r="G53" t="s">
        <v>413</v>
      </c>
      <c r="H53" t="s">
        <v>218</v>
      </c>
      <c r="I53" t="s">
        <v>474</v>
      </c>
      <c r="J53" t="s">
        <v>246</v>
      </c>
      <c r="K53" t="s">
        <v>475</v>
      </c>
    </row>
    <row r="54" spans="1:11" x14ac:dyDescent="0.3">
      <c r="A54" t="s">
        <v>318</v>
      </c>
      <c r="B54" t="s">
        <v>66</v>
      </c>
      <c r="C54" t="s">
        <v>462</v>
      </c>
      <c r="D54" s="15" t="s">
        <v>236</v>
      </c>
      <c r="E54" t="s">
        <v>422</v>
      </c>
      <c r="F54" t="s">
        <v>422</v>
      </c>
      <c r="G54" t="s">
        <v>266</v>
      </c>
      <c r="H54" t="s">
        <v>218</v>
      </c>
      <c r="I54" t="s">
        <v>103</v>
      </c>
      <c r="J54" t="s">
        <v>422</v>
      </c>
      <c r="K54" t="s">
        <v>437</v>
      </c>
    </row>
    <row r="55" spans="1:11" x14ac:dyDescent="0.3">
      <c r="A55" t="s">
        <v>321</v>
      </c>
      <c r="B55" t="s">
        <v>84</v>
      </c>
      <c r="C55" t="s">
        <v>476</v>
      </c>
      <c r="D55" s="15" t="s">
        <v>477</v>
      </c>
      <c r="E55" t="s">
        <v>236</v>
      </c>
      <c r="F55" t="s">
        <v>218</v>
      </c>
      <c r="G55" t="s">
        <v>478</v>
      </c>
      <c r="H55" t="s">
        <v>413</v>
      </c>
      <c r="I55" t="s">
        <v>413</v>
      </c>
      <c r="J55" t="s">
        <v>413</v>
      </c>
      <c r="K55" t="s">
        <v>413</v>
      </c>
    </row>
    <row r="56" spans="1:11" x14ac:dyDescent="0.3">
      <c r="A56" t="s">
        <v>321</v>
      </c>
      <c r="B56" t="s">
        <v>53</v>
      </c>
      <c r="C56" t="s">
        <v>13</v>
      </c>
      <c r="D56" s="15" t="s">
        <v>220</v>
      </c>
      <c r="E56" t="s">
        <v>246</v>
      </c>
      <c r="F56" t="s">
        <v>416</v>
      </c>
      <c r="G56" t="s">
        <v>234</v>
      </c>
      <c r="H56" t="s">
        <v>413</v>
      </c>
      <c r="I56" t="s">
        <v>413</v>
      </c>
      <c r="J56" t="s">
        <v>413</v>
      </c>
      <c r="K56" t="s">
        <v>413</v>
      </c>
    </row>
    <row r="57" spans="1:11" x14ac:dyDescent="0.3">
      <c r="A57" t="s">
        <v>324</v>
      </c>
      <c r="B57" t="s">
        <v>27</v>
      </c>
      <c r="C57" t="s">
        <v>455</v>
      </c>
      <c r="D57" s="15" t="s">
        <v>93</v>
      </c>
      <c r="E57" t="s">
        <v>235</v>
      </c>
      <c r="F57" t="s">
        <v>246</v>
      </c>
      <c r="G57" t="s">
        <v>479</v>
      </c>
      <c r="H57" t="s">
        <v>413</v>
      </c>
      <c r="I57" t="s">
        <v>413</v>
      </c>
      <c r="J57" t="s">
        <v>413</v>
      </c>
      <c r="K57" t="s">
        <v>413</v>
      </c>
    </row>
    <row r="58" spans="1:11" x14ac:dyDescent="0.3">
      <c r="A58" t="s">
        <v>324</v>
      </c>
      <c r="B58" t="s">
        <v>71</v>
      </c>
      <c r="C58" t="s">
        <v>103</v>
      </c>
      <c r="D58" s="15" t="s">
        <v>220</v>
      </c>
      <c r="E58" t="s">
        <v>416</v>
      </c>
      <c r="F58" t="s">
        <v>413</v>
      </c>
      <c r="G58" t="s">
        <v>457</v>
      </c>
      <c r="H58" t="s">
        <v>413</v>
      </c>
      <c r="I58" t="s">
        <v>413</v>
      </c>
      <c r="J58" t="s">
        <v>413</v>
      </c>
      <c r="K58" t="s">
        <v>413</v>
      </c>
    </row>
    <row r="59" spans="1:11" x14ac:dyDescent="0.3">
      <c r="A59" t="s">
        <v>328</v>
      </c>
      <c r="B59" t="s">
        <v>105</v>
      </c>
      <c r="C59" t="s">
        <v>480</v>
      </c>
      <c r="D59" s="15" t="s">
        <v>460</v>
      </c>
      <c r="E59" t="s">
        <v>219</v>
      </c>
      <c r="F59" t="s">
        <v>416</v>
      </c>
      <c r="G59" t="s">
        <v>450</v>
      </c>
      <c r="H59" t="s">
        <v>413</v>
      </c>
      <c r="I59" t="s">
        <v>413</v>
      </c>
      <c r="J59" t="s">
        <v>413</v>
      </c>
      <c r="K59" t="s">
        <v>413</v>
      </c>
    </row>
    <row r="60" spans="1:11" x14ac:dyDescent="0.3">
      <c r="A60" t="s">
        <v>328</v>
      </c>
      <c r="B60" t="s">
        <v>111</v>
      </c>
      <c r="C60" t="s">
        <v>220</v>
      </c>
      <c r="D60" s="15" t="s">
        <v>462</v>
      </c>
      <c r="E60" t="s">
        <v>422</v>
      </c>
      <c r="F60" t="s">
        <v>422</v>
      </c>
      <c r="G60" t="s">
        <v>444</v>
      </c>
      <c r="H60" t="s">
        <v>413</v>
      </c>
      <c r="I60" t="s">
        <v>413</v>
      </c>
      <c r="J60" t="s">
        <v>413</v>
      </c>
      <c r="K60" t="s">
        <v>413</v>
      </c>
    </row>
    <row r="61" spans="1:11" x14ac:dyDescent="0.3">
      <c r="A61" t="s">
        <v>331</v>
      </c>
      <c r="B61" t="s">
        <v>59</v>
      </c>
      <c r="C61" t="s">
        <v>481</v>
      </c>
      <c r="D61" s="15" t="s">
        <v>421</v>
      </c>
      <c r="E61" t="s">
        <v>225</v>
      </c>
      <c r="F61" t="s">
        <v>218</v>
      </c>
      <c r="G61" t="s">
        <v>425</v>
      </c>
      <c r="H61" t="s">
        <v>413</v>
      </c>
      <c r="I61" t="s">
        <v>413</v>
      </c>
      <c r="J61" t="s">
        <v>413</v>
      </c>
      <c r="K61" t="s">
        <v>413</v>
      </c>
    </row>
    <row r="62" spans="1:11" x14ac:dyDescent="0.3">
      <c r="A62" t="s">
        <v>331</v>
      </c>
      <c r="B62" t="s">
        <v>37</v>
      </c>
      <c r="C62" t="s">
        <v>413</v>
      </c>
      <c r="D62" s="15" t="s">
        <v>413</v>
      </c>
      <c r="E62" t="s">
        <v>413</v>
      </c>
      <c r="F62" t="s">
        <v>413</v>
      </c>
      <c r="G62" t="s">
        <v>413</v>
      </c>
      <c r="H62" t="s">
        <v>218</v>
      </c>
      <c r="I62" t="s">
        <v>93</v>
      </c>
      <c r="J62" t="s">
        <v>416</v>
      </c>
      <c r="K62" t="s">
        <v>452</v>
      </c>
    </row>
    <row r="63" spans="1:11" x14ac:dyDescent="0.3">
      <c r="A63" t="s">
        <v>334</v>
      </c>
      <c r="B63" t="s">
        <v>56</v>
      </c>
      <c r="C63" t="s">
        <v>460</v>
      </c>
      <c r="D63" s="15" t="s">
        <v>474</v>
      </c>
      <c r="E63" t="s">
        <v>246</v>
      </c>
      <c r="F63" t="s">
        <v>246</v>
      </c>
      <c r="G63" t="s">
        <v>359</v>
      </c>
      <c r="H63" t="s">
        <v>413</v>
      </c>
      <c r="I63" t="s">
        <v>413</v>
      </c>
      <c r="J63" t="s">
        <v>413</v>
      </c>
      <c r="K63" t="s">
        <v>413</v>
      </c>
    </row>
    <row r="64" spans="1:11" x14ac:dyDescent="0.3">
      <c r="A64" t="s">
        <v>334</v>
      </c>
      <c r="B64" t="s">
        <v>8</v>
      </c>
      <c r="C64" t="s">
        <v>428</v>
      </c>
      <c r="D64" s="15" t="s">
        <v>429</v>
      </c>
      <c r="E64" t="s">
        <v>230</v>
      </c>
      <c r="F64" t="s">
        <v>416</v>
      </c>
      <c r="G64" t="s">
        <v>430</v>
      </c>
      <c r="H64" t="s">
        <v>413</v>
      </c>
      <c r="I64" t="s">
        <v>413</v>
      </c>
      <c r="J64" t="s">
        <v>413</v>
      </c>
      <c r="K64" t="s">
        <v>413</v>
      </c>
    </row>
    <row r="65" spans="1:11" x14ac:dyDescent="0.3">
      <c r="A65" t="s">
        <v>337</v>
      </c>
      <c r="B65" t="s">
        <v>81</v>
      </c>
      <c r="C65" t="s">
        <v>413</v>
      </c>
      <c r="D65" s="15" t="s">
        <v>413</v>
      </c>
      <c r="E65" t="s">
        <v>413</v>
      </c>
      <c r="F65" t="s">
        <v>413</v>
      </c>
      <c r="G65" t="s">
        <v>413</v>
      </c>
      <c r="H65" t="s">
        <v>218</v>
      </c>
      <c r="I65" t="s">
        <v>103</v>
      </c>
      <c r="J65" t="s">
        <v>416</v>
      </c>
      <c r="K65" t="s">
        <v>437</v>
      </c>
    </row>
    <row r="66" spans="1:11" x14ac:dyDescent="0.3">
      <c r="A66" t="s">
        <v>337</v>
      </c>
      <c r="B66" t="s">
        <v>89</v>
      </c>
      <c r="C66" t="s">
        <v>413</v>
      </c>
      <c r="D66" s="15" t="s">
        <v>413</v>
      </c>
      <c r="E66" t="s">
        <v>413</v>
      </c>
      <c r="F66" t="s">
        <v>413</v>
      </c>
      <c r="G66" t="s">
        <v>413</v>
      </c>
      <c r="H66" t="s">
        <v>218</v>
      </c>
      <c r="I66" t="s">
        <v>77</v>
      </c>
      <c r="J66" t="s">
        <v>422</v>
      </c>
      <c r="K66" t="s">
        <v>427</v>
      </c>
    </row>
    <row r="67" spans="1:11" x14ac:dyDescent="0.3">
      <c r="A67" t="s">
        <v>339</v>
      </c>
      <c r="B67" t="s">
        <v>107</v>
      </c>
      <c r="C67" t="s">
        <v>413</v>
      </c>
      <c r="D67" s="15" t="s">
        <v>413</v>
      </c>
      <c r="E67" t="s">
        <v>413</v>
      </c>
      <c r="F67" t="s">
        <v>413</v>
      </c>
      <c r="G67" t="s">
        <v>413</v>
      </c>
      <c r="H67" t="s">
        <v>218</v>
      </c>
      <c r="I67" t="s">
        <v>220</v>
      </c>
      <c r="J67" t="s">
        <v>246</v>
      </c>
      <c r="K67" t="s">
        <v>235</v>
      </c>
    </row>
    <row r="68" spans="1:11" x14ac:dyDescent="0.3">
      <c r="A68" t="s">
        <v>339</v>
      </c>
      <c r="B68" t="s">
        <v>34</v>
      </c>
      <c r="C68" t="s">
        <v>220</v>
      </c>
      <c r="D68" s="15" t="s">
        <v>462</v>
      </c>
      <c r="E68" t="s">
        <v>422</v>
      </c>
      <c r="F68" t="s">
        <v>422</v>
      </c>
      <c r="G68" t="s">
        <v>444</v>
      </c>
      <c r="H68" t="s">
        <v>413</v>
      </c>
      <c r="I68" t="s">
        <v>413</v>
      </c>
      <c r="J68" t="s">
        <v>413</v>
      </c>
      <c r="K68" t="s">
        <v>413</v>
      </c>
    </row>
    <row r="69" spans="1:11" x14ac:dyDescent="0.3">
      <c r="A69" t="s">
        <v>342</v>
      </c>
      <c r="B69" t="s">
        <v>63</v>
      </c>
      <c r="C69" t="s">
        <v>471</v>
      </c>
      <c r="D69" s="15" t="s">
        <v>453</v>
      </c>
      <c r="E69" t="s">
        <v>219</v>
      </c>
      <c r="F69" t="s">
        <v>235</v>
      </c>
      <c r="G69" t="s">
        <v>482</v>
      </c>
      <c r="H69" t="s">
        <v>218</v>
      </c>
      <c r="I69" t="s">
        <v>93</v>
      </c>
      <c r="J69" t="s">
        <v>422</v>
      </c>
      <c r="K69" t="s">
        <v>452</v>
      </c>
    </row>
    <row r="70" spans="1:11" x14ac:dyDescent="0.3">
      <c r="A70" t="s">
        <v>342</v>
      </c>
      <c r="B70" t="s">
        <v>71</v>
      </c>
      <c r="C70" t="s">
        <v>458</v>
      </c>
      <c r="D70" s="15" t="s">
        <v>93</v>
      </c>
      <c r="E70" t="s">
        <v>235</v>
      </c>
      <c r="F70" t="s">
        <v>416</v>
      </c>
      <c r="G70" t="s">
        <v>483</v>
      </c>
      <c r="H70" t="s">
        <v>413</v>
      </c>
      <c r="I70" t="s">
        <v>413</v>
      </c>
      <c r="J70" t="s">
        <v>413</v>
      </c>
      <c r="K70" t="s">
        <v>413</v>
      </c>
    </row>
    <row r="71" spans="1:11" x14ac:dyDescent="0.3">
      <c r="A71" t="s">
        <v>344</v>
      </c>
      <c r="B71" t="s">
        <v>117</v>
      </c>
      <c r="C71" t="s">
        <v>484</v>
      </c>
      <c r="D71" s="15" t="s">
        <v>455</v>
      </c>
      <c r="E71" t="s">
        <v>236</v>
      </c>
      <c r="F71" t="s">
        <v>230</v>
      </c>
      <c r="G71" t="s">
        <v>456</v>
      </c>
      <c r="H71" t="s">
        <v>413</v>
      </c>
      <c r="I71" t="s">
        <v>413</v>
      </c>
      <c r="J71" t="s">
        <v>413</v>
      </c>
      <c r="K71" t="s">
        <v>413</v>
      </c>
    </row>
    <row r="72" spans="1:11" x14ac:dyDescent="0.3">
      <c r="A72" t="s">
        <v>344</v>
      </c>
      <c r="B72" t="s">
        <v>51</v>
      </c>
      <c r="C72" t="s">
        <v>413</v>
      </c>
      <c r="D72" s="15" t="s">
        <v>413</v>
      </c>
      <c r="E72" t="s">
        <v>413</v>
      </c>
      <c r="F72" t="s">
        <v>413</v>
      </c>
      <c r="G72" t="s">
        <v>413</v>
      </c>
      <c r="H72" t="s">
        <v>218</v>
      </c>
      <c r="I72" t="s">
        <v>421</v>
      </c>
      <c r="J72" t="s">
        <v>422</v>
      </c>
      <c r="K72" t="s">
        <v>485</v>
      </c>
    </row>
    <row r="73" spans="1:11" x14ac:dyDescent="0.3">
      <c r="A73" t="s">
        <v>348</v>
      </c>
      <c r="B73" t="s">
        <v>31</v>
      </c>
      <c r="C73" t="s">
        <v>77</v>
      </c>
      <c r="D73" s="15" t="s">
        <v>220</v>
      </c>
      <c r="E73" t="s">
        <v>416</v>
      </c>
      <c r="F73" t="s">
        <v>416</v>
      </c>
      <c r="G73" t="s">
        <v>266</v>
      </c>
      <c r="H73" t="s">
        <v>218</v>
      </c>
      <c r="I73" t="s">
        <v>103</v>
      </c>
      <c r="J73" t="s">
        <v>416</v>
      </c>
      <c r="K73" t="s">
        <v>437</v>
      </c>
    </row>
    <row r="74" spans="1:11" x14ac:dyDescent="0.3">
      <c r="A74" t="s">
        <v>348</v>
      </c>
      <c r="B74" t="s">
        <v>101</v>
      </c>
      <c r="C74" t="s">
        <v>413</v>
      </c>
      <c r="D74" s="15" t="s">
        <v>413</v>
      </c>
      <c r="E74" t="s">
        <v>413</v>
      </c>
      <c r="F74" t="s">
        <v>413</v>
      </c>
      <c r="G74" t="s">
        <v>413</v>
      </c>
      <c r="H74" t="s">
        <v>218</v>
      </c>
      <c r="I74" t="s">
        <v>74</v>
      </c>
      <c r="J74" t="s">
        <v>422</v>
      </c>
      <c r="K74" t="s">
        <v>426</v>
      </c>
    </row>
    <row r="75" spans="1:11" x14ac:dyDescent="0.3">
      <c r="A75" t="s">
        <v>351</v>
      </c>
      <c r="B75" t="s">
        <v>91</v>
      </c>
      <c r="C75" t="s">
        <v>413</v>
      </c>
      <c r="D75" s="15" t="s">
        <v>413</v>
      </c>
      <c r="E75" t="s">
        <v>413</v>
      </c>
      <c r="F75" t="s">
        <v>413</v>
      </c>
      <c r="G75" t="s">
        <v>413</v>
      </c>
      <c r="H75" t="s">
        <v>442</v>
      </c>
      <c r="I75" t="s">
        <v>424</v>
      </c>
      <c r="J75" t="s">
        <v>218</v>
      </c>
      <c r="K75" t="s">
        <v>486</v>
      </c>
    </row>
    <row r="76" spans="1:11" x14ac:dyDescent="0.3">
      <c r="A76" t="s">
        <v>351</v>
      </c>
      <c r="B76" t="s">
        <v>119</v>
      </c>
      <c r="C76" t="s">
        <v>93</v>
      </c>
      <c r="D76" s="15" t="s">
        <v>418</v>
      </c>
      <c r="E76" t="s">
        <v>246</v>
      </c>
      <c r="F76" t="s">
        <v>422</v>
      </c>
      <c r="G76" t="s">
        <v>457</v>
      </c>
      <c r="H76" t="s">
        <v>413</v>
      </c>
      <c r="I76" t="s">
        <v>413</v>
      </c>
      <c r="J76" t="s">
        <v>413</v>
      </c>
      <c r="K76" t="s">
        <v>413</v>
      </c>
    </row>
    <row r="77" spans="1:11" x14ac:dyDescent="0.3">
      <c r="A77" t="s">
        <v>354</v>
      </c>
      <c r="B77" t="s">
        <v>37</v>
      </c>
      <c r="C77" t="s">
        <v>413</v>
      </c>
      <c r="D77" s="15" t="s">
        <v>413</v>
      </c>
      <c r="E77" t="s">
        <v>413</v>
      </c>
      <c r="F77" t="s">
        <v>413</v>
      </c>
      <c r="G77" t="s">
        <v>413</v>
      </c>
      <c r="H77" t="s">
        <v>218</v>
      </c>
      <c r="I77" t="s">
        <v>30</v>
      </c>
      <c r="J77" t="s">
        <v>416</v>
      </c>
      <c r="K77" t="s">
        <v>436</v>
      </c>
    </row>
    <row r="78" spans="1:11" x14ac:dyDescent="0.3">
      <c r="A78" t="s">
        <v>354</v>
      </c>
      <c r="B78" t="s">
        <v>79</v>
      </c>
      <c r="C78" t="s">
        <v>421</v>
      </c>
      <c r="D78" s="15" t="s">
        <v>77</v>
      </c>
      <c r="E78" t="s">
        <v>218</v>
      </c>
      <c r="F78" t="s">
        <v>416</v>
      </c>
      <c r="G78" t="s">
        <v>266</v>
      </c>
      <c r="H78" t="s">
        <v>413</v>
      </c>
      <c r="I78" t="s">
        <v>413</v>
      </c>
      <c r="J78" t="s">
        <v>413</v>
      </c>
      <c r="K78" t="s">
        <v>413</v>
      </c>
    </row>
    <row r="79" spans="1:11" x14ac:dyDescent="0.3">
      <c r="A79" t="s">
        <v>357</v>
      </c>
      <c r="B79" t="s">
        <v>47</v>
      </c>
      <c r="C79" t="s">
        <v>487</v>
      </c>
      <c r="D79" s="15" t="s">
        <v>455</v>
      </c>
      <c r="E79" t="s">
        <v>446</v>
      </c>
      <c r="F79" t="s">
        <v>225</v>
      </c>
      <c r="G79" t="s">
        <v>359</v>
      </c>
      <c r="H79" t="s">
        <v>413</v>
      </c>
      <c r="I79" t="s">
        <v>413</v>
      </c>
      <c r="J79" t="s">
        <v>413</v>
      </c>
      <c r="K79" t="s">
        <v>413</v>
      </c>
    </row>
    <row r="80" spans="1:11" x14ac:dyDescent="0.3">
      <c r="A80" t="s">
        <v>357</v>
      </c>
      <c r="B80" t="s">
        <v>66</v>
      </c>
      <c r="C80" t="s">
        <v>236</v>
      </c>
      <c r="D80" s="15" t="s">
        <v>219</v>
      </c>
      <c r="E80" t="s">
        <v>413</v>
      </c>
      <c r="F80" t="s">
        <v>422</v>
      </c>
      <c r="G80" t="s">
        <v>457</v>
      </c>
      <c r="H80" t="s">
        <v>218</v>
      </c>
      <c r="I80" t="s">
        <v>77</v>
      </c>
      <c r="J80" t="s">
        <v>422</v>
      </c>
      <c r="K80" t="s">
        <v>427</v>
      </c>
    </row>
    <row r="81" spans="1:11" x14ac:dyDescent="0.3">
      <c r="A81" t="s">
        <v>360</v>
      </c>
      <c r="B81" t="s">
        <v>95</v>
      </c>
      <c r="C81" t="s">
        <v>481</v>
      </c>
      <c r="D81" s="15" t="s">
        <v>458</v>
      </c>
      <c r="E81" t="s">
        <v>226</v>
      </c>
      <c r="F81" t="s">
        <v>416</v>
      </c>
      <c r="G81" t="s">
        <v>488</v>
      </c>
      <c r="H81" t="s">
        <v>413</v>
      </c>
      <c r="I81" t="s">
        <v>413</v>
      </c>
      <c r="J81" t="s">
        <v>413</v>
      </c>
      <c r="K81" t="s">
        <v>413</v>
      </c>
    </row>
    <row r="82" spans="1:11" x14ac:dyDescent="0.3">
      <c r="A82" t="s">
        <v>360</v>
      </c>
      <c r="B82" t="s">
        <v>107</v>
      </c>
      <c r="C82" t="s">
        <v>413</v>
      </c>
      <c r="D82" s="15" t="s">
        <v>413</v>
      </c>
      <c r="E82" t="s">
        <v>413</v>
      </c>
      <c r="F82" t="s">
        <v>413</v>
      </c>
      <c r="G82" t="s">
        <v>413</v>
      </c>
      <c r="H82" t="s">
        <v>218</v>
      </c>
      <c r="I82" t="s">
        <v>421</v>
      </c>
      <c r="J82" t="s">
        <v>413</v>
      </c>
      <c r="K82" t="s">
        <v>485</v>
      </c>
    </row>
    <row r="83" spans="1:11" x14ac:dyDescent="0.3">
      <c r="A83" t="s">
        <v>362</v>
      </c>
      <c r="B83" t="s">
        <v>111</v>
      </c>
      <c r="C83" t="s">
        <v>480</v>
      </c>
      <c r="D83" s="15" t="s">
        <v>429</v>
      </c>
      <c r="E83" t="s">
        <v>225</v>
      </c>
      <c r="F83" t="s">
        <v>246</v>
      </c>
      <c r="G83" t="s">
        <v>306</v>
      </c>
      <c r="H83" t="s">
        <v>413</v>
      </c>
      <c r="I83" t="s">
        <v>413</v>
      </c>
      <c r="J83" t="s">
        <v>413</v>
      </c>
      <c r="K83" t="s">
        <v>413</v>
      </c>
    </row>
    <row r="84" spans="1:11" x14ac:dyDescent="0.3">
      <c r="A84" t="s">
        <v>362</v>
      </c>
      <c r="B84" t="s">
        <v>16</v>
      </c>
      <c r="C84" t="s">
        <v>413</v>
      </c>
      <c r="D84" s="15" t="s">
        <v>413</v>
      </c>
      <c r="E84" t="s">
        <v>413</v>
      </c>
      <c r="F84" t="s">
        <v>413</v>
      </c>
      <c r="G84" t="s">
        <v>413</v>
      </c>
      <c r="H84" t="s">
        <v>218</v>
      </c>
      <c r="I84" t="s">
        <v>110</v>
      </c>
      <c r="J84" t="s">
        <v>416</v>
      </c>
      <c r="K84" t="s">
        <v>489</v>
      </c>
    </row>
    <row r="85" spans="1:11" x14ac:dyDescent="0.3">
      <c r="A85" t="s">
        <v>364</v>
      </c>
      <c r="B85" t="s">
        <v>71</v>
      </c>
      <c r="C85" t="s">
        <v>471</v>
      </c>
      <c r="D85" s="15" t="s">
        <v>415</v>
      </c>
      <c r="E85" t="s">
        <v>226</v>
      </c>
      <c r="F85" t="s">
        <v>218</v>
      </c>
      <c r="G85" t="s">
        <v>293</v>
      </c>
      <c r="H85" t="s">
        <v>413</v>
      </c>
      <c r="I85" t="s">
        <v>413</v>
      </c>
      <c r="J85" t="s">
        <v>413</v>
      </c>
      <c r="K85" t="s">
        <v>413</v>
      </c>
    </row>
    <row r="86" spans="1:11" x14ac:dyDescent="0.3">
      <c r="A86" t="s">
        <v>364</v>
      </c>
      <c r="B86" t="s">
        <v>41</v>
      </c>
      <c r="C86" t="s">
        <v>77</v>
      </c>
      <c r="D86" s="15" t="s">
        <v>220</v>
      </c>
      <c r="E86" t="s">
        <v>416</v>
      </c>
      <c r="F86" t="s">
        <v>416</v>
      </c>
      <c r="G86" t="s">
        <v>266</v>
      </c>
      <c r="H86" t="s">
        <v>413</v>
      </c>
      <c r="I86" t="s">
        <v>413</v>
      </c>
      <c r="J86" t="s">
        <v>413</v>
      </c>
      <c r="K86" t="s">
        <v>413</v>
      </c>
    </row>
    <row r="87" spans="1:11" x14ac:dyDescent="0.3">
      <c r="A87" t="s">
        <v>366</v>
      </c>
      <c r="B87" t="s">
        <v>51</v>
      </c>
      <c r="C87" t="s">
        <v>413</v>
      </c>
      <c r="D87" s="15" t="s">
        <v>413</v>
      </c>
      <c r="E87" t="s">
        <v>413</v>
      </c>
      <c r="F87" t="s">
        <v>413</v>
      </c>
      <c r="G87" t="s">
        <v>413</v>
      </c>
      <c r="H87" t="s">
        <v>218</v>
      </c>
      <c r="I87" t="s">
        <v>103</v>
      </c>
      <c r="J87" t="s">
        <v>246</v>
      </c>
      <c r="K87" t="s">
        <v>437</v>
      </c>
    </row>
    <row r="88" spans="1:11" x14ac:dyDescent="0.3">
      <c r="A88" t="s">
        <v>366</v>
      </c>
      <c r="B88" t="s">
        <v>21</v>
      </c>
      <c r="C88" t="s">
        <v>235</v>
      </c>
      <c r="D88" s="15" t="s">
        <v>236</v>
      </c>
      <c r="E88" t="s">
        <v>413</v>
      </c>
      <c r="F88" t="s">
        <v>413</v>
      </c>
      <c r="G88" t="s">
        <v>415</v>
      </c>
      <c r="H88" t="s">
        <v>413</v>
      </c>
      <c r="I88" t="s">
        <v>413</v>
      </c>
      <c r="J88" t="s">
        <v>413</v>
      </c>
      <c r="K88" t="s">
        <v>413</v>
      </c>
    </row>
    <row r="89" spans="1:11" x14ac:dyDescent="0.3">
      <c r="A89" t="s">
        <v>368</v>
      </c>
      <c r="B89" t="s">
        <v>59</v>
      </c>
      <c r="C89" t="s">
        <v>454</v>
      </c>
      <c r="D89" s="15" t="s">
        <v>458</v>
      </c>
      <c r="E89" t="s">
        <v>236</v>
      </c>
      <c r="F89" t="s">
        <v>235</v>
      </c>
      <c r="G89" t="s">
        <v>490</v>
      </c>
      <c r="H89" t="s">
        <v>413</v>
      </c>
      <c r="I89" t="s">
        <v>413</v>
      </c>
      <c r="J89" t="s">
        <v>413</v>
      </c>
      <c r="K89" t="s">
        <v>413</v>
      </c>
    </row>
    <row r="90" spans="1:11" x14ac:dyDescent="0.3">
      <c r="A90" t="s">
        <v>368</v>
      </c>
      <c r="B90" t="s">
        <v>89</v>
      </c>
      <c r="C90" t="s">
        <v>413</v>
      </c>
      <c r="D90" s="15" t="s">
        <v>413</v>
      </c>
      <c r="E90" t="s">
        <v>413</v>
      </c>
      <c r="F90" t="s">
        <v>413</v>
      </c>
      <c r="G90" t="s">
        <v>413</v>
      </c>
      <c r="H90" t="s">
        <v>218</v>
      </c>
      <c r="I90" t="s">
        <v>429</v>
      </c>
      <c r="J90" t="s">
        <v>422</v>
      </c>
      <c r="K90" t="s">
        <v>236</v>
      </c>
    </row>
    <row r="91" spans="1:11" x14ac:dyDescent="0.3">
      <c r="A91" t="s">
        <v>370</v>
      </c>
      <c r="B91" t="s">
        <v>119</v>
      </c>
      <c r="C91" t="s">
        <v>419</v>
      </c>
      <c r="D91" s="15" t="s">
        <v>411</v>
      </c>
      <c r="E91" t="s">
        <v>236</v>
      </c>
      <c r="F91" t="s">
        <v>218</v>
      </c>
      <c r="G91" t="s">
        <v>420</v>
      </c>
      <c r="H91" t="s">
        <v>413</v>
      </c>
      <c r="I91" t="s">
        <v>413</v>
      </c>
      <c r="J91" t="s">
        <v>413</v>
      </c>
      <c r="K91" t="s">
        <v>413</v>
      </c>
    </row>
    <row r="92" spans="1:11" x14ac:dyDescent="0.3">
      <c r="A92" t="s">
        <v>370</v>
      </c>
      <c r="B92" t="s">
        <v>71</v>
      </c>
      <c r="C92" t="s">
        <v>421</v>
      </c>
      <c r="D92" s="15" t="s">
        <v>93</v>
      </c>
      <c r="E92" t="s">
        <v>218</v>
      </c>
      <c r="F92" t="s">
        <v>422</v>
      </c>
      <c r="G92" t="s">
        <v>423</v>
      </c>
      <c r="H92" t="s">
        <v>413</v>
      </c>
      <c r="I92" t="s">
        <v>413</v>
      </c>
      <c r="J92" t="s">
        <v>413</v>
      </c>
      <c r="K92" t="s">
        <v>413</v>
      </c>
    </row>
    <row r="93" spans="1:11" x14ac:dyDescent="0.3">
      <c r="A93" t="s">
        <v>372</v>
      </c>
      <c r="B93" t="s">
        <v>34</v>
      </c>
      <c r="C93" t="s">
        <v>411</v>
      </c>
      <c r="D93" s="15" t="s">
        <v>39</v>
      </c>
      <c r="E93" t="s">
        <v>230</v>
      </c>
      <c r="F93" t="s">
        <v>246</v>
      </c>
      <c r="G93" t="s">
        <v>412</v>
      </c>
      <c r="H93" t="s">
        <v>413</v>
      </c>
      <c r="I93" t="s">
        <v>413</v>
      </c>
      <c r="J93" t="s">
        <v>413</v>
      </c>
      <c r="K93" t="s">
        <v>413</v>
      </c>
    </row>
    <row r="94" spans="1:11" x14ac:dyDescent="0.3">
      <c r="A94" t="s">
        <v>372</v>
      </c>
      <c r="B94" t="s">
        <v>84</v>
      </c>
      <c r="C94" t="s">
        <v>429</v>
      </c>
      <c r="D94" s="15" t="s">
        <v>418</v>
      </c>
      <c r="E94" t="s">
        <v>246</v>
      </c>
      <c r="F94" t="s">
        <v>422</v>
      </c>
      <c r="G94" t="s">
        <v>473</v>
      </c>
      <c r="H94" t="s">
        <v>413</v>
      </c>
      <c r="I94" t="s">
        <v>413</v>
      </c>
      <c r="J94" t="s">
        <v>413</v>
      </c>
      <c r="K94" t="s">
        <v>413</v>
      </c>
    </row>
    <row r="95" spans="1:11" x14ac:dyDescent="0.3">
      <c r="A95" t="s">
        <v>374</v>
      </c>
      <c r="B95" t="s">
        <v>63</v>
      </c>
      <c r="C95" t="s">
        <v>88</v>
      </c>
      <c r="D95" s="15" t="s">
        <v>424</v>
      </c>
      <c r="E95" t="s">
        <v>416</v>
      </c>
      <c r="F95" t="s">
        <v>246</v>
      </c>
      <c r="G95" t="s">
        <v>425</v>
      </c>
      <c r="H95" t="s">
        <v>218</v>
      </c>
      <c r="I95" t="s">
        <v>74</v>
      </c>
      <c r="J95" t="s">
        <v>246</v>
      </c>
      <c r="K95" t="s">
        <v>426</v>
      </c>
    </row>
    <row r="96" spans="1:11" x14ac:dyDescent="0.3">
      <c r="A96" t="s">
        <v>374</v>
      </c>
      <c r="B96" t="s">
        <v>101</v>
      </c>
      <c r="C96" t="s">
        <v>413</v>
      </c>
      <c r="D96" s="15" t="s">
        <v>413</v>
      </c>
      <c r="E96" t="s">
        <v>413</v>
      </c>
      <c r="F96" t="s">
        <v>413</v>
      </c>
      <c r="G96" t="s">
        <v>413</v>
      </c>
      <c r="H96" t="s">
        <v>218</v>
      </c>
      <c r="I96" t="s">
        <v>77</v>
      </c>
      <c r="J96" t="s">
        <v>416</v>
      </c>
      <c r="K96" t="s">
        <v>427</v>
      </c>
    </row>
    <row r="97" spans="1:11" x14ac:dyDescent="0.3">
      <c r="A97" t="s">
        <v>376</v>
      </c>
      <c r="B97" t="s">
        <v>84</v>
      </c>
      <c r="C97" t="s">
        <v>428</v>
      </c>
      <c r="D97" s="15" t="s">
        <v>429</v>
      </c>
      <c r="E97" t="s">
        <v>225</v>
      </c>
      <c r="F97" t="s">
        <v>416</v>
      </c>
      <c r="G97" t="s">
        <v>430</v>
      </c>
      <c r="H97" t="s">
        <v>413</v>
      </c>
      <c r="I97" t="s">
        <v>413</v>
      </c>
      <c r="J97" t="s">
        <v>413</v>
      </c>
      <c r="K97" t="s">
        <v>413</v>
      </c>
    </row>
    <row r="98" spans="1:11" x14ac:dyDescent="0.3">
      <c r="A98" t="s">
        <v>376</v>
      </c>
      <c r="B98" t="s">
        <v>16</v>
      </c>
      <c r="C98" t="s">
        <v>413</v>
      </c>
      <c r="D98" s="15" t="s">
        <v>413</v>
      </c>
      <c r="E98" t="s">
        <v>413</v>
      </c>
      <c r="F98" t="s">
        <v>413</v>
      </c>
      <c r="G98" t="s">
        <v>413</v>
      </c>
      <c r="H98" t="s">
        <v>431</v>
      </c>
      <c r="I98" t="s">
        <v>103</v>
      </c>
      <c r="J98" t="s">
        <v>246</v>
      </c>
      <c r="K98" t="s">
        <v>427</v>
      </c>
    </row>
    <row r="99" spans="1:11" x14ac:dyDescent="0.3">
      <c r="A99" t="s">
        <v>378</v>
      </c>
      <c r="B99" t="s">
        <v>95</v>
      </c>
      <c r="C99" t="s">
        <v>432</v>
      </c>
      <c r="D99" s="15" t="s">
        <v>433</v>
      </c>
      <c r="E99" t="s">
        <v>219</v>
      </c>
      <c r="F99" t="s">
        <v>246</v>
      </c>
      <c r="G99" t="s">
        <v>434</v>
      </c>
      <c r="H99" t="s">
        <v>413</v>
      </c>
      <c r="I99" t="s">
        <v>413</v>
      </c>
      <c r="J99" t="s">
        <v>413</v>
      </c>
      <c r="K99" t="s">
        <v>413</v>
      </c>
    </row>
    <row r="100" spans="1:11" x14ac:dyDescent="0.3">
      <c r="A100" t="s">
        <v>378</v>
      </c>
      <c r="B100" t="s">
        <v>47</v>
      </c>
      <c r="C100" t="s">
        <v>235</v>
      </c>
      <c r="D100" s="15" t="s">
        <v>225</v>
      </c>
      <c r="E100" t="s">
        <v>413</v>
      </c>
      <c r="F100" t="s">
        <v>413</v>
      </c>
      <c r="G100" t="s">
        <v>435</v>
      </c>
      <c r="H100" t="s">
        <v>413</v>
      </c>
      <c r="I100" t="s">
        <v>413</v>
      </c>
      <c r="J100" t="s">
        <v>413</v>
      </c>
      <c r="K100" t="s">
        <v>413</v>
      </c>
    </row>
    <row r="101" spans="1:11" x14ac:dyDescent="0.3">
      <c r="A101" t="s">
        <v>380</v>
      </c>
      <c r="B101" t="s">
        <v>66</v>
      </c>
      <c r="C101" t="s">
        <v>424</v>
      </c>
      <c r="D101" s="15" t="s">
        <v>236</v>
      </c>
      <c r="E101" t="s">
        <v>422</v>
      </c>
      <c r="F101" t="s">
        <v>422</v>
      </c>
      <c r="G101" t="s">
        <v>293</v>
      </c>
      <c r="H101" t="s">
        <v>218</v>
      </c>
      <c r="I101" t="s">
        <v>30</v>
      </c>
      <c r="J101" t="s">
        <v>416</v>
      </c>
      <c r="K101" t="s">
        <v>436</v>
      </c>
    </row>
    <row r="102" spans="1:11" x14ac:dyDescent="0.3">
      <c r="A102" t="s">
        <v>380</v>
      </c>
      <c r="B102" t="s">
        <v>81</v>
      </c>
      <c r="C102" t="s">
        <v>413</v>
      </c>
      <c r="D102" s="15" t="s">
        <v>413</v>
      </c>
      <c r="E102" t="s">
        <v>413</v>
      </c>
      <c r="F102" t="s">
        <v>413</v>
      </c>
      <c r="G102" t="s">
        <v>413</v>
      </c>
      <c r="H102" t="s">
        <v>218</v>
      </c>
      <c r="I102" t="s">
        <v>103</v>
      </c>
      <c r="J102" t="s">
        <v>422</v>
      </c>
      <c r="K102" t="s">
        <v>437</v>
      </c>
    </row>
    <row r="103" spans="1:11" x14ac:dyDescent="0.3">
      <c r="A103" t="s">
        <v>382</v>
      </c>
      <c r="B103" t="s">
        <v>37</v>
      </c>
      <c r="C103" t="s">
        <v>413</v>
      </c>
      <c r="D103" s="15" t="s">
        <v>413</v>
      </c>
      <c r="E103" t="s">
        <v>413</v>
      </c>
      <c r="F103" t="s">
        <v>413</v>
      </c>
      <c r="G103" t="s">
        <v>413</v>
      </c>
      <c r="H103" t="s">
        <v>218</v>
      </c>
      <c r="I103" t="s">
        <v>114</v>
      </c>
      <c r="J103" t="s">
        <v>246</v>
      </c>
      <c r="K103" t="s">
        <v>230</v>
      </c>
    </row>
    <row r="104" spans="1:11" x14ac:dyDescent="0.3">
      <c r="A104" t="s">
        <v>382</v>
      </c>
      <c r="B104" t="s">
        <v>31</v>
      </c>
      <c r="C104" t="s">
        <v>93</v>
      </c>
      <c r="D104" s="15" t="s">
        <v>103</v>
      </c>
      <c r="E104" t="s">
        <v>416</v>
      </c>
      <c r="F104" t="s">
        <v>416</v>
      </c>
      <c r="G104" t="s">
        <v>438</v>
      </c>
      <c r="H104" t="s">
        <v>413</v>
      </c>
      <c r="I104" t="s">
        <v>413</v>
      </c>
      <c r="J104" t="s">
        <v>413</v>
      </c>
      <c r="K104" t="s">
        <v>413</v>
      </c>
    </row>
    <row r="105" spans="1:11" x14ac:dyDescent="0.3">
      <c r="A105" t="s">
        <v>384</v>
      </c>
      <c r="B105" t="s">
        <v>117</v>
      </c>
      <c r="C105" t="s">
        <v>439</v>
      </c>
      <c r="D105" s="15" t="s">
        <v>418</v>
      </c>
      <c r="E105" t="s">
        <v>246</v>
      </c>
      <c r="F105" t="s">
        <v>235</v>
      </c>
      <c r="G105" t="s">
        <v>359</v>
      </c>
      <c r="H105" t="s">
        <v>413</v>
      </c>
      <c r="I105" t="s">
        <v>413</v>
      </c>
      <c r="J105" t="s">
        <v>413</v>
      </c>
      <c r="K105" t="s">
        <v>413</v>
      </c>
    </row>
    <row r="106" spans="1:11" x14ac:dyDescent="0.3">
      <c r="A106" t="s">
        <v>384</v>
      </c>
      <c r="B106" t="s">
        <v>59</v>
      </c>
      <c r="C106" t="s">
        <v>30</v>
      </c>
      <c r="D106" s="15" t="s">
        <v>440</v>
      </c>
      <c r="E106" t="s">
        <v>422</v>
      </c>
      <c r="F106" t="s">
        <v>413</v>
      </c>
      <c r="G106" t="s">
        <v>441</v>
      </c>
      <c r="H106" t="s">
        <v>413</v>
      </c>
      <c r="I106" t="s">
        <v>413</v>
      </c>
      <c r="J106" t="s">
        <v>413</v>
      </c>
      <c r="K106" t="s">
        <v>413</v>
      </c>
    </row>
    <row r="107" spans="1:11" x14ac:dyDescent="0.3">
      <c r="A107" t="s">
        <v>386</v>
      </c>
      <c r="B107" t="s">
        <v>68</v>
      </c>
      <c r="C107" t="s">
        <v>413</v>
      </c>
      <c r="D107" s="15" t="s">
        <v>413</v>
      </c>
      <c r="E107" t="s">
        <v>413</v>
      </c>
      <c r="F107" t="s">
        <v>413</v>
      </c>
      <c r="G107" t="s">
        <v>413</v>
      </c>
      <c r="H107" t="s">
        <v>442</v>
      </c>
      <c r="I107" t="s">
        <v>440</v>
      </c>
      <c r="J107" t="s">
        <v>218</v>
      </c>
      <c r="K107" t="s">
        <v>443</v>
      </c>
    </row>
    <row r="108" spans="1:11" x14ac:dyDescent="0.3">
      <c r="A108" t="s">
        <v>386</v>
      </c>
      <c r="B108" t="s">
        <v>47</v>
      </c>
      <c r="C108" t="s">
        <v>429</v>
      </c>
      <c r="D108" s="15" t="s">
        <v>77</v>
      </c>
      <c r="E108" t="s">
        <v>246</v>
      </c>
      <c r="F108" t="s">
        <v>422</v>
      </c>
      <c r="G108" t="s">
        <v>444</v>
      </c>
      <c r="H108" t="s">
        <v>413</v>
      </c>
      <c r="I108" t="s">
        <v>413</v>
      </c>
      <c r="J108" t="s">
        <v>413</v>
      </c>
      <c r="K108" t="s">
        <v>413</v>
      </c>
    </row>
    <row r="109" spans="1:11" x14ac:dyDescent="0.3">
      <c r="A109" t="s">
        <v>388</v>
      </c>
      <c r="B109" t="s">
        <v>75</v>
      </c>
      <c r="C109" t="s">
        <v>413</v>
      </c>
      <c r="D109" s="15" t="s">
        <v>413</v>
      </c>
      <c r="E109" t="s">
        <v>413</v>
      </c>
      <c r="F109" t="s">
        <v>413</v>
      </c>
      <c r="G109" t="s">
        <v>413</v>
      </c>
      <c r="H109" t="s">
        <v>218</v>
      </c>
      <c r="I109" t="s">
        <v>257</v>
      </c>
      <c r="J109" t="s">
        <v>416</v>
      </c>
      <c r="K109" t="s">
        <v>445</v>
      </c>
    </row>
    <row r="110" spans="1:11" x14ac:dyDescent="0.3">
      <c r="A110" t="s">
        <v>388</v>
      </c>
      <c r="B110" t="s">
        <v>105</v>
      </c>
      <c r="C110" t="s">
        <v>446</v>
      </c>
      <c r="D110" s="15" t="s">
        <v>447</v>
      </c>
      <c r="E110" t="s">
        <v>422</v>
      </c>
      <c r="F110" t="s">
        <v>413</v>
      </c>
      <c r="G110" t="s">
        <v>448</v>
      </c>
      <c r="H110" t="s">
        <v>413</v>
      </c>
      <c r="I110" t="s">
        <v>413</v>
      </c>
      <c r="J110" t="s">
        <v>413</v>
      </c>
      <c r="K110" t="s">
        <v>413</v>
      </c>
    </row>
    <row r="111" spans="1:11" x14ac:dyDescent="0.3">
      <c r="A111" t="s">
        <v>390</v>
      </c>
      <c r="B111" t="s">
        <v>98</v>
      </c>
      <c r="C111" t="s">
        <v>449</v>
      </c>
      <c r="D111" s="15" t="s">
        <v>421</v>
      </c>
      <c r="E111" t="s">
        <v>235</v>
      </c>
      <c r="F111" t="s">
        <v>218</v>
      </c>
      <c r="G111" t="s">
        <v>450</v>
      </c>
      <c r="H111" t="s">
        <v>413</v>
      </c>
      <c r="I111" t="s">
        <v>413</v>
      </c>
      <c r="J111" t="s">
        <v>413</v>
      </c>
      <c r="K111" t="s">
        <v>413</v>
      </c>
    </row>
    <row r="112" spans="1:11" x14ac:dyDescent="0.3">
      <c r="A112" t="s">
        <v>390</v>
      </c>
      <c r="B112" t="s">
        <v>51</v>
      </c>
      <c r="C112" t="s">
        <v>103</v>
      </c>
      <c r="D112" s="15" t="s">
        <v>424</v>
      </c>
      <c r="E112" t="s">
        <v>422</v>
      </c>
      <c r="F112" t="s">
        <v>422</v>
      </c>
      <c r="G112" t="s">
        <v>451</v>
      </c>
      <c r="H112" t="s">
        <v>218</v>
      </c>
      <c r="I112" t="s">
        <v>93</v>
      </c>
      <c r="J112" t="s">
        <v>422</v>
      </c>
      <c r="K112" t="s">
        <v>452</v>
      </c>
    </row>
    <row r="113" spans="1:11" x14ac:dyDescent="0.3">
      <c r="A113" t="s">
        <v>392</v>
      </c>
      <c r="B113" t="s">
        <v>41</v>
      </c>
      <c r="C113" t="s">
        <v>453</v>
      </c>
      <c r="D113" s="15" t="s">
        <v>39</v>
      </c>
      <c r="E113" t="s">
        <v>218</v>
      </c>
      <c r="F113" t="s">
        <v>422</v>
      </c>
      <c r="G113" t="s">
        <v>266</v>
      </c>
      <c r="H113" t="s">
        <v>413</v>
      </c>
      <c r="I113" t="s">
        <v>413</v>
      </c>
      <c r="J113" t="s">
        <v>413</v>
      </c>
      <c r="K113" t="s">
        <v>413</v>
      </c>
    </row>
    <row r="114" spans="1:11" x14ac:dyDescent="0.3">
      <c r="A114" t="s">
        <v>392</v>
      </c>
      <c r="B114" t="s">
        <v>16</v>
      </c>
      <c r="C114" t="s">
        <v>413</v>
      </c>
      <c r="D114" s="15" t="s">
        <v>413</v>
      </c>
      <c r="E114" t="s">
        <v>413</v>
      </c>
      <c r="F114" t="s">
        <v>413</v>
      </c>
      <c r="G114" t="s">
        <v>413</v>
      </c>
      <c r="H114" t="s">
        <v>218</v>
      </c>
      <c r="I114" t="s">
        <v>77</v>
      </c>
      <c r="J114" t="s">
        <v>416</v>
      </c>
      <c r="K114" t="s">
        <v>427</v>
      </c>
    </row>
    <row r="115" spans="1:11" x14ac:dyDescent="0.3">
      <c r="A115" t="s">
        <v>394</v>
      </c>
      <c r="B115" t="s">
        <v>47</v>
      </c>
      <c r="C115" t="s">
        <v>454</v>
      </c>
      <c r="D115" s="15" t="s">
        <v>455</v>
      </c>
      <c r="E115" t="s">
        <v>446</v>
      </c>
      <c r="F115" t="s">
        <v>246</v>
      </c>
      <c r="G115" t="s">
        <v>306</v>
      </c>
      <c r="H115" t="s">
        <v>413</v>
      </c>
      <c r="I115" t="s">
        <v>413</v>
      </c>
      <c r="J115" t="s">
        <v>413</v>
      </c>
      <c r="K115" t="s">
        <v>413</v>
      </c>
    </row>
    <row r="116" spans="1:11" x14ac:dyDescent="0.3">
      <c r="A116" t="s">
        <v>394</v>
      </c>
      <c r="B116" t="s">
        <v>79</v>
      </c>
      <c r="C116" t="s">
        <v>413</v>
      </c>
      <c r="D116" s="15" t="s">
        <v>413</v>
      </c>
      <c r="E116" t="s">
        <v>413</v>
      </c>
      <c r="F116" t="s">
        <v>413</v>
      </c>
      <c r="G116" t="s">
        <v>413</v>
      </c>
      <c r="H116" t="s">
        <v>218</v>
      </c>
      <c r="I116" t="s">
        <v>429</v>
      </c>
      <c r="J116" t="s">
        <v>422</v>
      </c>
      <c r="K116" t="s">
        <v>236</v>
      </c>
    </row>
    <row r="117" spans="1:11" x14ac:dyDescent="0.3">
      <c r="A117" t="s">
        <v>396</v>
      </c>
      <c r="B117" t="s">
        <v>8</v>
      </c>
      <c r="C117" t="s">
        <v>432</v>
      </c>
      <c r="D117" s="15" t="s">
        <v>453</v>
      </c>
      <c r="E117" t="s">
        <v>226</v>
      </c>
      <c r="F117" t="s">
        <v>218</v>
      </c>
      <c r="G117" t="s">
        <v>456</v>
      </c>
      <c r="H117" t="s">
        <v>413</v>
      </c>
      <c r="I117" t="s">
        <v>413</v>
      </c>
      <c r="J117" t="s">
        <v>413</v>
      </c>
      <c r="K117" t="s">
        <v>413</v>
      </c>
    </row>
    <row r="118" spans="1:11" x14ac:dyDescent="0.3">
      <c r="A118" t="s">
        <v>396</v>
      </c>
      <c r="B118" t="s">
        <v>89</v>
      </c>
      <c r="C118" t="s">
        <v>413</v>
      </c>
      <c r="D118" s="15" t="s">
        <v>413</v>
      </c>
      <c r="E118" t="s">
        <v>413</v>
      </c>
      <c r="F118" t="s">
        <v>413</v>
      </c>
      <c r="G118" t="s">
        <v>413</v>
      </c>
      <c r="H118" t="s">
        <v>218</v>
      </c>
      <c r="I118" t="s">
        <v>77</v>
      </c>
      <c r="J118" t="s">
        <v>422</v>
      </c>
      <c r="K118" t="s">
        <v>427</v>
      </c>
    </row>
    <row r="119" spans="1:11" x14ac:dyDescent="0.3">
      <c r="A119" t="s">
        <v>398</v>
      </c>
      <c r="B119" t="s">
        <v>111</v>
      </c>
      <c r="C119" t="s">
        <v>428</v>
      </c>
      <c r="D119" s="15" t="s">
        <v>429</v>
      </c>
      <c r="E119" t="s">
        <v>230</v>
      </c>
      <c r="F119" t="s">
        <v>416</v>
      </c>
      <c r="G119" t="s">
        <v>430</v>
      </c>
      <c r="H119" t="s">
        <v>413</v>
      </c>
      <c r="I119" t="s">
        <v>413</v>
      </c>
      <c r="J119" t="s">
        <v>413</v>
      </c>
      <c r="K119" t="s">
        <v>413</v>
      </c>
    </row>
    <row r="120" spans="1:11" x14ac:dyDescent="0.3">
      <c r="A120" t="s">
        <v>398</v>
      </c>
      <c r="B120" t="s">
        <v>59</v>
      </c>
      <c r="C120" t="s">
        <v>236</v>
      </c>
      <c r="D120" s="15" t="s">
        <v>219</v>
      </c>
      <c r="E120" t="s">
        <v>413</v>
      </c>
      <c r="F120" t="s">
        <v>422</v>
      </c>
      <c r="G120" t="s">
        <v>457</v>
      </c>
      <c r="H120" t="s">
        <v>413</v>
      </c>
      <c r="I120" t="s">
        <v>413</v>
      </c>
      <c r="J120" t="s">
        <v>413</v>
      </c>
      <c r="K120" t="s">
        <v>413</v>
      </c>
    </row>
    <row r="121" spans="1:11" x14ac:dyDescent="0.3">
      <c r="A121" t="s">
        <v>400</v>
      </c>
      <c r="B121" t="s">
        <v>101</v>
      </c>
      <c r="C121" t="s">
        <v>413</v>
      </c>
      <c r="D121" s="15" t="s">
        <v>413</v>
      </c>
      <c r="E121" t="s">
        <v>413</v>
      </c>
      <c r="F121" t="s">
        <v>413</v>
      </c>
      <c r="G121" t="s">
        <v>413</v>
      </c>
      <c r="H121" t="s">
        <v>218</v>
      </c>
      <c r="I121" t="s">
        <v>30</v>
      </c>
      <c r="J121" t="s">
        <v>246</v>
      </c>
      <c r="K121" t="s">
        <v>436</v>
      </c>
    </row>
    <row r="122" spans="1:11" x14ac:dyDescent="0.3">
      <c r="A122" t="s">
        <v>400</v>
      </c>
      <c r="B122" t="s">
        <v>21</v>
      </c>
      <c r="C122" t="s">
        <v>429</v>
      </c>
      <c r="D122" s="15" t="s">
        <v>77</v>
      </c>
      <c r="E122" t="s">
        <v>218</v>
      </c>
      <c r="F122" t="s">
        <v>422</v>
      </c>
      <c r="G122" t="s">
        <v>444</v>
      </c>
      <c r="H122" t="s">
        <v>413</v>
      </c>
      <c r="I122" t="s">
        <v>413</v>
      </c>
      <c r="J122" t="s">
        <v>413</v>
      </c>
      <c r="K122" t="s">
        <v>413</v>
      </c>
    </row>
    <row r="123" spans="1:11" x14ac:dyDescent="0.3">
      <c r="A123" t="s">
        <v>491</v>
      </c>
      <c r="B123" t="s">
        <v>34</v>
      </c>
      <c r="C123" t="s">
        <v>455</v>
      </c>
      <c r="D123" s="15" t="s">
        <v>93</v>
      </c>
      <c r="E123" t="s">
        <v>225</v>
      </c>
      <c r="F123" t="s">
        <v>416</v>
      </c>
      <c r="G123" t="s">
        <v>479</v>
      </c>
      <c r="H123" t="s">
        <v>413</v>
      </c>
      <c r="I123" t="s">
        <v>413</v>
      </c>
      <c r="J123" t="s">
        <v>413</v>
      </c>
      <c r="K123" t="s">
        <v>413</v>
      </c>
    </row>
    <row r="124" spans="1:11" x14ac:dyDescent="0.3">
      <c r="A124" t="s">
        <v>492</v>
      </c>
      <c r="B124" t="s">
        <v>119</v>
      </c>
      <c r="C124" t="s">
        <v>449</v>
      </c>
      <c r="D124" s="15" t="s">
        <v>421</v>
      </c>
      <c r="E124" t="s">
        <v>219</v>
      </c>
      <c r="F124" t="s">
        <v>246</v>
      </c>
      <c r="G124" t="s">
        <v>450</v>
      </c>
      <c r="H124" t="s">
        <v>413</v>
      </c>
      <c r="I124" t="s">
        <v>413</v>
      </c>
      <c r="J124" t="s">
        <v>413</v>
      </c>
      <c r="K124" t="s">
        <v>413</v>
      </c>
    </row>
    <row r="125" spans="1:11" x14ac:dyDescent="0.3">
      <c r="A125" t="s">
        <v>493</v>
      </c>
      <c r="B125" t="s">
        <v>63</v>
      </c>
      <c r="C125" t="s">
        <v>421</v>
      </c>
      <c r="D125" s="15" t="s">
        <v>103</v>
      </c>
      <c r="E125" t="s">
        <v>246</v>
      </c>
      <c r="F125" t="s">
        <v>218</v>
      </c>
      <c r="G125" t="s">
        <v>293</v>
      </c>
      <c r="H125" t="s">
        <v>218</v>
      </c>
      <c r="I125" t="s">
        <v>93</v>
      </c>
      <c r="J125" t="s">
        <v>416</v>
      </c>
      <c r="K125" t="s">
        <v>452</v>
      </c>
    </row>
    <row r="126" spans="1:11" x14ac:dyDescent="0.3">
      <c r="A126" t="s">
        <v>494</v>
      </c>
      <c r="B126" t="s">
        <v>84</v>
      </c>
      <c r="C126" t="s">
        <v>471</v>
      </c>
      <c r="D126" s="15" t="s">
        <v>415</v>
      </c>
      <c r="E126" t="s">
        <v>226</v>
      </c>
      <c r="F126" t="s">
        <v>246</v>
      </c>
      <c r="G126" t="s">
        <v>293</v>
      </c>
      <c r="H126" t="s">
        <v>413</v>
      </c>
      <c r="I126" t="s">
        <v>413</v>
      </c>
      <c r="J126" t="s">
        <v>413</v>
      </c>
      <c r="K126" t="s">
        <v>413</v>
      </c>
    </row>
    <row r="127" spans="1:11" x14ac:dyDescent="0.3">
      <c r="A127" t="s">
        <v>495</v>
      </c>
      <c r="B127" t="s">
        <v>95</v>
      </c>
      <c r="C127" t="s">
        <v>415</v>
      </c>
      <c r="D127" s="15" t="s">
        <v>77</v>
      </c>
      <c r="E127" t="s">
        <v>235</v>
      </c>
      <c r="F127" t="s">
        <v>416</v>
      </c>
      <c r="G127" t="s">
        <v>450</v>
      </c>
      <c r="H127" t="s">
        <v>413</v>
      </c>
      <c r="I127" t="s">
        <v>413</v>
      </c>
      <c r="J127" t="s">
        <v>413</v>
      </c>
      <c r="K127" t="s">
        <v>413</v>
      </c>
    </row>
    <row r="128" spans="1:11" x14ac:dyDescent="0.3">
      <c r="A128" t="s">
        <v>496</v>
      </c>
      <c r="B128" t="s">
        <v>66</v>
      </c>
      <c r="C128" t="s">
        <v>103</v>
      </c>
      <c r="D128" s="15" t="s">
        <v>462</v>
      </c>
      <c r="E128" t="s">
        <v>416</v>
      </c>
      <c r="F128" t="s">
        <v>416</v>
      </c>
      <c r="G128" t="s">
        <v>450</v>
      </c>
      <c r="H128" t="s">
        <v>218</v>
      </c>
      <c r="I128" t="s">
        <v>220</v>
      </c>
      <c r="J128" t="s">
        <v>246</v>
      </c>
      <c r="K128" t="s">
        <v>235</v>
      </c>
    </row>
    <row r="129" spans="1:11" x14ac:dyDescent="0.3">
      <c r="A129" t="s">
        <v>497</v>
      </c>
      <c r="B129" t="s">
        <v>37</v>
      </c>
      <c r="C129" t="s">
        <v>413</v>
      </c>
      <c r="D129" s="15" t="s">
        <v>413</v>
      </c>
      <c r="E129" t="s">
        <v>413</v>
      </c>
      <c r="F129" t="s">
        <v>413</v>
      </c>
      <c r="G129" t="s">
        <v>413</v>
      </c>
      <c r="H129" t="s">
        <v>218</v>
      </c>
      <c r="I129" t="s">
        <v>103</v>
      </c>
      <c r="J129" t="s">
        <v>246</v>
      </c>
      <c r="K129" t="s">
        <v>437</v>
      </c>
    </row>
    <row r="130" spans="1:11" x14ac:dyDescent="0.3">
      <c r="A130" t="s">
        <v>498</v>
      </c>
      <c r="B130" t="s">
        <v>117</v>
      </c>
      <c r="C130" t="s">
        <v>429</v>
      </c>
      <c r="D130" s="15" t="s">
        <v>220</v>
      </c>
      <c r="E130" t="s">
        <v>218</v>
      </c>
      <c r="F130" t="s">
        <v>246</v>
      </c>
      <c r="G130" t="s">
        <v>359</v>
      </c>
      <c r="H130" t="s">
        <v>413</v>
      </c>
      <c r="I130" t="s">
        <v>413</v>
      </c>
      <c r="J130" t="s">
        <v>413</v>
      </c>
      <c r="K130" t="s">
        <v>413</v>
      </c>
    </row>
    <row r="131" spans="1:11" x14ac:dyDescent="0.3">
      <c r="A131" t="s">
        <v>499</v>
      </c>
      <c r="B131" t="s">
        <v>68</v>
      </c>
      <c r="C131" t="s">
        <v>413</v>
      </c>
      <c r="D131" s="15" t="s">
        <v>413</v>
      </c>
      <c r="E131" t="s">
        <v>413</v>
      </c>
      <c r="F131" t="s">
        <v>413</v>
      </c>
      <c r="G131" t="s">
        <v>413</v>
      </c>
      <c r="H131" t="s">
        <v>218</v>
      </c>
      <c r="I131" t="s">
        <v>30</v>
      </c>
      <c r="J131" t="s">
        <v>246</v>
      </c>
      <c r="K131" t="s">
        <v>436</v>
      </c>
    </row>
    <row r="132" spans="1:11" x14ac:dyDescent="0.3">
      <c r="A132" t="s">
        <v>500</v>
      </c>
      <c r="B132" t="s">
        <v>75</v>
      </c>
      <c r="C132" t="s">
        <v>413</v>
      </c>
      <c r="D132" s="15" t="s">
        <v>413</v>
      </c>
      <c r="E132" t="s">
        <v>413</v>
      </c>
      <c r="F132" t="s">
        <v>413</v>
      </c>
      <c r="G132" t="s">
        <v>413</v>
      </c>
      <c r="H132" t="s">
        <v>218</v>
      </c>
      <c r="I132" t="s">
        <v>462</v>
      </c>
      <c r="J132" t="s">
        <v>416</v>
      </c>
      <c r="K132" t="s">
        <v>501</v>
      </c>
    </row>
    <row r="133" spans="1:11" x14ac:dyDescent="0.3">
      <c r="A133" t="s">
        <v>502</v>
      </c>
      <c r="B133" t="s">
        <v>98</v>
      </c>
      <c r="C133" t="s">
        <v>428</v>
      </c>
      <c r="D133" s="15" t="s">
        <v>429</v>
      </c>
      <c r="E133" t="s">
        <v>230</v>
      </c>
      <c r="F133" t="s">
        <v>246</v>
      </c>
      <c r="G133" t="s">
        <v>430</v>
      </c>
      <c r="H133" t="s">
        <v>413</v>
      </c>
      <c r="I133" t="s">
        <v>413</v>
      </c>
      <c r="J133" t="s">
        <v>413</v>
      </c>
      <c r="K133" t="s">
        <v>413</v>
      </c>
    </row>
    <row r="134" spans="1:11" x14ac:dyDescent="0.3">
      <c r="A134" t="s">
        <v>503</v>
      </c>
      <c r="B134" t="s">
        <v>41</v>
      </c>
      <c r="C134" t="s">
        <v>458</v>
      </c>
      <c r="D134" s="15" t="s">
        <v>93</v>
      </c>
      <c r="E134" t="s">
        <v>235</v>
      </c>
      <c r="F134" t="s">
        <v>416</v>
      </c>
      <c r="G134" t="s">
        <v>483</v>
      </c>
      <c r="H134" t="s">
        <v>413</v>
      </c>
      <c r="I134" t="s">
        <v>413</v>
      </c>
      <c r="J134" t="s">
        <v>413</v>
      </c>
      <c r="K134" t="s">
        <v>413</v>
      </c>
    </row>
    <row r="135" spans="1:11" x14ac:dyDescent="0.3">
      <c r="A135" t="s">
        <v>504</v>
      </c>
      <c r="B135" t="s">
        <v>47</v>
      </c>
      <c r="C135" t="s">
        <v>481</v>
      </c>
      <c r="D135" s="15" t="s">
        <v>415</v>
      </c>
      <c r="E135" t="s">
        <v>219</v>
      </c>
      <c r="F135" t="s">
        <v>246</v>
      </c>
      <c r="G135" t="s">
        <v>286</v>
      </c>
      <c r="H135" t="s">
        <v>413</v>
      </c>
      <c r="I135" t="s">
        <v>413</v>
      </c>
      <c r="J135" t="s">
        <v>413</v>
      </c>
      <c r="K135" t="s">
        <v>413</v>
      </c>
    </row>
    <row r="136" spans="1:11" x14ac:dyDescent="0.3">
      <c r="A136" t="s">
        <v>505</v>
      </c>
      <c r="B136" t="s">
        <v>8</v>
      </c>
      <c r="C136" t="s">
        <v>480</v>
      </c>
      <c r="D136" s="15" t="s">
        <v>421</v>
      </c>
      <c r="E136" t="s">
        <v>225</v>
      </c>
      <c r="F136" t="s">
        <v>246</v>
      </c>
      <c r="G136" t="s">
        <v>506</v>
      </c>
      <c r="H136" t="s">
        <v>413</v>
      </c>
      <c r="I136" t="s">
        <v>413</v>
      </c>
      <c r="J136" t="s">
        <v>413</v>
      </c>
      <c r="K136" t="s">
        <v>413</v>
      </c>
    </row>
    <row r="137" spans="1:11" x14ac:dyDescent="0.3">
      <c r="A137" t="s">
        <v>507</v>
      </c>
      <c r="B137" t="s">
        <v>111</v>
      </c>
      <c r="C137" t="s">
        <v>458</v>
      </c>
      <c r="D137" s="15" t="s">
        <v>93</v>
      </c>
      <c r="E137" t="s">
        <v>235</v>
      </c>
      <c r="F137" t="s">
        <v>416</v>
      </c>
      <c r="G137" t="s">
        <v>483</v>
      </c>
      <c r="H137" t="s">
        <v>413</v>
      </c>
      <c r="I137" t="s">
        <v>413</v>
      </c>
      <c r="J137" t="s">
        <v>413</v>
      </c>
      <c r="K137" t="s">
        <v>413</v>
      </c>
    </row>
    <row r="138" spans="1:11" x14ac:dyDescent="0.3">
      <c r="A138" t="s">
        <v>508</v>
      </c>
      <c r="B138" t="s">
        <v>101</v>
      </c>
      <c r="C138" t="s">
        <v>413</v>
      </c>
      <c r="D138" s="15" t="s">
        <v>413</v>
      </c>
      <c r="E138" t="s">
        <v>413</v>
      </c>
      <c r="F138" t="s">
        <v>413</v>
      </c>
      <c r="G138" t="s">
        <v>413</v>
      </c>
      <c r="H138" t="s">
        <v>218</v>
      </c>
      <c r="I138" t="s">
        <v>418</v>
      </c>
      <c r="J138" t="s">
        <v>246</v>
      </c>
      <c r="K138" t="s">
        <v>225</v>
      </c>
    </row>
    <row r="139" spans="1:11" x14ac:dyDescent="0.3">
      <c r="A139" t="s">
        <v>509</v>
      </c>
      <c r="B139" t="s">
        <v>16</v>
      </c>
      <c r="C139" t="s">
        <v>413</v>
      </c>
      <c r="D139" s="15" t="s">
        <v>413</v>
      </c>
      <c r="E139" t="s">
        <v>413</v>
      </c>
      <c r="F139" t="s">
        <v>413</v>
      </c>
      <c r="G139" t="s">
        <v>413</v>
      </c>
      <c r="H139" t="s">
        <v>218</v>
      </c>
      <c r="I139" t="s">
        <v>103</v>
      </c>
      <c r="J139" t="s">
        <v>416</v>
      </c>
      <c r="K139" t="s">
        <v>437</v>
      </c>
    </row>
    <row r="140" spans="1:11" x14ac:dyDescent="0.3">
      <c r="A140" t="s">
        <v>510</v>
      </c>
      <c r="B140" t="s">
        <v>115</v>
      </c>
      <c r="C140" t="s">
        <v>413</v>
      </c>
      <c r="D140" s="15" t="s">
        <v>413</v>
      </c>
      <c r="E140" t="s">
        <v>413</v>
      </c>
      <c r="F140" t="s">
        <v>413</v>
      </c>
      <c r="G140" t="s">
        <v>413</v>
      </c>
      <c r="H140" t="s">
        <v>218</v>
      </c>
      <c r="I140" t="s">
        <v>93</v>
      </c>
      <c r="J140" t="s">
        <v>422</v>
      </c>
      <c r="K140" t="s">
        <v>452</v>
      </c>
    </row>
    <row r="141" spans="1:11" x14ac:dyDescent="0.3">
      <c r="A141" t="s">
        <v>511</v>
      </c>
      <c r="B141" t="s">
        <v>47</v>
      </c>
      <c r="C141" t="s">
        <v>471</v>
      </c>
      <c r="D141" s="15" t="s">
        <v>458</v>
      </c>
      <c r="E141" t="s">
        <v>226</v>
      </c>
      <c r="F141" t="s">
        <v>246</v>
      </c>
      <c r="G141" t="s">
        <v>512</v>
      </c>
      <c r="H141" t="s">
        <v>413</v>
      </c>
      <c r="I141" t="s">
        <v>413</v>
      </c>
      <c r="J141" t="s">
        <v>413</v>
      </c>
      <c r="K141" t="s">
        <v>413</v>
      </c>
    </row>
    <row r="142" spans="1:11" x14ac:dyDescent="0.3">
      <c r="A142" t="s">
        <v>513</v>
      </c>
      <c r="B142" t="s">
        <v>21</v>
      </c>
      <c r="C142" t="s">
        <v>421</v>
      </c>
      <c r="D142" s="15" t="s">
        <v>77</v>
      </c>
      <c r="E142" t="s">
        <v>218</v>
      </c>
      <c r="F142" t="s">
        <v>416</v>
      </c>
      <c r="G142" t="s">
        <v>266</v>
      </c>
      <c r="H142" t="s">
        <v>413</v>
      </c>
      <c r="I142" t="s">
        <v>413</v>
      </c>
      <c r="J142" t="s">
        <v>413</v>
      </c>
      <c r="K142" t="s">
        <v>413</v>
      </c>
    </row>
    <row r="143" spans="1:11" x14ac:dyDescent="0.3">
      <c r="A143" t="s">
        <v>514</v>
      </c>
      <c r="B143" t="s">
        <v>27</v>
      </c>
      <c r="C143" t="s">
        <v>415</v>
      </c>
      <c r="D143" s="15" t="s">
        <v>77</v>
      </c>
      <c r="E143" t="s">
        <v>235</v>
      </c>
      <c r="F143" t="s">
        <v>416</v>
      </c>
      <c r="G143" t="s">
        <v>450</v>
      </c>
      <c r="H143" t="s">
        <v>413</v>
      </c>
      <c r="I143" t="s">
        <v>413</v>
      </c>
      <c r="J143" t="s">
        <v>413</v>
      </c>
      <c r="K143" t="s">
        <v>413</v>
      </c>
    </row>
    <row r="144" spans="1:11" x14ac:dyDescent="0.3">
      <c r="A144" t="s">
        <v>515</v>
      </c>
      <c r="B144" t="s">
        <v>81</v>
      </c>
      <c r="C144" t="s">
        <v>413</v>
      </c>
      <c r="D144" s="15" t="s">
        <v>413</v>
      </c>
      <c r="E144" t="s">
        <v>413</v>
      </c>
      <c r="F144" t="s">
        <v>413</v>
      </c>
      <c r="G144" t="s">
        <v>413</v>
      </c>
      <c r="H144" t="s">
        <v>218</v>
      </c>
      <c r="I144" t="s">
        <v>220</v>
      </c>
      <c r="J144" t="s">
        <v>246</v>
      </c>
      <c r="K144" t="s">
        <v>235</v>
      </c>
    </row>
    <row r="145" spans="1:11" x14ac:dyDescent="0.3">
      <c r="A145" t="s">
        <v>516</v>
      </c>
      <c r="B145" t="s">
        <v>107</v>
      </c>
      <c r="C145" t="s">
        <v>413</v>
      </c>
      <c r="D145" s="15" t="s">
        <v>413</v>
      </c>
      <c r="E145" t="s">
        <v>413</v>
      </c>
      <c r="F145" t="s">
        <v>413</v>
      </c>
      <c r="G145" t="s">
        <v>413</v>
      </c>
      <c r="H145" t="s">
        <v>218</v>
      </c>
      <c r="I145" t="s">
        <v>30</v>
      </c>
      <c r="J145" t="s">
        <v>416</v>
      </c>
      <c r="K145" t="s">
        <v>436</v>
      </c>
    </row>
    <row r="146" spans="1:11" x14ac:dyDescent="0.3">
      <c r="A146" t="s">
        <v>517</v>
      </c>
      <c r="B146" t="s">
        <v>63</v>
      </c>
      <c r="C146" t="s">
        <v>466</v>
      </c>
      <c r="D146" s="15" t="s">
        <v>429</v>
      </c>
      <c r="E146" t="s">
        <v>219</v>
      </c>
      <c r="F146" t="s">
        <v>218</v>
      </c>
      <c r="G146" t="s">
        <v>359</v>
      </c>
      <c r="H146" t="s">
        <v>218</v>
      </c>
      <c r="I146" t="s">
        <v>77</v>
      </c>
      <c r="J146" t="s">
        <v>422</v>
      </c>
      <c r="K146" t="s">
        <v>427</v>
      </c>
    </row>
    <row r="147" spans="1:11" x14ac:dyDescent="0.3">
      <c r="A147" t="s">
        <v>518</v>
      </c>
      <c r="B147" t="s">
        <v>117</v>
      </c>
      <c r="C147" t="s">
        <v>428</v>
      </c>
      <c r="D147" s="15" t="s">
        <v>93</v>
      </c>
      <c r="E147" t="s">
        <v>230</v>
      </c>
      <c r="F147" t="s">
        <v>218</v>
      </c>
      <c r="G147" t="s">
        <v>519</v>
      </c>
      <c r="H147" t="s">
        <v>413</v>
      </c>
      <c r="I147" t="s">
        <v>413</v>
      </c>
      <c r="J147" t="s">
        <v>413</v>
      </c>
      <c r="K147" t="s">
        <v>413</v>
      </c>
    </row>
    <row r="148" spans="1:11" x14ac:dyDescent="0.3">
      <c r="A148" t="s">
        <v>520</v>
      </c>
      <c r="B148" t="s">
        <v>31</v>
      </c>
      <c r="C148" t="s">
        <v>429</v>
      </c>
      <c r="D148" s="15" t="s">
        <v>103</v>
      </c>
      <c r="E148" t="s">
        <v>246</v>
      </c>
      <c r="F148" t="s">
        <v>416</v>
      </c>
      <c r="G148" t="s">
        <v>320</v>
      </c>
      <c r="H148" t="s">
        <v>218</v>
      </c>
      <c r="I148" t="s">
        <v>77</v>
      </c>
      <c r="J148" t="s">
        <v>416</v>
      </c>
      <c r="K148" t="s">
        <v>427</v>
      </c>
    </row>
    <row r="149" spans="1:11" x14ac:dyDescent="0.3">
      <c r="A149" t="s">
        <v>521</v>
      </c>
      <c r="B149" t="s">
        <v>91</v>
      </c>
      <c r="C149" t="s">
        <v>413</v>
      </c>
      <c r="D149" s="15" t="s">
        <v>413</v>
      </c>
      <c r="E149" t="s">
        <v>413</v>
      </c>
      <c r="F149" t="s">
        <v>413</v>
      </c>
      <c r="G149" t="s">
        <v>413</v>
      </c>
      <c r="H149" t="s">
        <v>522</v>
      </c>
      <c r="I149" t="s">
        <v>462</v>
      </c>
      <c r="J149" t="s">
        <v>246</v>
      </c>
      <c r="K149" t="s">
        <v>523</v>
      </c>
    </row>
    <row r="150" spans="1:11" x14ac:dyDescent="0.3">
      <c r="A150" t="s">
        <v>524</v>
      </c>
      <c r="B150" t="s">
        <v>79</v>
      </c>
      <c r="C150" t="s">
        <v>458</v>
      </c>
      <c r="D150" s="15" t="s">
        <v>77</v>
      </c>
      <c r="E150" t="s">
        <v>235</v>
      </c>
      <c r="F150" t="s">
        <v>246</v>
      </c>
      <c r="G150" t="s">
        <v>456</v>
      </c>
      <c r="H150" t="s">
        <v>413</v>
      </c>
      <c r="I150" t="s">
        <v>413</v>
      </c>
      <c r="J150" t="s">
        <v>413</v>
      </c>
      <c r="K150" t="s">
        <v>413</v>
      </c>
    </row>
    <row r="151" spans="1:11" x14ac:dyDescent="0.3">
      <c r="A151" t="s">
        <v>525</v>
      </c>
      <c r="B151" t="s">
        <v>47</v>
      </c>
      <c r="C151" t="s">
        <v>480</v>
      </c>
      <c r="D151" s="15" t="s">
        <v>429</v>
      </c>
      <c r="E151" t="s">
        <v>225</v>
      </c>
      <c r="F151" t="s">
        <v>246</v>
      </c>
      <c r="G151" t="s">
        <v>306</v>
      </c>
      <c r="H151" t="s">
        <v>413</v>
      </c>
      <c r="I151" t="s">
        <v>413</v>
      </c>
      <c r="J151" t="s">
        <v>413</v>
      </c>
      <c r="K151" t="s">
        <v>413</v>
      </c>
    </row>
    <row r="152" spans="1:11" x14ac:dyDescent="0.3">
      <c r="A152" t="s">
        <v>526</v>
      </c>
      <c r="B152" t="s">
        <v>95</v>
      </c>
      <c r="C152" t="s">
        <v>455</v>
      </c>
      <c r="D152" s="15" t="s">
        <v>429</v>
      </c>
      <c r="E152" t="s">
        <v>230</v>
      </c>
      <c r="F152" t="s">
        <v>416</v>
      </c>
      <c r="G152" t="s">
        <v>266</v>
      </c>
      <c r="H152" t="s">
        <v>413</v>
      </c>
      <c r="I152" t="s">
        <v>413</v>
      </c>
      <c r="J152" t="s">
        <v>413</v>
      </c>
      <c r="K152" t="s">
        <v>413</v>
      </c>
    </row>
    <row r="153" spans="1:11" x14ac:dyDescent="0.3">
      <c r="A153" t="s">
        <v>527</v>
      </c>
      <c r="B153" t="s">
        <v>111</v>
      </c>
      <c r="C153" t="s">
        <v>466</v>
      </c>
      <c r="D153" s="15" t="s">
        <v>421</v>
      </c>
      <c r="E153" t="s">
        <v>219</v>
      </c>
      <c r="F153" t="s">
        <v>246</v>
      </c>
      <c r="G153" t="s">
        <v>528</v>
      </c>
      <c r="H153" t="s">
        <v>413</v>
      </c>
      <c r="I153" t="s">
        <v>413</v>
      </c>
      <c r="J153" t="s">
        <v>413</v>
      </c>
      <c r="K153" t="s">
        <v>413</v>
      </c>
    </row>
    <row r="154" spans="1:11" x14ac:dyDescent="0.3">
      <c r="A154" t="s">
        <v>529</v>
      </c>
      <c r="B154" t="s">
        <v>16</v>
      </c>
      <c r="C154" t="s">
        <v>413</v>
      </c>
      <c r="D154" s="15" t="s">
        <v>413</v>
      </c>
      <c r="E154" t="s">
        <v>413</v>
      </c>
      <c r="F154" t="s">
        <v>413</v>
      </c>
      <c r="G154" t="s">
        <v>413</v>
      </c>
      <c r="H154" t="s">
        <v>218</v>
      </c>
      <c r="I154" t="s">
        <v>418</v>
      </c>
      <c r="J154" t="s">
        <v>246</v>
      </c>
      <c r="K154" t="s">
        <v>225</v>
      </c>
    </row>
    <row r="155" spans="1:11" x14ac:dyDescent="0.3">
      <c r="A155" t="s">
        <v>530</v>
      </c>
      <c r="B155" t="s">
        <v>51</v>
      </c>
      <c r="C155" t="s">
        <v>413</v>
      </c>
      <c r="D155" s="15" t="s">
        <v>413</v>
      </c>
      <c r="E155" t="s">
        <v>413</v>
      </c>
      <c r="F155" t="s">
        <v>413</v>
      </c>
      <c r="G155" t="s">
        <v>413</v>
      </c>
      <c r="H155" t="s">
        <v>218</v>
      </c>
      <c r="I155" t="s">
        <v>77</v>
      </c>
      <c r="J155" t="s">
        <v>416</v>
      </c>
      <c r="K155" t="s">
        <v>427</v>
      </c>
    </row>
    <row r="156" spans="1:11" x14ac:dyDescent="0.3">
      <c r="A156" t="s">
        <v>531</v>
      </c>
      <c r="B156" t="s">
        <v>21</v>
      </c>
      <c r="C156" t="s">
        <v>415</v>
      </c>
      <c r="D156" s="15" t="s">
        <v>93</v>
      </c>
      <c r="E156" t="s">
        <v>235</v>
      </c>
      <c r="F156" t="s">
        <v>416</v>
      </c>
      <c r="G156" t="s">
        <v>473</v>
      </c>
      <c r="H156" t="s">
        <v>413</v>
      </c>
      <c r="I156" t="s">
        <v>413</v>
      </c>
      <c r="J156" t="s">
        <v>413</v>
      </c>
      <c r="K156" t="s">
        <v>413</v>
      </c>
    </row>
    <row r="157" spans="1:11" x14ac:dyDescent="0.3">
      <c r="A157" t="s">
        <v>532</v>
      </c>
      <c r="B157" t="s">
        <v>119</v>
      </c>
      <c r="C157" t="s">
        <v>455</v>
      </c>
      <c r="D157" s="15" t="s">
        <v>429</v>
      </c>
      <c r="E157" t="s">
        <v>230</v>
      </c>
      <c r="F157" t="s">
        <v>416</v>
      </c>
      <c r="G157" t="s">
        <v>266</v>
      </c>
      <c r="H157" t="s">
        <v>413</v>
      </c>
      <c r="I157" t="s">
        <v>413</v>
      </c>
      <c r="J157" t="s">
        <v>413</v>
      </c>
      <c r="K157" t="s">
        <v>413</v>
      </c>
    </row>
    <row r="158" spans="1:11" x14ac:dyDescent="0.3">
      <c r="A158" t="s">
        <v>533</v>
      </c>
      <c r="B158" t="s">
        <v>59</v>
      </c>
      <c r="C158" t="s">
        <v>415</v>
      </c>
      <c r="D158" s="15" t="s">
        <v>77</v>
      </c>
      <c r="E158" t="s">
        <v>235</v>
      </c>
      <c r="F158" t="s">
        <v>416</v>
      </c>
      <c r="G158" t="s">
        <v>450</v>
      </c>
      <c r="H158" t="s">
        <v>413</v>
      </c>
      <c r="I158" t="s">
        <v>413</v>
      </c>
      <c r="J158" t="s">
        <v>413</v>
      </c>
      <c r="K158" t="s">
        <v>413</v>
      </c>
    </row>
    <row r="159" spans="1:11" x14ac:dyDescent="0.3">
      <c r="A159" t="s">
        <v>534</v>
      </c>
      <c r="B159" t="s">
        <v>34</v>
      </c>
      <c r="C159" t="s">
        <v>480</v>
      </c>
      <c r="D159" s="15" t="s">
        <v>429</v>
      </c>
      <c r="E159" t="s">
        <v>225</v>
      </c>
      <c r="F159" t="s">
        <v>246</v>
      </c>
      <c r="G159" t="s">
        <v>306</v>
      </c>
      <c r="H159" t="s">
        <v>413</v>
      </c>
      <c r="I159" t="s">
        <v>413</v>
      </c>
      <c r="J159" t="s">
        <v>413</v>
      </c>
      <c r="K159" t="s">
        <v>413</v>
      </c>
    </row>
    <row r="160" spans="1:11" x14ac:dyDescent="0.3">
      <c r="A160" t="s">
        <v>535</v>
      </c>
      <c r="B160" t="s">
        <v>84</v>
      </c>
      <c r="C160" t="s">
        <v>458</v>
      </c>
      <c r="D160" s="15" t="s">
        <v>93</v>
      </c>
      <c r="E160" t="s">
        <v>235</v>
      </c>
      <c r="F160" t="s">
        <v>416</v>
      </c>
      <c r="G160" t="s">
        <v>483</v>
      </c>
      <c r="H160" t="s">
        <v>413</v>
      </c>
      <c r="I160" t="s">
        <v>413</v>
      </c>
      <c r="J160" t="s">
        <v>413</v>
      </c>
      <c r="K160" t="s">
        <v>413</v>
      </c>
    </row>
    <row r="161" spans="1:11" x14ac:dyDescent="0.3">
      <c r="A161" t="s">
        <v>536</v>
      </c>
      <c r="B161" t="s">
        <v>63</v>
      </c>
      <c r="C161" t="s">
        <v>455</v>
      </c>
      <c r="D161" s="15" t="s">
        <v>77</v>
      </c>
      <c r="E161" t="s">
        <v>230</v>
      </c>
      <c r="F161" t="s">
        <v>218</v>
      </c>
      <c r="G161" t="s">
        <v>359</v>
      </c>
      <c r="H161" t="s">
        <v>218</v>
      </c>
      <c r="I161" t="s">
        <v>429</v>
      </c>
      <c r="J161" t="s">
        <v>422</v>
      </c>
      <c r="K161" t="s">
        <v>236</v>
      </c>
    </row>
    <row r="162" spans="1:11" x14ac:dyDescent="0.3">
      <c r="A162" t="s">
        <v>537</v>
      </c>
      <c r="B162" t="s">
        <v>101</v>
      </c>
      <c r="C162" t="s">
        <v>413</v>
      </c>
      <c r="D162" s="15" t="s">
        <v>413</v>
      </c>
      <c r="E162" t="s">
        <v>413</v>
      </c>
      <c r="F162" t="s">
        <v>413</v>
      </c>
      <c r="G162" t="s">
        <v>413</v>
      </c>
      <c r="H162" t="s">
        <v>218</v>
      </c>
      <c r="I162" t="s">
        <v>39</v>
      </c>
      <c r="J162" t="s">
        <v>416</v>
      </c>
      <c r="K162" t="s">
        <v>219</v>
      </c>
    </row>
    <row r="163" spans="1:11" x14ac:dyDescent="0.3">
      <c r="A163" t="s">
        <v>538</v>
      </c>
      <c r="B163" t="s">
        <v>84</v>
      </c>
      <c r="C163" t="s">
        <v>481</v>
      </c>
      <c r="D163" s="15" t="s">
        <v>421</v>
      </c>
      <c r="E163" t="s">
        <v>219</v>
      </c>
      <c r="F163" t="s">
        <v>218</v>
      </c>
      <c r="G163" t="s">
        <v>425</v>
      </c>
      <c r="H163" t="s">
        <v>413</v>
      </c>
      <c r="I163" t="s">
        <v>413</v>
      </c>
      <c r="J163" t="s">
        <v>413</v>
      </c>
      <c r="K163" t="s">
        <v>413</v>
      </c>
    </row>
    <row r="164" spans="1:11" x14ac:dyDescent="0.3">
      <c r="A164" t="s">
        <v>539</v>
      </c>
      <c r="B164" t="s">
        <v>16</v>
      </c>
      <c r="C164" t="s">
        <v>413</v>
      </c>
      <c r="D164" s="15" t="s">
        <v>413</v>
      </c>
      <c r="E164" t="s">
        <v>413</v>
      </c>
      <c r="F164" t="s">
        <v>413</v>
      </c>
      <c r="G164" t="s">
        <v>413</v>
      </c>
      <c r="H164" t="s">
        <v>218</v>
      </c>
      <c r="I164" t="s">
        <v>103</v>
      </c>
      <c r="J164" t="s">
        <v>246</v>
      </c>
      <c r="K164" t="s">
        <v>437</v>
      </c>
    </row>
    <row r="165" spans="1:11" x14ac:dyDescent="0.3">
      <c r="A165" t="s">
        <v>540</v>
      </c>
      <c r="B165" t="s">
        <v>95</v>
      </c>
      <c r="C165" t="s">
        <v>449</v>
      </c>
      <c r="D165" s="15" t="s">
        <v>429</v>
      </c>
      <c r="E165" t="s">
        <v>225</v>
      </c>
      <c r="F165" t="s">
        <v>246</v>
      </c>
      <c r="G165" t="s">
        <v>482</v>
      </c>
      <c r="H165" t="s">
        <v>413</v>
      </c>
      <c r="I165" t="s">
        <v>413</v>
      </c>
      <c r="J165" t="s">
        <v>413</v>
      </c>
      <c r="K165" t="s">
        <v>413</v>
      </c>
    </row>
    <row r="166" spans="1:11" x14ac:dyDescent="0.3">
      <c r="A166" t="s">
        <v>541</v>
      </c>
      <c r="B166" t="s">
        <v>47</v>
      </c>
      <c r="C166" t="s">
        <v>415</v>
      </c>
      <c r="D166" s="15" t="s">
        <v>77</v>
      </c>
      <c r="E166" t="s">
        <v>235</v>
      </c>
      <c r="F166" t="s">
        <v>416</v>
      </c>
      <c r="G166" t="s">
        <v>450</v>
      </c>
      <c r="H166" t="s">
        <v>413</v>
      </c>
      <c r="I166" t="s">
        <v>413</v>
      </c>
      <c r="J166" t="s">
        <v>413</v>
      </c>
      <c r="K166" t="s">
        <v>413</v>
      </c>
    </row>
    <row r="167" spans="1:11" x14ac:dyDescent="0.3">
      <c r="A167" t="s">
        <v>542</v>
      </c>
      <c r="B167" t="s">
        <v>66</v>
      </c>
      <c r="C167" t="s">
        <v>77</v>
      </c>
      <c r="D167" s="15" t="s">
        <v>462</v>
      </c>
      <c r="E167" t="s">
        <v>246</v>
      </c>
      <c r="F167" t="s">
        <v>416</v>
      </c>
      <c r="G167" t="s">
        <v>359</v>
      </c>
      <c r="H167" t="s">
        <v>218</v>
      </c>
      <c r="I167" t="s">
        <v>418</v>
      </c>
      <c r="J167" t="s">
        <v>416</v>
      </c>
      <c r="K167" t="s">
        <v>225</v>
      </c>
    </row>
    <row r="168" spans="1:11" x14ac:dyDescent="0.3">
      <c r="A168" t="s">
        <v>543</v>
      </c>
      <c r="B168" t="s">
        <v>81</v>
      </c>
      <c r="C168" t="s">
        <v>413</v>
      </c>
      <c r="D168" s="15" t="s">
        <v>413</v>
      </c>
      <c r="E168" t="s">
        <v>413</v>
      </c>
      <c r="F168" t="s">
        <v>413</v>
      </c>
      <c r="G168" t="s">
        <v>413</v>
      </c>
      <c r="H168" t="s">
        <v>218</v>
      </c>
      <c r="I168" t="s">
        <v>30</v>
      </c>
      <c r="J168" t="s">
        <v>416</v>
      </c>
      <c r="K168" t="s">
        <v>436</v>
      </c>
    </row>
    <row r="169" spans="1:11" x14ac:dyDescent="0.3">
      <c r="A169" t="s">
        <v>544</v>
      </c>
      <c r="B169" t="s">
        <v>37</v>
      </c>
      <c r="C169" t="s">
        <v>413</v>
      </c>
      <c r="D169" s="15" t="s">
        <v>413</v>
      </c>
      <c r="E169" t="s">
        <v>413</v>
      </c>
      <c r="F169" t="s">
        <v>413</v>
      </c>
      <c r="G169" t="s">
        <v>413</v>
      </c>
      <c r="H169" t="s">
        <v>218</v>
      </c>
      <c r="I169" t="s">
        <v>77</v>
      </c>
      <c r="J169" t="s">
        <v>416</v>
      </c>
      <c r="K169" t="s">
        <v>427</v>
      </c>
    </row>
    <row r="170" spans="1:11" x14ac:dyDescent="0.3">
      <c r="A170" t="s">
        <v>545</v>
      </c>
      <c r="B170" t="s">
        <v>98</v>
      </c>
      <c r="C170" t="s">
        <v>421</v>
      </c>
      <c r="D170" s="15" t="s">
        <v>77</v>
      </c>
      <c r="E170" t="s">
        <v>218</v>
      </c>
      <c r="F170" t="s">
        <v>416</v>
      </c>
      <c r="G170" t="s">
        <v>266</v>
      </c>
      <c r="H170" t="s">
        <v>413</v>
      </c>
      <c r="I170" t="s">
        <v>413</v>
      </c>
      <c r="J170" t="s">
        <v>413</v>
      </c>
      <c r="K170" t="s">
        <v>413</v>
      </c>
    </row>
    <row r="171" spans="1:11" x14ac:dyDescent="0.3">
      <c r="A171" t="s">
        <v>546</v>
      </c>
      <c r="B171" t="s">
        <v>117</v>
      </c>
      <c r="C171" t="s">
        <v>449</v>
      </c>
      <c r="D171" s="15" t="s">
        <v>429</v>
      </c>
      <c r="E171" t="s">
        <v>225</v>
      </c>
      <c r="F171" t="s">
        <v>218</v>
      </c>
      <c r="G171" t="s">
        <v>482</v>
      </c>
      <c r="H171" t="s">
        <v>413</v>
      </c>
      <c r="I171" t="s">
        <v>413</v>
      </c>
      <c r="J171" t="s">
        <v>413</v>
      </c>
      <c r="K171" t="s">
        <v>413</v>
      </c>
    </row>
    <row r="172" spans="1:11" x14ac:dyDescent="0.3">
      <c r="A172" t="s">
        <v>547</v>
      </c>
      <c r="B172" t="s">
        <v>31</v>
      </c>
      <c r="C172" t="s">
        <v>415</v>
      </c>
      <c r="D172" s="15" t="s">
        <v>77</v>
      </c>
      <c r="E172" t="s">
        <v>235</v>
      </c>
      <c r="F172" t="s">
        <v>416</v>
      </c>
      <c r="G172" t="s">
        <v>450</v>
      </c>
      <c r="H172" t="s">
        <v>218</v>
      </c>
      <c r="I172" t="s">
        <v>93</v>
      </c>
      <c r="J172" t="s">
        <v>422</v>
      </c>
      <c r="K172" t="s">
        <v>452</v>
      </c>
    </row>
    <row r="173" spans="1:11" x14ac:dyDescent="0.3">
      <c r="A173" t="s">
        <v>548</v>
      </c>
      <c r="B173" t="s">
        <v>91</v>
      </c>
      <c r="C173" t="s">
        <v>413</v>
      </c>
      <c r="D173" s="15" t="s">
        <v>413</v>
      </c>
      <c r="E173" t="s">
        <v>413</v>
      </c>
      <c r="F173" t="s">
        <v>413</v>
      </c>
      <c r="G173" t="s">
        <v>413</v>
      </c>
      <c r="H173" t="s">
        <v>218</v>
      </c>
      <c r="I173" t="s">
        <v>30</v>
      </c>
      <c r="J173" t="s">
        <v>246</v>
      </c>
      <c r="K173" t="s">
        <v>436</v>
      </c>
    </row>
    <row r="174" spans="1:11" x14ac:dyDescent="0.3">
      <c r="A174" t="s">
        <v>549</v>
      </c>
      <c r="B174" t="s">
        <v>119</v>
      </c>
      <c r="C174" t="s">
        <v>429</v>
      </c>
      <c r="D174" s="15" t="s">
        <v>103</v>
      </c>
      <c r="E174" t="s">
        <v>218</v>
      </c>
      <c r="F174" t="s">
        <v>422</v>
      </c>
      <c r="G174" t="s">
        <v>320</v>
      </c>
      <c r="H174" t="s">
        <v>413</v>
      </c>
      <c r="I174" t="s">
        <v>413</v>
      </c>
      <c r="J174" t="s">
        <v>413</v>
      </c>
      <c r="K174" t="s">
        <v>413</v>
      </c>
    </row>
    <row r="175" spans="1:11" x14ac:dyDescent="0.3">
      <c r="A175" t="s">
        <v>550</v>
      </c>
      <c r="B175" t="s">
        <v>47</v>
      </c>
      <c r="C175" t="s">
        <v>480</v>
      </c>
      <c r="D175" s="15" t="s">
        <v>421</v>
      </c>
      <c r="E175" t="s">
        <v>225</v>
      </c>
      <c r="F175" t="s">
        <v>416</v>
      </c>
      <c r="G175" t="s">
        <v>506</v>
      </c>
      <c r="H175" t="s">
        <v>413</v>
      </c>
      <c r="I175" t="s">
        <v>413</v>
      </c>
      <c r="J175" t="s">
        <v>413</v>
      </c>
      <c r="K175" t="s">
        <v>413</v>
      </c>
    </row>
    <row r="176" spans="1:11" x14ac:dyDescent="0.3">
      <c r="A176" t="s">
        <v>551</v>
      </c>
      <c r="B176" t="s">
        <v>66</v>
      </c>
      <c r="C176" t="s">
        <v>220</v>
      </c>
      <c r="D176" s="15" t="s">
        <v>236</v>
      </c>
      <c r="E176" t="s">
        <v>416</v>
      </c>
      <c r="F176" t="s">
        <v>422</v>
      </c>
      <c r="G176" t="s">
        <v>359</v>
      </c>
      <c r="H176" t="s">
        <v>218</v>
      </c>
      <c r="I176" t="s">
        <v>103</v>
      </c>
      <c r="J176" t="s">
        <v>246</v>
      </c>
      <c r="K176" t="s">
        <v>437</v>
      </c>
    </row>
    <row r="177" spans="1:11" x14ac:dyDescent="0.3">
      <c r="A177" t="s">
        <v>552</v>
      </c>
      <c r="B177" t="s">
        <v>79</v>
      </c>
      <c r="C177" t="s">
        <v>455</v>
      </c>
      <c r="D177" s="15" t="s">
        <v>93</v>
      </c>
      <c r="E177" t="s">
        <v>230</v>
      </c>
      <c r="F177" t="s">
        <v>246</v>
      </c>
      <c r="G177" t="s">
        <v>479</v>
      </c>
      <c r="H177" t="s">
        <v>413</v>
      </c>
      <c r="I177" t="s">
        <v>413</v>
      </c>
      <c r="J177" t="s">
        <v>413</v>
      </c>
      <c r="K177" t="s">
        <v>413</v>
      </c>
    </row>
    <row r="178" spans="1:11" x14ac:dyDescent="0.3">
      <c r="A178" t="s">
        <v>553</v>
      </c>
      <c r="B178" t="s">
        <v>75</v>
      </c>
      <c r="C178" t="s">
        <v>413</v>
      </c>
      <c r="D178" s="15" t="s">
        <v>413</v>
      </c>
      <c r="E178" t="s">
        <v>413</v>
      </c>
      <c r="F178" t="s">
        <v>413</v>
      </c>
      <c r="G178" t="s">
        <v>413</v>
      </c>
      <c r="H178" t="s">
        <v>218</v>
      </c>
      <c r="I178" t="s">
        <v>424</v>
      </c>
      <c r="J178" t="s">
        <v>246</v>
      </c>
      <c r="K178" t="s">
        <v>554</v>
      </c>
    </row>
    <row r="179" spans="1:11" x14ac:dyDescent="0.3">
      <c r="A179" t="s">
        <v>555</v>
      </c>
      <c r="B179" t="s">
        <v>34</v>
      </c>
      <c r="C179" t="s">
        <v>466</v>
      </c>
      <c r="D179" s="15" t="s">
        <v>421</v>
      </c>
      <c r="E179" t="s">
        <v>219</v>
      </c>
      <c r="F179" t="s">
        <v>218</v>
      </c>
      <c r="G179" t="s">
        <v>528</v>
      </c>
      <c r="H179" t="s">
        <v>413</v>
      </c>
      <c r="I179" t="s">
        <v>413</v>
      </c>
      <c r="J179" t="s">
        <v>413</v>
      </c>
      <c r="K179" t="s">
        <v>413</v>
      </c>
    </row>
    <row r="180" spans="1:11" x14ac:dyDescent="0.3">
      <c r="A180" t="s">
        <v>556</v>
      </c>
      <c r="B180" t="s">
        <v>89</v>
      </c>
      <c r="C180" t="s">
        <v>413</v>
      </c>
      <c r="D180" s="15" t="s">
        <v>413</v>
      </c>
      <c r="E180" t="s">
        <v>413</v>
      </c>
      <c r="F180" t="s">
        <v>413</v>
      </c>
      <c r="G180" t="s">
        <v>413</v>
      </c>
      <c r="H180" t="s">
        <v>218</v>
      </c>
      <c r="I180" t="s">
        <v>77</v>
      </c>
      <c r="J180" t="s">
        <v>416</v>
      </c>
      <c r="K180" t="s">
        <v>427</v>
      </c>
    </row>
    <row r="181" spans="1:11" x14ac:dyDescent="0.3">
      <c r="A181" t="s">
        <v>557</v>
      </c>
      <c r="B181" t="s">
        <v>53</v>
      </c>
      <c r="C181" t="s">
        <v>415</v>
      </c>
      <c r="D181" s="15" t="s">
        <v>103</v>
      </c>
      <c r="E181" t="s">
        <v>235</v>
      </c>
      <c r="F181" t="s">
        <v>246</v>
      </c>
      <c r="G181" t="s">
        <v>359</v>
      </c>
      <c r="H181" t="s">
        <v>413</v>
      </c>
      <c r="I181" t="s">
        <v>413</v>
      </c>
      <c r="J181" t="s">
        <v>413</v>
      </c>
      <c r="K181" t="s">
        <v>413</v>
      </c>
    </row>
    <row r="182" spans="1:11" x14ac:dyDescent="0.3">
      <c r="A182" t="s">
        <v>558</v>
      </c>
      <c r="B182" t="s">
        <v>68</v>
      </c>
      <c r="C182" t="s">
        <v>413</v>
      </c>
      <c r="D182" s="15" t="s">
        <v>413</v>
      </c>
      <c r="E182" t="s">
        <v>413</v>
      </c>
      <c r="F182" t="s">
        <v>413</v>
      </c>
      <c r="G182" t="s">
        <v>413</v>
      </c>
      <c r="H182" t="s">
        <v>218</v>
      </c>
      <c r="I182" t="s">
        <v>418</v>
      </c>
      <c r="J182" t="s">
        <v>416</v>
      </c>
      <c r="K182" t="s">
        <v>225</v>
      </c>
    </row>
    <row r="183" spans="1:11" x14ac:dyDescent="0.3">
      <c r="A183" t="s">
        <v>559</v>
      </c>
      <c r="B183" t="s">
        <v>95</v>
      </c>
      <c r="C183" t="s">
        <v>480</v>
      </c>
      <c r="D183" s="15" t="s">
        <v>429</v>
      </c>
      <c r="E183" t="s">
        <v>225</v>
      </c>
      <c r="F183" t="s">
        <v>246</v>
      </c>
      <c r="G183" t="s">
        <v>306</v>
      </c>
      <c r="H183" t="s">
        <v>413</v>
      </c>
      <c r="I183" t="s">
        <v>413</v>
      </c>
      <c r="J183" t="s">
        <v>413</v>
      </c>
      <c r="K183" t="s">
        <v>413</v>
      </c>
    </row>
    <row r="184" spans="1:11" x14ac:dyDescent="0.3">
      <c r="A184" t="s">
        <v>560</v>
      </c>
      <c r="B184" t="s">
        <v>107</v>
      </c>
      <c r="C184" t="s">
        <v>413</v>
      </c>
      <c r="D184" s="15" t="s">
        <v>413</v>
      </c>
      <c r="E184" t="s">
        <v>413</v>
      </c>
      <c r="F184" t="s">
        <v>413</v>
      </c>
      <c r="G184" t="s">
        <v>413</v>
      </c>
      <c r="H184" t="s">
        <v>218</v>
      </c>
      <c r="I184" t="s">
        <v>93</v>
      </c>
      <c r="J184" t="s">
        <v>422</v>
      </c>
      <c r="K184" t="s">
        <v>452</v>
      </c>
    </row>
    <row r="185" spans="1:11" x14ac:dyDescent="0.3">
      <c r="A185" t="s">
        <v>561</v>
      </c>
      <c r="B185" t="s">
        <v>111</v>
      </c>
      <c r="C185" t="s">
        <v>481</v>
      </c>
      <c r="D185" s="15" t="s">
        <v>415</v>
      </c>
      <c r="E185" t="s">
        <v>219</v>
      </c>
      <c r="F185" t="s">
        <v>218</v>
      </c>
      <c r="G185" t="s">
        <v>286</v>
      </c>
      <c r="H185" t="s">
        <v>413</v>
      </c>
      <c r="I185" t="s">
        <v>413</v>
      </c>
      <c r="J185" t="s">
        <v>413</v>
      </c>
      <c r="K185" t="s">
        <v>413</v>
      </c>
    </row>
    <row r="186" spans="1:11" x14ac:dyDescent="0.3">
      <c r="A186" t="s">
        <v>562</v>
      </c>
      <c r="B186" t="s">
        <v>16</v>
      </c>
      <c r="C186" t="s">
        <v>413</v>
      </c>
      <c r="D186" s="15" t="s">
        <v>413</v>
      </c>
      <c r="E186" t="s">
        <v>413</v>
      </c>
      <c r="F186" t="s">
        <v>413</v>
      </c>
      <c r="G186" t="s">
        <v>413</v>
      </c>
      <c r="H186" t="s">
        <v>218</v>
      </c>
      <c r="I186" t="s">
        <v>30</v>
      </c>
      <c r="J186" t="s">
        <v>246</v>
      </c>
      <c r="K186" t="s">
        <v>436</v>
      </c>
    </row>
    <row r="187" spans="1:11" x14ac:dyDescent="0.3">
      <c r="A187" t="s">
        <v>563</v>
      </c>
      <c r="B187" t="s">
        <v>51</v>
      </c>
      <c r="C187" t="s">
        <v>413</v>
      </c>
      <c r="D187" s="15" t="s">
        <v>413</v>
      </c>
      <c r="E187" t="s">
        <v>413</v>
      </c>
      <c r="F187" t="s">
        <v>413</v>
      </c>
      <c r="G187" t="s">
        <v>413</v>
      </c>
      <c r="H187" t="s">
        <v>218</v>
      </c>
      <c r="I187" t="s">
        <v>77</v>
      </c>
      <c r="J187" t="s">
        <v>416</v>
      </c>
      <c r="K187" t="s">
        <v>427</v>
      </c>
    </row>
    <row r="188" spans="1:11" x14ac:dyDescent="0.3">
      <c r="A188" t="s">
        <v>564</v>
      </c>
      <c r="B188" t="s">
        <v>21</v>
      </c>
      <c r="C188" t="s">
        <v>455</v>
      </c>
      <c r="D188" s="15" t="s">
        <v>93</v>
      </c>
      <c r="E188" t="s">
        <v>230</v>
      </c>
      <c r="F188" t="s">
        <v>416</v>
      </c>
      <c r="G188" t="s">
        <v>479</v>
      </c>
      <c r="H188" t="s">
        <v>413</v>
      </c>
      <c r="I188" t="s">
        <v>413</v>
      </c>
      <c r="J188" t="s">
        <v>413</v>
      </c>
      <c r="K188" t="s">
        <v>413</v>
      </c>
    </row>
    <row r="189" spans="1:11" x14ac:dyDescent="0.3">
      <c r="A189" t="s">
        <v>565</v>
      </c>
      <c r="B189" t="s">
        <v>101</v>
      </c>
      <c r="C189" t="s">
        <v>413</v>
      </c>
      <c r="D189" s="15" t="s">
        <v>413</v>
      </c>
      <c r="E189" t="s">
        <v>413</v>
      </c>
      <c r="F189" t="s">
        <v>413</v>
      </c>
      <c r="G189" t="s">
        <v>413</v>
      </c>
      <c r="H189" t="s">
        <v>218</v>
      </c>
      <c r="I189" t="s">
        <v>77</v>
      </c>
      <c r="J189" t="s">
        <v>246</v>
      </c>
      <c r="K189" t="s">
        <v>427</v>
      </c>
    </row>
    <row r="190" spans="1:11" x14ac:dyDescent="0.3">
      <c r="A190" t="s">
        <v>566</v>
      </c>
      <c r="B190" t="s">
        <v>8</v>
      </c>
      <c r="C190" t="s">
        <v>449</v>
      </c>
      <c r="D190" s="15" t="s">
        <v>421</v>
      </c>
      <c r="E190" t="s">
        <v>225</v>
      </c>
      <c r="F190" t="s">
        <v>246</v>
      </c>
      <c r="G190" t="s">
        <v>450</v>
      </c>
      <c r="H190" t="s">
        <v>413</v>
      </c>
      <c r="I190" t="s">
        <v>413</v>
      </c>
      <c r="J190" t="s">
        <v>413</v>
      </c>
      <c r="K190" t="s">
        <v>413</v>
      </c>
    </row>
    <row r="191" spans="1:11" x14ac:dyDescent="0.3">
      <c r="A191" t="s">
        <v>567</v>
      </c>
      <c r="B191" t="s">
        <v>37</v>
      </c>
      <c r="C191" t="s">
        <v>413</v>
      </c>
      <c r="D191" s="15" t="s">
        <v>413</v>
      </c>
      <c r="E191" t="s">
        <v>413</v>
      </c>
      <c r="F191" t="s">
        <v>413</v>
      </c>
      <c r="G191" t="s">
        <v>413</v>
      </c>
      <c r="H191" t="s">
        <v>218</v>
      </c>
      <c r="I191" t="s">
        <v>418</v>
      </c>
      <c r="J191" t="s">
        <v>416</v>
      </c>
      <c r="K191" t="s">
        <v>225</v>
      </c>
    </row>
    <row r="192" spans="1:11" x14ac:dyDescent="0.3">
      <c r="A192" t="s">
        <v>568</v>
      </c>
      <c r="B192" t="s">
        <v>59</v>
      </c>
      <c r="C192" t="s">
        <v>428</v>
      </c>
      <c r="D192" s="15" t="s">
        <v>429</v>
      </c>
      <c r="E192" t="s">
        <v>230</v>
      </c>
      <c r="F192" t="s">
        <v>246</v>
      </c>
      <c r="G192" t="s">
        <v>430</v>
      </c>
      <c r="H192" t="s">
        <v>413</v>
      </c>
      <c r="I192" t="s">
        <v>413</v>
      </c>
      <c r="J192" t="s">
        <v>413</v>
      </c>
      <c r="K192" t="s">
        <v>413</v>
      </c>
    </row>
    <row r="193" spans="1:11" x14ac:dyDescent="0.3">
      <c r="A193" t="s">
        <v>569</v>
      </c>
      <c r="B193" t="s">
        <v>84</v>
      </c>
      <c r="C193" t="s">
        <v>419</v>
      </c>
      <c r="D193" s="15" t="s">
        <v>415</v>
      </c>
      <c r="E193" t="s">
        <v>236</v>
      </c>
      <c r="F193" t="s">
        <v>218</v>
      </c>
      <c r="G193" t="s">
        <v>323</v>
      </c>
      <c r="H193" t="s">
        <v>413</v>
      </c>
      <c r="I193" t="s">
        <v>413</v>
      </c>
      <c r="J193" t="s">
        <v>413</v>
      </c>
      <c r="K193" t="s">
        <v>413</v>
      </c>
    </row>
    <row r="194" spans="1:11" x14ac:dyDescent="0.3">
      <c r="A194" t="s">
        <v>570</v>
      </c>
      <c r="B194" t="s">
        <v>91</v>
      </c>
      <c r="C194" t="s">
        <v>413</v>
      </c>
      <c r="D194" s="15" t="s">
        <v>413</v>
      </c>
      <c r="E194" t="s">
        <v>413</v>
      </c>
      <c r="F194" t="s">
        <v>413</v>
      </c>
      <c r="G194" t="s">
        <v>413</v>
      </c>
      <c r="H194" t="s">
        <v>218</v>
      </c>
      <c r="I194" t="s">
        <v>103</v>
      </c>
      <c r="J194" t="s">
        <v>416</v>
      </c>
      <c r="K194" t="s">
        <v>437</v>
      </c>
    </row>
    <row r="195" spans="1:11" x14ac:dyDescent="0.3">
      <c r="A195" t="s">
        <v>571</v>
      </c>
      <c r="B195" t="s">
        <v>95</v>
      </c>
      <c r="C195" t="s">
        <v>466</v>
      </c>
      <c r="D195" s="15" t="s">
        <v>421</v>
      </c>
      <c r="E195" t="s">
        <v>219</v>
      </c>
      <c r="F195" t="s">
        <v>246</v>
      </c>
      <c r="G195" t="s">
        <v>528</v>
      </c>
      <c r="H195" t="s">
        <v>413</v>
      </c>
      <c r="I195" t="s">
        <v>413</v>
      </c>
      <c r="J195" t="s">
        <v>413</v>
      </c>
      <c r="K195" t="s">
        <v>413</v>
      </c>
    </row>
    <row r="196" spans="1:11" x14ac:dyDescent="0.3">
      <c r="A196" t="s">
        <v>572</v>
      </c>
      <c r="B196" t="s">
        <v>47</v>
      </c>
      <c r="C196" t="s">
        <v>421</v>
      </c>
      <c r="D196" s="15" t="s">
        <v>103</v>
      </c>
      <c r="E196" t="s">
        <v>218</v>
      </c>
      <c r="F196" t="s">
        <v>416</v>
      </c>
      <c r="G196" t="s">
        <v>293</v>
      </c>
      <c r="H196" t="s">
        <v>413</v>
      </c>
      <c r="I196" t="s">
        <v>413</v>
      </c>
      <c r="J196" t="s">
        <v>413</v>
      </c>
      <c r="K196" t="s">
        <v>413</v>
      </c>
    </row>
    <row r="197" spans="1:11" x14ac:dyDescent="0.3">
      <c r="A197" t="s">
        <v>573</v>
      </c>
      <c r="B197" t="s">
        <v>66</v>
      </c>
      <c r="C197" t="s">
        <v>93</v>
      </c>
      <c r="D197" s="15" t="s">
        <v>220</v>
      </c>
      <c r="E197" t="s">
        <v>218</v>
      </c>
      <c r="F197" t="s">
        <v>416</v>
      </c>
      <c r="G197" t="s">
        <v>306</v>
      </c>
      <c r="H197" t="s">
        <v>218</v>
      </c>
      <c r="I197" t="s">
        <v>77</v>
      </c>
      <c r="J197" t="s">
        <v>416</v>
      </c>
      <c r="K197" t="s">
        <v>427</v>
      </c>
    </row>
    <row r="198" spans="1:11" x14ac:dyDescent="0.3">
      <c r="A198" t="s">
        <v>574</v>
      </c>
      <c r="B198" t="s">
        <v>68</v>
      </c>
      <c r="C198" t="s">
        <v>413</v>
      </c>
      <c r="D198" s="15" t="s">
        <v>413</v>
      </c>
      <c r="E198" t="s">
        <v>413</v>
      </c>
      <c r="F198" t="s">
        <v>413</v>
      </c>
      <c r="G198" t="s">
        <v>413</v>
      </c>
      <c r="H198" t="s">
        <v>218</v>
      </c>
      <c r="I198" t="s">
        <v>103</v>
      </c>
      <c r="J198" t="s">
        <v>416</v>
      </c>
      <c r="K198" t="s">
        <v>437</v>
      </c>
    </row>
    <row r="199" spans="1:11" x14ac:dyDescent="0.3">
      <c r="A199" t="s">
        <v>575</v>
      </c>
      <c r="B199" t="s">
        <v>34</v>
      </c>
      <c r="C199" t="s">
        <v>471</v>
      </c>
      <c r="D199" s="15" t="s">
        <v>415</v>
      </c>
      <c r="E199" t="s">
        <v>226</v>
      </c>
      <c r="F199" t="s">
        <v>218</v>
      </c>
      <c r="G199" t="s">
        <v>293</v>
      </c>
      <c r="H199" t="s">
        <v>413</v>
      </c>
      <c r="I199" t="s">
        <v>413</v>
      </c>
      <c r="J199" t="s">
        <v>413</v>
      </c>
      <c r="K199" t="s">
        <v>413</v>
      </c>
    </row>
    <row r="200" spans="1:11" x14ac:dyDescent="0.3">
      <c r="A200" t="s">
        <v>576</v>
      </c>
      <c r="B200" t="s">
        <v>41</v>
      </c>
      <c r="C200" t="s">
        <v>415</v>
      </c>
      <c r="D200" s="15" t="s">
        <v>77</v>
      </c>
      <c r="E200" t="s">
        <v>235</v>
      </c>
      <c r="F200" t="s">
        <v>416</v>
      </c>
      <c r="G200" t="s">
        <v>450</v>
      </c>
      <c r="H200" t="s">
        <v>413</v>
      </c>
      <c r="I200" t="s">
        <v>413</v>
      </c>
      <c r="J200" t="s">
        <v>413</v>
      </c>
      <c r="K200" t="s">
        <v>413</v>
      </c>
    </row>
    <row r="201" spans="1:11" x14ac:dyDescent="0.3">
      <c r="A201" t="s">
        <v>577</v>
      </c>
      <c r="B201" t="s">
        <v>117</v>
      </c>
      <c r="C201" t="s">
        <v>466</v>
      </c>
      <c r="D201" s="15" t="s">
        <v>421</v>
      </c>
      <c r="E201" t="s">
        <v>219</v>
      </c>
      <c r="F201" t="s">
        <v>246</v>
      </c>
      <c r="G201" t="s">
        <v>528</v>
      </c>
      <c r="H201" t="s">
        <v>413</v>
      </c>
      <c r="I201" t="s">
        <v>413</v>
      </c>
      <c r="J201" t="s">
        <v>413</v>
      </c>
      <c r="K201" t="s">
        <v>413</v>
      </c>
    </row>
    <row r="202" spans="1:11" x14ac:dyDescent="0.3">
      <c r="A202" t="s">
        <v>578</v>
      </c>
      <c r="B202" t="s">
        <v>119</v>
      </c>
      <c r="C202" t="s">
        <v>455</v>
      </c>
      <c r="D202" s="15" t="s">
        <v>93</v>
      </c>
      <c r="E202" t="s">
        <v>230</v>
      </c>
      <c r="F202" t="s">
        <v>246</v>
      </c>
      <c r="G202" t="s">
        <v>479</v>
      </c>
      <c r="H202" t="s">
        <v>413</v>
      </c>
      <c r="I202" t="s">
        <v>413</v>
      </c>
      <c r="J202" t="s">
        <v>413</v>
      </c>
      <c r="K202" t="s">
        <v>413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985F-6B58-403D-B271-30DEB59BEC6F}">
  <dimension ref="A3:M135"/>
  <sheetViews>
    <sheetView tabSelected="1" workbookViewId="0">
      <selection activeCell="A2" sqref="A2"/>
    </sheetView>
  </sheetViews>
  <sheetFormatPr defaultRowHeight="14" x14ac:dyDescent="0.3"/>
  <cols>
    <col min="1" max="1" width="29.8984375" bestFit="1" customWidth="1"/>
    <col min="2" max="2" width="19.09765625" bestFit="1" customWidth="1"/>
    <col min="3" max="3" width="20.19921875" bestFit="1" customWidth="1"/>
    <col min="4" max="4" width="16.8984375" bestFit="1" customWidth="1"/>
    <col min="5" max="5" width="13.8984375" bestFit="1" customWidth="1"/>
    <col min="6" max="6" width="8.5" bestFit="1" customWidth="1"/>
    <col min="7" max="7" width="10.5" bestFit="1" customWidth="1"/>
    <col min="9" max="9" width="19.09765625" bestFit="1" customWidth="1"/>
    <col min="10" max="10" width="14.8984375" bestFit="1" customWidth="1"/>
    <col min="11" max="11" width="10.5" bestFit="1" customWidth="1"/>
    <col min="12" max="12" width="19.09765625" bestFit="1" customWidth="1"/>
    <col min="13" max="14" width="13.8984375" bestFit="1" customWidth="1"/>
    <col min="15" max="15" width="10.5" bestFit="1" customWidth="1"/>
  </cols>
  <sheetData>
    <row r="3" spans="1:10" x14ac:dyDescent="0.3">
      <c r="A3" s="10" t="s">
        <v>599</v>
      </c>
      <c r="B3" t="s">
        <v>582</v>
      </c>
      <c r="C3" t="s">
        <v>586</v>
      </c>
      <c r="D3" t="s">
        <v>583</v>
      </c>
      <c r="E3" t="s">
        <v>587</v>
      </c>
      <c r="F3" t="s">
        <v>410</v>
      </c>
      <c r="G3" t="s">
        <v>406</v>
      </c>
      <c r="I3" s="10" t="s">
        <v>594</v>
      </c>
      <c r="J3" t="s">
        <v>582</v>
      </c>
    </row>
    <row r="4" spans="1:10" x14ac:dyDescent="0.3">
      <c r="A4" s="11" t="s">
        <v>112</v>
      </c>
      <c r="I4" s="11" t="s">
        <v>112</v>
      </c>
      <c r="J4" s="13">
        <v>130</v>
      </c>
    </row>
    <row r="5" spans="1:10" x14ac:dyDescent="0.3">
      <c r="A5" s="12" t="s">
        <v>11</v>
      </c>
      <c r="I5" s="11" t="s">
        <v>64</v>
      </c>
      <c r="J5" s="13">
        <v>124</v>
      </c>
    </row>
    <row r="6" spans="1:10" x14ac:dyDescent="0.3">
      <c r="A6" s="14" t="s">
        <v>145</v>
      </c>
      <c r="B6" s="13">
        <v>130</v>
      </c>
      <c r="C6" s="13">
        <v>80</v>
      </c>
      <c r="D6">
        <v>0</v>
      </c>
      <c r="E6" s="13">
        <v>0</v>
      </c>
      <c r="F6">
        <v>0</v>
      </c>
      <c r="G6" s="15">
        <v>325</v>
      </c>
      <c r="I6" s="11" t="s">
        <v>102</v>
      </c>
      <c r="J6" s="13">
        <v>0</v>
      </c>
    </row>
    <row r="7" spans="1:10" x14ac:dyDescent="0.3">
      <c r="A7" s="11" t="s">
        <v>64</v>
      </c>
      <c r="I7" s="11" t="s">
        <v>82</v>
      </c>
      <c r="J7" s="13">
        <v>0</v>
      </c>
    </row>
    <row r="8" spans="1:10" x14ac:dyDescent="0.3">
      <c r="A8" s="12" t="s">
        <v>29</v>
      </c>
      <c r="I8" s="11" t="s">
        <v>42</v>
      </c>
      <c r="J8" s="13">
        <v>60</v>
      </c>
    </row>
    <row r="9" spans="1:10" x14ac:dyDescent="0.3">
      <c r="A9" s="14" t="s">
        <v>145</v>
      </c>
      <c r="B9" s="13">
        <v>124</v>
      </c>
      <c r="C9" s="13">
        <v>66</v>
      </c>
      <c r="D9">
        <v>4</v>
      </c>
      <c r="E9" s="13">
        <v>73</v>
      </c>
      <c r="F9">
        <v>18.25</v>
      </c>
      <c r="G9" s="15">
        <v>376.39</v>
      </c>
      <c r="I9" s="11" t="s">
        <v>72</v>
      </c>
      <c r="J9" s="13">
        <v>185</v>
      </c>
    </row>
    <row r="10" spans="1:10" x14ac:dyDescent="0.3">
      <c r="A10" s="11" t="s">
        <v>102</v>
      </c>
      <c r="I10" s="11" t="s">
        <v>38</v>
      </c>
      <c r="J10" s="13">
        <v>0</v>
      </c>
    </row>
    <row r="11" spans="1:10" x14ac:dyDescent="0.3">
      <c r="A11" s="12" t="s">
        <v>18</v>
      </c>
      <c r="I11" s="11" t="s">
        <v>54</v>
      </c>
      <c r="J11" s="13">
        <v>0</v>
      </c>
    </row>
    <row r="12" spans="1:10" x14ac:dyDescent="0.3">
      <c r="A12" s="14" t="s">
        <v>151</v>
      </c>
      <c r="B12" s="13">
        <v>0</v>
      </c>
      <c r="C12" s="13">
        <v>0</v>
      </c>
      <c r="D12">
        <v>3</v>
      </c>
      <c r="E12" s="13">
        <v>22</v>
      </c>
      <c r="F12">
        <v>5.5</v>
      </c>
      <c r="G12" s="15">
        <v>0</v>
      </c>
      <c r="I12" s="11" t="s">
        <v>118</v>
      </c>
      <c r="J12" s="13">
        <v>56</v>
      </c>
    </row>
    <row r="13" spans="1:10" x14ac:dyDescent="0.3">
      <c r="A13" s="14" t="s">
        <v>145</v>
      </c>
      <c r="B13" s="13">
        <v>0</v>
      </c>
      <c r="C13" s="13">
        <v>0</v>
      </c>
      <c r="D13">
        <v>2</v>
      </c>
      <c r="E13" s="13">
        <v>30</v>
      </c>
      <c r="F13">
        <v>7.5</v>
      </c>
      <c r="G13" s="15">
        <v>0</v>
      </c>
      <c r="I13" s="11" t="s">
        <v>22</v>
      </c>
      <c r="J13" s="13">
        <v>78</v>
      </c>
    </row>
    <row r="14" spans="1:10" x14ac:dyDescent="0.3">
      <c r="A14" s="11" t="s">
        <v>82</v>
      </c>
      <c r="I14" s="11" t="s">
        <v>17</v>
      </c>
      <c r="J14" s="13">
        <v>0</v>
      </c>
    </row>
    <row r="15" spans="1:10" x14ac:dyDescent="0.3">
      <c r="A15" s="12" t="s">
        <v>29</v>
      </c>
      <c r="I15" s="11" t="s">
        <v>85</v>
      </c>
      <c r="J15" s="13">
        <v>40</v>
      </c>
    </row>
    <row r="16" spans="1:10" x14ac:dyDescent="0.3">
      <c r="A16" s="14" t="s">
        <v>151</v>
      </c>
      <c r="B16" s="13">
        <v>0</v>
      </c>
      <c r="C16" s="13">
        <v>0</v>
      </c>
      <c r="D16">
        <v>3</v>
      </c>
      <c r="E16" s="13">
        <v>53</v>
      </c>
      <c r="F16">
        <v>13.25</v>
      </c>
      <c r="G16" s="15">
        <v>0</v>
      </c>
      <c r="I16" s="11" t="s">
        <v>76</v>
      </c>
      <c r="J16" s="13">
        <v>0</v>
      </c>
    </row>
    <row r="17" spans="1:13" x14ac:dyDescent="0.3">
      <c r="A17" s="11" t="s">
        <v>42</v>
      </c>
      <c r="I17" s="11" t="s">
        <v>99</v>
      </c>
      <c r="J17" s="13">
        <v>35</v>
      </c>
    </row>
    <row r="18" spans="1:13" x14ac:dyDescent="0.3">
      <c r="A18" s="12" t="s">
        <v>29</v>
      </c>
      <c r="I18" s="11" t="s">
        <v>45</v>
      </c>
      <c r="J18" s="13">
        <v>0</v>
      </c>
    </row>
    <row r="19" spans="1:13" x14ac:dyDescent="0.3">
      <c r="A19" s="14" t="s">
        <v>133</v>
      </c>
      <c r="B19" s="13">
        <v>30</v>
      </c>
      <c r="C19" s="13">
        <v>22</v>
      </c>
      <c r="D19">
        <v>0</v>
      </c>
      <c r="E19" s="13">
        <v>0</v>
      </c>
      <c r="F19">
        <v>0</v>
      </c>
      <c r="G19" s="15">
        <v>136.36000000000001</v>
      </c>
      <c r="I19" s="11" t="s">
        <v>80</v>
      </c>
      <c r="J19" s="13">
        <v>45</v>
      </c>
      <c r="L19" s="10" t="s">
        <v>594</v>
      </c>
      <c r="M19" t="s">
        <v>595</v>
      </c>
    </row>
    <row r="20" spans="1:13" x14ac:dyDescent="0.3">
      <c r="A20" s="14" t="s">
        <v>151</v>
      </c>
      <c r="B20" s="13">
        <v>30</v>
      </c>
      <c r="C20" s="13">
        <v>20</v>
      </c>
      <c r="D20">
        <v>0</v>
      </c>
      <c r="E20" s="13">
        <v>0</v>
      </c>
      <c r="F20">
        <v>0</v>
      </c>
      <c r="G20" s="15">
        <v>150</v>
      </c>
      <c r="I20" s="11" t="s">
        <v>60</v>
      </c>
      <c r="J20" s="13">
        <v>232</v>
      </c>
      <c r="L20" s="11" t="s">
        <v>112</v>
      </c>
      <c r="M20">
        <v>0</v>
      </c>
    </row>
    <row r="21" spans="1:13" x14ac:dyDescent="0.3">
      <c r="A21" s="11" t="s">
        <v>72</v>
      </c>
      <c r="I21" s="11" t="s">
        <v>35</v>
      </c>
      <c r="J21" s="13">
        <v>171</v>
      </c>
      <c r="L21" s="11" t="s">
        <v>64</v>
      </c>
      <c r="M21">
        <v>4</v>
      </c>
    </row>
    <row r="22" spans="1:13" x14ac:dyDescent="0.3">
      <c r="A22" s="12" t="s">
        <v>11</v>
      </c>
      <c r="I22" s="11" t="s">
        <v>67</v>
      </c>
      <c r="J22" s="13">
        <v>33</v>
      </c>
      <c r="L22" s="11" t="s">
        <v>102</v>
      </c>
      <c r="M22">
        <v>5</v>
      </c>
    </row>
    <row r="23" spans="1:13" x14ac:dyDescent="0.3">
      <c r="A23" s="14" t="s">
        <v>151</v>
      </c>
      <c r="B23" s="13">
        <v>130</v>
      </c>
      <c r="C23" s="13">
        <v>80</v>
      </c>
      <c r="D23">
        <v>0</v>
      </c>
      <c r="E23" s="13">
        <v>0</v>
      </c>
      <c r="F23">
        <v>0</v>
      </c>
      <c r="G23" s="15">
        <v>313.33</v>
      </c>
      <c r="I23" s="11" t="s">
        <v>9</v>
      </c>
      <c r="J23" s="13">
        <v>88</v>
      </c>
      <c r="L23" s="11" t="s">
        <v>82</v>
      </c>
      <c r="M23">
        <v>3</v>
      </c>
    </row>
    <row r="24" spans="1:13" x14ac:dyDescent="0.3">
      <c r="A24" s="14" t="s">
        <v>145</v>
      </c>
      <c r="B24" s="13">
        <v>55</v>
      </c>
      <c r="C24" s="13">
        <v>35</v>
      </c>
      <c r="D24">
        <v>0</v>
      </c>
      <c r="E24" s="13">
        <v>0</v>
      </c>
      <c r="F24">
        <v>0</v>
      </c>
      <c r="G24" s="15">
        <v>157.13999999999999</v>
      </c>
      <c r="I24" s="11" t="s">
        <v>69</v>
      </c>
      <c r="J24" s="13">
        <v>0</v>
      </c>
      <c r="L24" s="11" t="s">
        <v>42</v>
      </c>
      <c r="M24">
        <v>0</v>
      </c>
    </row>
    <row r="25" spans="1:13" x14ac:dyDescent="0.3">
      <c r="A25" s="11" t="s">
        <v>38</v>
      </c>
      <c r="I25" s="11" t="s">
        <v>48</v>
      </c>
      <c r="J25" s="13">
        <v>302</v>
      </c>
      <c r="L25" s="11" t="s">
        <v>72</v>
      </c>
      <c r="M25">
        <v>0</v>
      </c>
    </row>
    <row r="26" spans="1:13" x14ac:dyDescent="0.3">
      <c r="A26" s="12" t="s">
        <v>18</v>
      </c>
      <c r="I26" s="11" t="s">
        <v>96</v>
      </c>
      <c r="J26" s="13">
        <v>88</v>
      </c>
      <c r="L26" s="11" t="s">
        <v>38</v>
      </c>
      <c r="M26">
        <v>7</v>
      </c>
    </row>
    <row r="27" spans="1:13" x14ac:dyDescent="0.3">
      <c r="A27" s="14" t="s">
        <v>133</v>
      </c>
      <c r="B27" s="13">
        <v>0</v>
      </c>
      <c r="C27" s="13">
        <v>0</v>
      </c>
      <c r="D27">
        <v>7</v>
      </c>
      <c r="E27" s="13">
        <v>81</v>
      </c>
      <c r="F27">
        <v>20.25</v>
      </c>
      <c r="G27" s="15">
        <v>0</v>
      </c>
      <c r="I27" s="11" t="s">
        <v>90</v>
      </c>
      <c r="J27" s="13">
        <v>0</v>
      </c>
      <c r="L27" s="11" t="s">
        <v>54</v>
      </c>
      <c r="M27">
        <v>2</v>
      </c>
    </row>
    <row r="28" spans="1:13" x14ac:dyDescent="0.3">
      <c r="A28" s="11" t="s">
        <v>54</v>
      </c>
      <c r="I28" s="11" t="s">
        <v>580</v>
      </c>
      <c r="J28" s="13">
        <v>1667</v>
      </c>
      <c r="L28" s="11" t="s">
        <v>118</v>
      </c>
      <c r="M28">
        <v>0</v>
      </c>
    </row>
    <row r="29" spans="1:13" x14ac:dyDescent="0.3">
      <c r="A29" s="12" t="s">
        <v>29</v>
      </c>
      <c r="L29" s="11" t="s">
        <v>22</v>
      </c>
      <c r="M29">
        <v>0</v>
      </c>
    </row>
    <row r="30" spans="1:13" x14ac:dyDescent="0.3">
      <c r="A30" s="14" t="s">
        <v>133</v>
      </c>
      <c r="B30" s="13">
        <v>0</v>
      </c>
      <c r="C30" s="13">
        <v>0</v>
      </c>
      <c r="D30">
        <v>2</v>
      </c>
      <c r="E30" s="13">
        <v>28</v>
      </c>
      <c r="F30">
        <v>7</v>
      </c>
      <c r="G30" s="15">
        <v>0</v>
      </c>
      <c r="L30" s="11" t="s">
        <v>17</v>
      </c>
      <c r="M30">
        <v>1</v>
      </c>
    </row>
    <row r="31" spans="1:13" x14ac:dyDescent="0.3">
      <c r="A31" s="11" t="s">
        <v>118</v>
      </c>
      <c r="L31" s="11" t="s">
        <v>85</v>
      </c>
      <c r="M31">
        <v>0</v>
      </c>
    </row>
    <row r="32" spans="1:13" x14ac:dyDescent="0.3">
      <c r="A32" s="12" t="s">
        <v>23</v>
      </c>
      <c r="L32" s="11" t="s">
        <v>76</v>
      </c>
      <c r="M32">
        <v>1</v>
      </c>
    </row>
    <row r="33" spans="1:13" x14ac:dyDescent="0.3">
      <c r="A33" s="14" t="s">
        <v>145</v>
      </c>
      <c r="B33" s="13">
        <v>56</v>
      </c>
      <c r="C33" s="13">
        <v>28</v>
      </c>
      <c r="D33">
        <v>0</v>
      </c>
      <c r="E33" s="13">
        <v>0</v>
      </c>
      <c r="F33">
        <v>0</v>
      </c>
      <c r="G33" s="15">
        <v>200</v>
      </c>
      <c r="L33" s="11" t="s">
        <v>99</v>
      </c>
      <c r="M33">
        <v>0</v>
      </c>
    </row>
    <row r="34" spans="1:13" x14ac:dyDescent="0.3">
      <c r="A34" s="11" t="s">
        <v>22</v>
      </c>
      <c r="L34" s="11" t="s">
        <v>45</v>
      </c>
      <c r="M34">
        <v>3</v>
      </c>
    </row>
    <row r="35" spans="1:13" x14ac:dyDescent="0.3">
      <c r="A35" s="12" t="s">
        <v>23</v>
      </c>
      <c r="L35" s="11" t="s">
        <v>80</v>
      </c>
      <c r="M35">
        <v>1</v>
      </c>
    </row>
    <row r="36" spans="1:13" x14ac:dyDescent="0.3">
      <c r="A36" s="14" t="s">
        <v>151</v>
      </c>
      <c r="B36" s="13">
        <v>78</v>
      </c>
      <c r="C36" s="13">
        <v>45</v>
      </c>
      <c r="D36">
        <v>0</v>
      </c>
      <c r="E36" s="13">
        <v>0</v>
      </c>
      <c r="F36">
        <v>0</v>
      </c>
      <c r="G36" s="15">
        <v>173.33</v>
      </c>
      <c r="L36" s="11" t="s">
        <v>60</v>
      </c>
      <c r="M36">
        <v>0</v>
      </c>
    </row>
    <row r="37" spans="1:13" x14ac:dyDescent="0.3">
      <c r="A37" s="11" t="s">
        <v>17</v>
      </c>
      <c r="L37" s="11" t="s">
        <v>35</v>
      </c>
      <c r="M37">
        <v>0</v>
      </c>
    </row>
    <row r="38" spans="1:13" x14ac:dyDescent="0.3">
      <c r="A38" s="12" t="s">
        <v>18</v>
      </c>
      <c r="L38" s="11" t="s">
        <v>67</v>
      </c>
      <c r="M38">
        <v>3</v>
      </c>
    </row>
    <row r="39" spans="1:13" x14ac:dyDescent="0.3">
      <c r="A39" s="14" t="s">
        <v>133</v>
      </c>
      <c r="B39" s="13">
        <v>0</v>
      </c>
      <c r="C39" s="13">
        <v>0</v>
      </c>
      <c r="D39">
        <v>1</v>
      </c>
      <c r="E39" s="13">
        <v>32</v>
      </c>
      <c r="F39">
        <v>8</v>
      </c>
      <c r="G39" s="15">
        <v>0</v>
      </c>
      <c r="L39" s="11" t="s">
        <v>9</v>
      </c>
      <c r="M39">
        <v>0</v>
      </c>
    </row>
    <row r="40" spans="1:13" x14ac:dyDescent="0.3">
      <c r="A40" s="11" t="s">
        <v>85</v>
      </c>
      <c r="L40" s="11" t="s">
        <v>69</v>
      </c>
      <c r="M40">
        <v>4</v>
      </c>
    </row>
    <row r="41" spans="1:13" x14ac:dyDescent="0.3">
      <c r="A41" s="12" t="s">
        <v>23</v>
      </c>
      <c r="L41" s="11" t="s">
        <v>48</v>
      </c>
      <c r="M41">
        <v>0</v>
      </c>
    </row>
    <row r="42" spans="1:13" x14ac:dyDescent="0.3">
      <c r="A42" s="14" t="s">
        <v>133</v>
      </c>
      <c r="B42" s="13">
        <v>40</v>
      </c>
      <c r="C42" s="13">
        <v>28</v>
      </c>
      <c r="D42">
        <v>0</v>
      </c>
      <c r="E42" s="13">
        <v>0</v>
      </c>
      <c r="F42">
        <v>0</v>
      </c>
      <c r="G42" s="15">
        <v>142.86000000000001</v>
      </c>
      <c r="L42" s="11" t="s">
        <v>96</v>
      </c>
      <c r="M42">
        <v>0</v>
      </c>
    </row>
    <row r="43" spans="1:13" x14ac:dyDescent="0.3">
      <c r="A43" s="11" t="s">
        <v>76</v>
      </c>
      <c r="L43" s="11" t="s">
        <v>90</v>
      </c>
      <c r="M43">
        <v>3</v>
      </c>
    </row>
    <row r="44" spans="1:13" x14ac:dyDescent="0.3">
      <c r="A44" s="12" t="s">
        <v>18</v>
      </c>
      <c r="L44" s="11" t="s">
        <v>580</v>
      </c>
      <c r="M44">
        <v>37</v>
      </c>
    </row>
    <row r="45" spans="1:13" x14ac:dyDescent="0.3">
      <c r="A45" s="14" t="s">
        <v>151</v>
      </c>
      <c r="B45" s="13">
        <v>0</v>
      </c>
      <c r="C45" s="13">
        <v>0</v>
      </c>
      <c r="D45">
        <v>1</v>
      </c>
      <c r="E45" s="13">
        <v>25</v>
      </c>
      <c r="F45">
        <v>6.25</v>
      </c>
      <c r="G45" s="15">
        <v>0</v>
      </c>
    </row>
    <row r="46" spans="1:13" x14ac:dyDescent="0.3">
      <c r="A46" s="11" t="s">
        <v>99</v>
      </c>
    </row>
    <row r="47" spans="1:13" x14ac:dyDescent="0.3">
      <c r="A47" s="12" t="s">
        <v>29</v>
      </c>
    </row>
    <row r="48" spans="1:13" x14ac:dyDescent="0.3">
      <c r="A48" s="14" t="s">
        <v>133</v>
      </c>
      <c r="B48" s="13">
        <v>35</v>
      </c>
      <c r="C48" s="13">
        <v>25</v>
      </c>
      <c r="D48">
        <v>0</v>
      </c>
      <c r="E48" s="13">
        <v>0</v>
      </c>
      <c r="F48">
        <v>0</v>
      </c>
      <c r="G48" s="15">
        <v>140</v>
      </c>
    </row>
    <row r="49" spans="1:7" x14ac:dyDescent="0.3">
      <c r="A49" s="11" t="s">
        <v>45</v>
      </c>
    </row>
    <row r="50" spans="1:7" x14ac:dyDescent="0.3">
      <c r="A50" s="12" t="s">
        <v>18</v>
      </c>
    </row>
    <row r="51" spans="1:7" x14ac:dyDescent="0.3">
      <c r="A51" s="14" t="s">
        <v>145</v>
      </c>
      <c r="B51" s="13">
        <v>0</v>
      </c>
      <c r="C51" s="13">
        <v>0</v>
      </c>
      <c r="D51">
        <v>3</v>
      </c>
      <c r="E51" s="13">
        <v>21</v>
      </c>
      <c r="F51">
        <v>5.25</v>
      </c>
      <c r="G51" s="15">
        <v>0</v>
      </c>
    </row>
    <row r="52" spans="1:7" x14ac:dyDescent="0.3">
      <c r="A52" s="11" t="s">
        <v>80</v>
      </c>
    </row>
    <row r="53" spans="1:7" x14ac:dyDescent="0.3">
      <c r="A53" s="12" t="s">
        <v>29</v>
      </c>
    </row>
    <row r="54" spans="1:7" x14ac:dyDescent="0.3">
      <c r="A54" s="14" t="s">
        <v>133</v>
      </c>
      <c r="B54" s="13">
        <v>45</v>
      </c>
      <c r="C54" s="13">
        <v>30</v>
      </c>
      <c r="D54">
        <v>1</v>
      </c>
      <c r="E54" s="13">
        <v>40</v>
      </c>
      <c r="F54">
        <v>10</v>
      </c>
      <c r="G54" s="15">
        <v>150</v>
      </c>
    </row>
    <row r="55" spans="1:7" x14ac:dyDescent="0.3">
      <c r="A55" s="11" t="s">
        <v>60</v>
      </c>
    </row>
    <row r="56" spans="1:7" x14ac:dyDescent="0.3">
      <c r="A56" s="12" t="s">
        <v>11</v>
      </c>
    </row>
    <row r="57" spans="1:7" x14ac:dyDescent="0.3">
      <c r="A57" s="14" t="s">
        <v>133</v>
      </c>
      <c r="B57" s="13">
        <v>85</v>
      </c>
      <c r="C57" s="13">
        <v>45</v>
      </c>
      <c r="D57">
        <v>0</v>
      </c>
      <c r="E57" s="13">
        <v>0</v>
      </c>
      <c r="F57">
        <v>0</v>
      </c>
      <c r="G57" s="15">
        <v>188.89</v>
      </c>
    </row>
    <row r="58" spans="1:7" x14ac:dyDescent="0.3">
      <c r="A58" s="14" t="s">
        <v>145</v>
      </c>
      <c r="B58" s="13">
        <v>147</v>
      </c>
      <c r="C58" s="13">
        <v>90</v>
      </c>
      <c r="D58">
        <v>0</v>
      </c>
      <c r="E58" s="13">
        <v>0</v>
      </c>
      <c r="F58">
        <v>0</v>
      </c>
      <c r="G58" s="15">
        <v>556.70000000000005</v>
      </c>
    </row>
    <row r="59" spans="1:7" x14ac:dyDescent="0.3">
      <c r="A59" s="11" t="s">
        <v>35</v>
      </c>
    </row>
    <row r="60" spans="1:7" x14ac:dyDescent="0.3">
      <c r="A60" s="12" t="s">
        <v>29</v>
      </c>
    </row>
    <row r="61" spans="1:7" x14ac:dyDescent="0.3">
      <c r="A61" s="14" t="s">
        <v>133</v>
      </c>
      <c r="B61" s="13">
        <v>171</v>
      </c>
      <c r="C61" s="13">
        <v>94</v>
      </c>
      <c r="D61">
        <v>0</v>
      </c>
      <c r="E61" s="13">
        <v>0</v>
      </c>
      <c r="F61">
        <v>0</v>
      </c>
      <c r="G61" s="15">
        <v>545.83000000000004</v>
      </c>
    </row>
    <row r="62" spans="1:7" x14ac:dyDescent="0.3">
      <c r="A62" s="11" t="s">
        <v>67</v>
      </c>
    </row>
    <row r="63" spans="1:7" x14ac:dyDescent="0.3">
      <c r="A63" s="12" t="s">
        <v>29</v>
      </c>
    </row>
    <row r="64" spans="1:7" x14ac:dyDescent="0.3">
      <c r="A64" s="14" t="s">
        <v>151</v>
      </c>
      <c r="B64" s="13">
        <v>18</v>
      </c>
      <c r="C64" s="13">
        <v>10</v>
      </c>
      <c r="D64">
        <v>2</v>
      </c>
      <c r="E64" s="13">
        <v>22</v>
      </c>
      <c r="F64">
        <v>5.5</v>
      </c>
      <c r="G64" s="15">
        <v>180</v>
      </c>
    </row>
    <row r="65" spans="1:7" x14ac:dyDescent="0.3">
      <c r="A65" s="14" t="s">
        <v>145</v>
      </c>
      <c r="B65" s="13">
        <v>15</v>
      </c>
      <c r="C65" s="13">
        <v>10</v>
      </c>
      <c r="D65">
        <v>1</v>
      </c>
      <c r="E65" s="13">
        <v>25</v>
      </c>
      <c r="F65">
        <v>6.25</v>
      </c>
      <c r="G65" s="15">
        <v>150</v>
      </c>
    </row>
    <row r="66" spans="1:7" x14ac:dyDescent="0.3">
      <c r="A66" s="11" t="s">
        <v>9</v>
      </c>
    </row>
    <row r="67" spans="1:7" x14ac:dyDescent="0.3">
      <c r="A67" s="12" t="s">
        <v>11</v>
      </c>
    </row>
    <row r="68" spans="1:7" x14ac:dyDescent="0.3">
      <c r="A68" s="14" t="s">
        <v>151</v>
      </c>
      <c r="B68" s="13">
        <v>88</v>
      </c>
      <c r="C68" s="13">
        <v>48</v>
      </c>
      <c r="D68">
        <v>0</v>
      </c>
      <c r="E68" s="13">
        <v>0</v>
      </c>
      <c r="F68">
        <v>0</v>
      </c>
      <c r="G68" s="15">
        <v>183.33</v>
      </c>
    </row>
    <row r="69" spans="1:7" x14ac:dyDescent="0.3">
      <c r="A69" s="11" t="s">
        <v>69</v>
      </c>
    </row>
    <row r="70" spans="1:7" x14ac:dyDescent="0.3">
      <c r="A70" s="12" t="s">
        <v>18</v>
      </c>
    </row>
    <row r="71" spans="1:7" x14ac:dyDescent="0.3">
      <c r="A71" s="14" t="s">
        <v>145</v>
      </c>
      <c r="B71" s="13">
        <v>0</v>
      </c>
      <c r="C71" s="13">
        <v>0</v>
      </c>
      <c r="D71">
        <v>4</v>
      </c>
      <c r="E71" s="13">
        <v>19</v>
      </c>
      <c r="F71">
        <v>5.43</v>
      </c>
      <c r="G71" s="15">
        <v>0</v>
      </c>
    </row>
    <row r="72" spans="1:7" x14ac:dyDescent="0.3">
      <c r="A72" s="11" t="s">
        <v>48</v>
      </c>
    </row>
    <row r="73" spans="1:7" x14ac:dyDescent="0.3">
      <c r="A73" s="12" t="s">
        <v>11</v>
      </c>
    </row>
    <row r="74" spans="1:7" x14ac:dyDescent="0.3">
      <c r="A74" s="14" t="s">
        <v>133</v>
      </c>
      <c r="B74" s="13">
        <v>257</v>
      </c>
      <c r="C74" s="13">
        <v>165</v>
      </c>
      <c r="D74">
        <v>0</v>
      </c>
      <c r="E74" s="13">
        <v>0</v>
      </c>
      <c r="F74">
        <v>0</v>
      </c>
      <c r="G74" s="15">
        <v>464.45</v>
      </c>
    </row>
    <row r="75" spans="1:7" x14ac:dyDescent="0.3">
      <c r="A75" s="14" t="s">
        <v>151</v>
      </c>
      <c r="B75" s="13">
        <v>5</v>
      </c>
      <c r="C75" s="13">
        <v>7</v>
      </c>
      <c r="D75">
        <v>0</v>
      </c>
      <c r="E75" s="13">
        <v>0</v>
      </c>
      <c r="F75">
        <v>0</v>
      </c>
      <c r="G75" s="15">
        <v>71.430000000000007</v>
      </c>
    </row>
    <row r="76" spans="1:7" x14ac:dyDescent="0.3">
      <c r="A76" s="14" t="s">
        <v>145</v>
      </c>
      <c r="B76" s="13">
        <v>40</v>
      </c>
      <c r="C76" s="13">
        <v>30</v>
      </c>
      <c r="D76">
        <v>0</v>
      </c>
      <c r="E76" s="13">
        <v>0</v>
      </c>
      <c r="F76">
        <v>0</v>
      </c>
      <c r="G76" s="15">
        <v>133.33000000000001</v>
      </c>
    </row>
    <row r="77" spans="1:7" x14ac:dyDescent="0.3">
      <c r="A77" s="11" t="s">
        <v>96</v>
      </c>
    </row>
    <row r="78" spans="1:7" x14ac:dyDescent="0.3">
      <c r="A78" s="12" t="s">
        <v>11</v>
      </c>
    </row>
    <row r="79" spans="1:7" x14ac:dyDescent="0.3">
      <c r="A79" s="14" t="s">
        <v>151</v>
      </c>
      <c r="B79" s="13">
        <v>88</v>
      </c>
      <c r="C79" s="13">
        <v>52</v>
      </c>
      <c r="D79">
        <v>0</v>
      </c>
      <c r="E79" s="13">
        <v>0</v>
      </c>
      <c r="F79">
        <v>0</v>
      </c>
      <c r="G79" s="15">
        <v>169.23</v>
      </c>
    </row>
    <row r="80" spans="1:7" x14ac:dyDescent="0.3">
      <c r="A80" s="11" t="s">
        <v>90</v>
      </c>
    </row>
    <row r="81" spans="1:10" x14ac:dyDescent="0.3">
      <c r="A81" s="12" t="s">
        <v>18</v>
      </c>
    </row>
    <row r="82" spans="1:10" x14ac:dyDescent="0.3">
      <c r="A82" s="14" t="s">
        <v>151</v>
      </c>
      <c r="B82" s="13">
        <v>0</v>
      </c>
      <c r="C82" s="13">
        <v>0</v>
      </c>
      <c r="D82">
        <v>2</v>
      </c>
      <c r="E82" s="13">
        <v>60</v>
      </c>
      <c r="F82">
        <v>15</v>
      </c>
      <c r="G82" s="15">
        <v>0</v>
      </c>
      <c r="I82" s="10" t="s">
        <v>594</v>
      </c>
      <c r="J82" t="s">
        <v>598</v>
      </c>
    </row>
    <row r="83" spans="1:10" x14ac:dyDescent="0.3">
      <c r="A83" s="14" t="s">
        <v>145</v>
      </c>
      <c r="B83" s="13">
        <v>0</v>
      </c>
      <c r="C83" s="13">
        <v>0</v>
      </c>
      <c r="D83">
        <v>1</v>
      </c>
      <c r="E83" s="13">
        <v>40</v>
      </c>
      <c r="F83">
        <v>10</v>
      </c>
      <c r="G83" s="15">
        <v>0</v>
      </c>
      <c r="I83" s="11" t="s">
        <v>112</v>
      </c>
      <c r="J83">
        <v>0</v>
      </c>
    </row>
    <row r="84" spans="1:10" x14ac:dyDescent="0.3">
      <c r="A84" s="11" t="s">
        <v>580</v>
      </c>
      <c r="B84" s="13">
        <v>1667</v>
      </c>
      <c r="C84" s="13">
        <v>1010</v>
      </c>
      <c r="D84">
        <v>37</v>
      </c>
      <c r="E84" s="13">
        <v>571</v>
      </c>
      <c r="F84">
        <v>143.43</v>
      </c>
      <c r="G84" s="15">
        <v>4907.6000000000004</v>
      </c>
      <c r="I84" s="11" t="s">
        <v>64</v>
      </c>
      <c r="J84">
        <v>54</v>
      </c>
    </row>
    <row r="85" spans="1:10" x14ac:dyDescent="0.3">
      <c r="I85" s="11" t="s">
        <v>102</v>
      </c>
      <c r="J85">
        <v>58</v>
      </c>
    </row>
    <row r="86" spans="1:10" x14ac:dyDescent="0.3">
      <c r="I86" s="11" t="s">
        <v>82</v>
      </c>
      <c r="J86">
        <v>30</v>
      </c>
    </row>
    <row r="87" spans="1:10" x14ac:dyDescent="0.3">
      <c r="I87" s="11" t="s">
        <v>116</v>
      </c>
      <c r="J87">
        <v>32.5</v>
      </c>
    </row>
    <row r="88" spans="1:10" x14ac:dyDescent="0.3">
      <c r="I88" s="11" t="s">
        <v>42</v>
      </c>
      <c r="J88">
        <v>0</v>
      </c>
    </row>
    <row r="89" spans="1:10" x14ac:dyDescent="0.3">
      <c r="I89" s="11" t="s">
        <v>72</v>
      </c>
      <c r="J89">
        <v>0</v>
      </c>
    </row>
    <row r="90" spans="1:10" x14ac:dyDescent="0.3">
      <c r="I90" s="11" t="s">
        <v>38</v>
      </c>
      <c r="J90">
        <v>47</v>
      </c>
    </row>
    <row r="91" spans="1:10" x14ac:dyDescent="0.3">
      <c r="I91" s="11" t="s">
        <v>57</v>
      </c>
      <c r="J91">
        <v>0</v>
      </c>
    </row>
    <row r="92" spans="1:10" x14ac:dyDescent="0.3">
      <c r="I92" s="11" t="s">
        <v>54</v>
      </c>
      <c r="J92">
        <v>7</v>
      </c>
    </row>
    <row r="93" spans="1:10" x14ac:dyDescent="0.3">
      <c r="I93" s="11" t="s">
        <v>32</v>
      </c>
      <c r="J93">
        <v>31.25</v>
      </c>
    </row>
    <row r="94" spans="1:10" x14ac:dyDescent="0.3">
      <c r="I94" s="11" t="s">
        <v>118</v>
      </c>
      <c r="J94">
        <v>0</v>
      </c>
    </row>
    <row r="95" spans="1:10" x14ac:dyDescent="0.3">
      <c r="I95" s="11" t="s">
        <v>22</v>
      </c>
      <c r="J95">
        <v>0</v>
      </c>
    </row>
    <row r="96" spans="1:10" x14ac:dyDescent="0.3">
      <c r="I96" s="11" t="s">
        <v>17</v>
      </c>
      <c r="J96">
        <v>69.25</v>
      </c>
    </row>
    <row r="97" spans="2:10" x14ac:dyDescent="0.3">
      <c r="I97" s="11" t="s">
        <v>106</v>
      </c>
      <c r="J97">
        <v>0</v>
      </c>
    </row>
    <row r="98" spans="2:10" x14ac:dyDescent="0.3">
      <c r="I98" s="11" t="s">
        <v>85</v>
      </c>
      <c r="J98">
        <v>0</v>
      </c>
    </row>
    <row r="99" spans="2:10" x14ac:dyDescent="0.3">
      <c r="I99" s="11" t="s">
        <v>108</v>
      </c>
      <c r="J99">
        <v>40.5</v>
      </c>
    </row>
    <row r="100" spans="2:10" x14ac:dyDescent="0.3">
      <c r="I100" s="11" t="s">
        <v>76</v>
      </c>
      <c r="J100">
        <v>23</v>
      </c>
    </row>
    <row r="101" spans="2:10" x14ac:dyDescent="0.3">
      <c r="B101" s="10" t="s">
        <v>594</v>
      </c>
      <c r="C101" t="s">
        <v>596</v>
      </c>
      <c r="D101" t="s">
        <v>597</v>
      </c>
      <c r="I101" s="11" t="s">
        <v>99</v>
      </c>
      <c r="J101">
        <v>0</v>
      </c>
    </row>
    <row r="102" spans="2:10" x14ac:dyDescent="0.3">
      <c r="B102" s="11" t="s">
        <v>112</v>
      </c>
      <c r="C102" s="15">
        <v>162.60714285714286</v>
      </c>
      <c r="D102" s="15">
        <v>1138.25</v>
      </c>
      <c r="I102" s="11" t="s">
        <v>45</v>
      </c>
      <c r="J102">
        <v>5.25</v>
      </c>
    </row>
    <row r="103" spans="2:10" x14ac:dyDescent="0.3">
      <c r="B103" s="11" t="s">
        <v>64</v>
      </c>
      <c r="C103" s="15">
        <v>187.42142857142858</v>
      </c>
      <c r="D103" s="15">
        <v>1311.95</v>
      </c>
      <c r="I103" s="11" t="s">
        <v>80</v>
      </c>
      <c r="J103">
        <v>20</v>
      </c>
    </row>
    <row r="104" spans="2:10" x14ac:dyDescent="0.3">
      <c r="B104" s="11" t="s">
        <v>102</v>
      </c>
      <c r="C104" s="15">
        <v>0</v>
      </c>
      <c r="D104" s="15">
        <v>0</v>
      </c>
      <c r="I104" s="11" t="s">
        <v>52</v>
      </c>
      <c r="J104">
        <v>41.25</v>
      </c>
    </row>
    <row r="105" spans="2:10" x14ac:dyDescent="0.3">
      <c r="B105" s="11" t="s">
        <v>82</v>
      </c>
      <c r="C105" s="15">
        <v>0</v>
      </c>
      <c r="D105" s="15">
        <v>0</v>
      </c>
      <c r="I105" s="11" t="s">
        <v>60</v>
      </c>
      <c r="J105">
        <v>0</v>
      </c>
    </row>
    <row r="106" spans="2:10" x14ac:dyDescent="0.3">
      <c r="B106" s="11" t="s">
        <v>116</v>
      </c>
      <c r="C106" s="15">
        <v>0</v>
      </c>
      <c r="D106" s="15">
        <v>0</v>
      </c>
      <c r="I106" s="11" t="s">
        <v>35</v>
      </c>
      <c r="J106">
        <v>0</v>
      </c>
    </row>
    <row r="107" spans="2:10" x14ac:dyDescent="0.3">
      <c r="B107" s="11" t="s">
        <v>42</v>
      </c>
      <c r="C107" s="15">
        <v>151.69499999999999</v>
      </c>
      <c r="D107" s="15">
        <v>910.17</v>
      </c>
      <c r="I107" s="11" t="s">
        <v>67</v>
      </c>
      <c r="J107">
        <v>50.5</v>
      </c>
    </row>
    <row r="108" spans="2:10" x14ac:dyDescent="0.3">
      <c r="B108" s="11" t="s">
        <v>72</v>
      </c>
      <c r="C108" s="15">
        <v>142.10166666666666</v>
      </c>
      <c r="D108" s="15">
        <v>852.61</v>
      </c>
      <c r="I108" s="11" t="s">
        <v>9</v>
      </c>
      <c r="J108">
        <v>0</v>
      </c>
    </row>
    <row r="109" spans="2:10" x14ac:dyDescent="0.3">
      <c r="B109" s="11" t="s">
        <v>38</v>
      </c>
      <c r="C109" s="15">
        <v>0</v>
      </c>
      <c r="D109" s="15">
        <v>0</v>
      </c>
      <c r="I109" s="11" t="s">
        <v>28</v>
      </c>
      <c r="J109">
        <v>0</v>
      </c>
    </row>
    <row r="110" spans="2:10" x14ac:dyDescent="0.3">
      <c r="B110" s="11" t="s">
        <v>57</v>
      </c>
      <c r="C110" s="15">
        <v>200</v>
      </c>
      <c r="D110" s="15">
        <v>200</v>
      </c>
      <c r="I110" s="11" t="s">
        <v>120</v>
      </c>
      <c r="J110">
        <v>0</v>
      </c>
    </row>
    <row r="111" spans="2:10" x14ac:dyDescent="0.3">
      <c r="B111" s="11" t="s">
        <v>54</v>
      </c>
      <c r="C111" s="15">
        <v>133.75</v>
      </c>
      <c r="D111" s="15">
        <v>535</v>
      </c>
      <c r="I111" s="11" t="s">
        <v>92</v>
      </c>
      <c r="J111">
        <v>29.25</v>
      </c>
    </row>
    <row r="112" spans="2:10" x14ac:dyDescent="0.3">
      <c r="B112" s="11" t="s">
        <v>32</v>
      </c>
      <c r="C112" s="15">
        <v>151.11199999999999</v>
      </c>
      <c r="D112" s="15">
        <v>755.56</v>
      </c>
      <c r="I112" s="11" t="s">
        <v>69</v>
      </c>
      <c r="J112">
        <v>29.61</v>
      </c>
    </row>
    <row r="113" spans="2:10" x14ac:dyDescent="0.3">
      <c r="B113" s="11" t="s">
        <v>118</v>
      </c>
      <c r="C113" s="15">
        <v>190.61714285714285</v>
      </c>
      <c r="D113" s="15">
        <v>1334.32</v>
      </c>
      <c r="I113" s="11" t="s">
        <v>48</v>
      </c>
      <c r="J113">
        <v>0</v>
      </c>
    </row>
    <row r="114" spans="2:10" x14ac:dyDescent="0.3">
      <c r="B114" s="11" t="s">
        <v>22</v>
      </c>
      <c r="C114" s="15">
        <v>136.82500000000002</v>
      </c>
      <c r="D114" s="15">
        <v>820.95</v>
      </c>
      <c r="I114" s="11" t="s">
        <v>96</v>
      </c>
      <c r="J114">
        <v>0</v>
      </c>
    </row>
    <row r="115" spans="2:10" x14ac:dyDescent="0.3">
      <c r="B115" s="11" t="s">
        <v>17</v>
      </c>
      <c r="C115" s="15">
        <v>0</v>
      </c>
      <c r="D115" s="15">
        <v>0</v>
      </c>
      <c r="I115" s="11" t="s">
        <v>90</v>
      </c>
      <c r="J115">
        <v>45</v>
      </c>
    </row>
    <row r="116" spans="2:10" x14ac:dyDescent="0.3">
      <c r="B116" s="11" t="s">
        <v>106</v>
      </c>
      <c r="C116" s="15">
        <v>126.19</v>
      </c>
      <c r="D116" s="15">
        <v>252.38</v>
      </c>
      <c r="I116" s="11" t="s">
        <v>580</v>
      </c>
      <c r="J116">
        <v>613.36</v>
      </c>
    </row>
    <row r="117" spans="2:10" x14ac:dyDescent="0.3">
      <c r="B117" s="11" t="s">
        <v>85</v>
      </c>
      <c r="C117" s="15">
        <v>169.59625</v>
      </c>
      <c r="D117" s="15">
        <v>1356.77</v>
      </c>
    </row>
    <row r="118" spans="2:10" x14ac:dyDescent="0.3">
      <c r="B118" s="11" t="s">
        <v>108</v>
      </c>
      <c r="C118" s="15">
        <v>0</v>
      </c>
      <c r="D118" s="15">
        <v>0</v>
      </c>
    </row>
    <row r="119" spans="2:10" x14ac:dyDescent="0.3">
      <c r="B119" s="11" t="s">
        <v>76</v>
      </c>
      <c r="C119" s="15">
        <v>0</v>
      </c>
      <c r="D119" s="15">
        <v>0</v>
      </c>
    </row>
    <row r="120" spans="2:10" x14ac:dyDescent="0.3">
      <c r="B120" s="11" t="s">
        <v>99</v>
      </c>
      <c r="C120" s="15">
        <v>154.78333333333333</v>
      </c>
      <c r="D120" s="15">
        <v>928.7</v>
      </c>
    </row>
    <row r="121" spans="2:10" x14ac:dyDescent="0.3">
      <c r="B121" s="11" t="s">
        <v>45</v>
      </c>
      <c r="C121" s="15">
        <v>0</v>
      </c>
      <c r="D121" s="15">
        <v>0</v>
      </c>
    </row>
    <row r="122" spans="2:10" x14ac:dyDescent="0.3">
      <c r="B122" s="11" t="s">
        <v>80</v>
      </c>
      <c r="C122" s="15">
        <v>111.90499999999999</v>
      </c>
      <c r="D122" s="15">
        <v>671.43</v>
      </c>
    </row>
    <row r="123" spans="2:10" x14ac:dyDescent="0.3">
      <c r="B123" s="11" t="s">
        <v>52</v>
      </c>
      <c r="C123" s="15">
        <v>27.777999999999999</v>
      </c>
      <c r="D123" s="15">
        <v>138.88999999999999</v>
      </c>
    </row>
    <row r="124" spans="2:10" x14ac:dyDescent="0.3">
      <c r="B124" s="11" t="s">
        <v>60</v>
      </c>
      <c r="C124" s="15">
        <v>149.97</v>
      </c>
      <c r="D124" s="15">
        <v>1199.76</v>
      </c>
    </row>
    <row r="125" spans="2:10" x14ac:dyDescent="0.3">
      <c r="B125" s="11" t="s">
        <v>35</v>
      </c>
      <c r="C125" s="15">
        <v>172.92124999999999</v>
      </c>
      <c r="D125" s="15">
        <v>1383.37</v>
      </c>
    </row>
    <row r="126" spans="2:10" x14ac:dyDescent="0.3">
      <c r="B126" s="11" t="s">
        <v>67</v>
      </c>
      <c r="C126" s="15">
        <v>172.08375000000001</v>
      </c>
      <c r="D126" s="15">
        <v>1376.67</v>
      </c>
    </row>
    <row r="127" spans="2:10" x14ac:dyDescent="0.3">
      <c r="B127" s="11" t="s">
        <v>9</v>
      </c>
      <c r="C127" s="15">
        <v>170.27799999999999</v>
      </c>
      <c r="D127" s="15">
        <v>851.39</v>
      </c>
    </row>
    <row r="128" spans="2:10" x14ac:dyDescent="0.3">
      <c r="B128" s="11" t="s">
        <v>28</v>
      </c>
      <c r="C128" s="15">
        <v>151.29666666666665</v>
      </c>
      <c r="D128" s="15">
        <v>453.89</v>
      </c>
    </row>
    <row r="129" spans="2:4" x14ac:dyDescent="0.3">
      <c r="B129" s="11" t="s">
        <v>120</v>
      </c>
      <c r="C129" s="15">
        <v>160.08500000000001</v>
      </c>
      <c r="D129" s="15">
        <v>1280.68</v>
      </c>
    </row>
    <row r="130" spans="2:4" x14ac:dyDescent="0.3">
      <c r="B130" s="11" t="s">
        <v>92</v>
      </c>
      <c r="C130" s="15">
        <v>0</v>
      </c>
      <c r="D130" s="15">
        <v>0</v>
      </c>
    </row>
    <row r="131" spans="2:4" x14ac:dyDescent="0.3">
      <c r="B131" s="11" t="s">
        <v>69</v>
      </c>
      <c r="C131" s="15">
        <v>0</v>
      </c>
      <c r="D131" s="15">
        <v>0</v>
      </c>
    </row>
    <row r="132" spans="2:4" x14ac:dyDescent="0.3">
      <c r="B132" s="11" t="s">
        <v>48</v>
      </c>
      <c r="C132" s="15">
        <v>150.65600000000001</v>
      </c>
      <c r="D132" s="15">
        <v>2259.84</v>
      </c>
    </row>
    <row r="133" spans="2:4" x14ac:dyDescent="0.3">
      <c r="B133" s="11" t="s">
        <v>96</v>
      </c>
      <c r="C133" s="15">
        <v>159.51888888888891</v>
      </c>
      <c r="D133" s="15">
        <v>1435.67</v>
      </c>
    </row>
    <row r="134" spans="2:4" x14ac:dyDescent="0.3">
      <c r="B134" s="11" t="s">
        <v>90</v>
      </c>
      <c r="C134" s="15">
        <v>0</v>
      </c>
      <c r="D134" s="15">
        <v>0</v>
      </c>
    </row>
    <row r="135" spans="2:4" x14ac:dyDescent="0.3">
      <c r="B135" s="11" t="s">
        <v>580</v>
      </c>
      <c r="C135" s="15">
        <v>106.70771144278606</v>
      </c>
      <c r="D135" s="15">
        <v>21448.25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F60E-A479-4E05-A154-6C62E64770EF}">
  <dimension ref="A3:H74"/>
  <sheetViews>
    <sheetView topLeftCell="A2" zoomScale="85" zoomScaleNormal="85" workbookViewId="0">
      <selection activeCell="K15" sqref="K15"/>
    </sheetView>
  </sheetViews>
  <sheetFormatPr defaultRowHeight="14" x14ac:dyDescent="0.3"/>
  <cols>
    <col min="1" max="1" width="30.19921875" bestFit="1" customWidth="1"/>
    <col min="2" max="2" width="9.8984375" bestFit="1" customWidth="1"/>
    <col min="3" max="3" width="9.69921875" bestFit="1" customWidth="1"/>
    <col min="4" max="4" width="53.09765625" bestFit="1" customWidth="1"/>
    <col min="5" max="5" width="16.19921875" bestFit="1" customWidth="1"/>
    <col min="7" max="7" width="13.8984375" bestFit="1" customWidth="1"/>
    <col min="8" max="8" width="11.796875" bestFit="1" customWidth="1"/>
    <col min="10" max="10" width="13.8984375" bestFit="1" customWidth="1"/>
    <col min="11" max="11" width="11.796875" bestFit="1" customWidth="1"/>
  </cols>
  <sheetData>
    <row r="3" spans="1:8" x14ac:dyDescent="0.3">
      <c r="A3" s="10" t="s">
        <v>585</v>
      </c>
      <c r="B3" t="s">
        <v>581</v>
      </c>
      <c r="C3" t="s">
        <v>584</v>
      </c>
      <c r="D3" t="s">
        <v>582</v>
      </c>
      <c r="E3" t="s">
        <v>583</v>
      </c>
      <c r="G3" s="10" t="s">
        <v>591</v>
      </c>
      <c r="H3" t="s">
        <v>592</v>
      </c>
    </row>
    <row r="4" spans="1:8" x14ac:dyDescent="0.3">
      <c r="A4" s="11" t="s">
        <v>133</v>
      </c>
      <c r="B4" s="13">
        <v>8</v>
      </c>
      <c r="C4" s="13">
        <v>5</v>
      </c>
      <c r="D4" s="13">
        <v>2869</v>
      </c>
      <c r="E4" s="13">
        <v>103</v>
      </c>
      <c r="G4" s="11" t="s">
        <v>589</v>
      </c>
      <c r="H4">
        <v>37</v>
      </c>
    </row>
    <row r="5" spans="1:8" x14ac:dyDescent="0.3">
      <c r="A5" s="11" t="s">
        <v>151</v>
      </c>
      <c r="B5" s="13">
        <v>7</v>
      </c>
      <c r="C5" s="13">
        <v>2</v>
      </c>
      <c r="D5" s="13">
        <v>2420</v>
      </c>
      <c r="E5" s="13">
        <v>85</v>
      </c>
      <c r="G5" s="11" t="s">
        <v>590</v>
      </c>
      <c r="H5">
        <v>23</v>
      </c>
    </row>
    <row r="6" spans="1:8" x14ac:dyDescent="0.3">
      <c r="A6" s="11" t="s">
        <v>145</v>
      </c>
      <c r="B6" s="13">
        <v>8</v>
      </c>
      <c r="C6" s="13">
        <v>4</v>
      </c>
      <c r="D6" s="13">
        <v>2788</v>
      </c>
      <c r="E6" s="13">
        <v>107</v>
      </c>
      <c r="G6" s="11" t="s">
        <v>580</v>
      </c>
      <c r="H6">
        <v>60</v>
      </c>
    </row>
    <row r="7" spans="1:8" x14ac:dyDescent="0.3">
      <c r="A7" s="11" t="s">
        <v>127</v>
      </c>
      <c r="B7" s="13">
        <v>8</v>
      </c>
      <c r="C7" s="13">
        <v>4</v>
      </c>
      <c r="D7" s="13">
        <v>2735</v>
      </c>
      <c r="E7" s="13">
        <v>110</v>
      </c>
    </row>
    <row r="8" spans="1:8" x14ac:dyDescent="0.3">
      <c r="A8" s="11" t="s">
        <v>163</v>
      </c>
      <c r="B8" s="13">
        <v>7</v>
      </c>
      <c r="C8" s="13">
        <v>2</v>
      </c>
      <c r="D8" s="13">
        <v>2458</v>
      </c>
      <c r="E8" s="13">
        <v>89</v>
      </c>
    </row>
    <row r="9" spans="1:8" x14ac:dyDescent="0.3">
      <c r="A9" s="11" t="s">
        <v>157</v>
      </c>
      <c r="B9" s="13">
        <v>7</v>
      </c>
      <c r="C9" s="13">
        <v>4</v>
      </c>
      <c r="D9" s="13">
        <v>2318</v>
      </c>
      <c r="E9" s="13">
        <v>105</v>
      </c>
    </row>
    <row r="10" spans="1:8" x14ac:dyDescent="0.3">
      <c r="A10" s="11" t="s">
        <v>139</v>
      </c>
      <c r="B10" s="13">
        <v>7</v>
      </c>
      <c r="C10" s="13">
        <v>4</v>
      </c>
      <c r="D10" s="13">
        <v>2600</v>
      </c>
      <c r="E10" s="13">
        <v>88</v>
      </c>
    </row>
    <row r="11" spans="1:8" x14ac:dyDescent="0.3">
      <c r="A11" s="11" t="s">
        <v>169</v>
      </c>
      <c r="B11" s="13">
        <v>8</v>
      </c>
      <c r="C11" s="13">
        <v>5</v>
      </c>
      <c r="D11" s="13">
        <v>2756</v>
      </c>
      <c r="E11" s="13">
        <v>112</v>
      </c>
    </row>
    <row r="12" spans="1:8" x14ac:dyDescent="0.3">
      <c r="A12" s="11" t="s">
        <v>579</v>
      </c>
      <c r="B12" s="13"/>
      <c r="C12" s="13">
        <v>0</v>
      </c>
      <c r="D12" s="13"/>
      <c r="E12" s="13"/>
    </row>
    <row r="13" spans="1:8" x14ac:dyDescent="0.3">
      <c r="A13" s="11" t="s">
        <v>580</v>
      </c>
      <c r="B13" s="13">
        <v>60</v>
      </c>
      <c r="C13" s="13">
        <v>0</v>
      </c>
      <c r="D13" s="13">
        <v>20944</v>
      </c>
      <c r="E13" s="13">
        <v>799</v>
      </c>
    </row>
    <row r="15" spans="1:8" x14ac:dyDescent="0.3">
      <c r="A15">
        <f>COUNTA(A4:A12)</f>
        <v>9</v>
      </c>
    </row>
    <row r="20" spans="1:2" x14ac:dyDescent="0.3">
      <c r="A20" s="10" t="s">
        <v>585</v>
      </c>
      <c r="B20" t="s">
        <v>588</v>
      </c>
    </row>
    <row r="21" spans="1:2" x14ac:dyDescent="0.3">
      <c r="A21" s="11" t="s">
        <v>133</v>
      </c>
      <c r="B21" s="13">
        <v>5</v>
      </c>
    </row>
    <row r="22" spans="1:2" x14ac:dyDescent="0.3">
      <c r="A22" s="11" t="s">
        <v>151</v>
      </c>
      <c r="B22" s="13">
        <v>2</v>
      </c>
    </row>
    <row r="23" spans="1:2" x14ac:dyDescent="0.3">
      <c r="A23" s="11" t="s">
        <v>145</v>
      </c>
      <c r="B23" s="13">
        <v>4</v>
      </c>
    </row>
    <row r="24" spans="1:2" x14ac:dyDescent="0.3">
      <c r="A24" s="11" t="s">
        <v>127</v>
      </c>
      <c r="B24" s="13">
        <v>4</v>
      </c>
    </row>
    <row r="25" spans="1:2" x14ac:dyDescent="0.3">
      <c r="A25" s="11" t="s">
        <v>163</v>
      </c>
      <c r="B25" s="13">
        <v>2</v>
      </c>
    </row>
    <row r="26" spans="1:2" x14ac:dyDescent="0.3">
      <c r="A26" s="11" t="s">
        <v>157</v>
      </c>
      <c r="B26" s="13">
        <v>4</v>
      </c>
    </row>
    <row r="27" spans="1:2" x14ac:dyDescent="0.3">
      <c r="A27" s="11" t="s">
        <v>139</v>
      </c>
      <c r="B27" s="13">
        <v>4</v>
      </c>
    </row>
    <row r="28" spans="1:2" x14ac:dyDescent="0.3">
      <c r="A28" s="11" t="s">
        <v>169</v>
      </c>
      <c r="B28" s="13">
        <v>5</v>
      </c>
    </row>
    <row r="29" spans="1:2" x14ac:dyDescent="0.3">
      <c r="A29" s="11" t="s">
        <v>579</v>
      </c>
      <c r="B29" s="13">
        <v>0</v>
      </c>
    </row>
    <row r="30" spans="1:2" x14ac:dyDescent="0.3">
      <c r="A30" s="11" t="s">
        <v>580</v>
      </c>
      <c r="B30" s="13">
        <v>0</v>
      </c>
    </row>
    <row r="41" spans="1:2" x14ac:dyDescent="0.3">
      <c r="A41" s="10" t="s">
        <v>585</v>
      </c>
      <c r="B41" t="s">
        <v>582</v>
      </c>
    </row>
    <row r="42" spans="1:2" x14ac:dyDescent="0.3">
      <c r="A42" s="11" t="s">
        <v>133</v>
      </c>
      <c r="B42" s="13">
        <v>2869</v>
      </c>
    </row>
    <row r="43" spans="1:2" x14ac:dyDescent="0.3">
      <c r="A43" s="11" t="s">
        <v>151</v>
      </c>
      <c r="B43" s="13">
        <v>2420</v>
      </c>
    </row>
    <row r="44" spans="1:2" x14ac:dyDescent="0.3">
      <c r="A44" s="11" t="s">
        <v>145</v>
      </c>
      <c r="B44" s="13">
        <v>2788</v>
      </c>
    </row>
    <row r="45" spans="1:2" x14ac:dyDescent="0.3">
      <c r="A45" s="11" t="s">
        <v>127</v>
      </c>
      <c r="B45" s="13">
        <v>2735</v>
      </c>
    </row>
    <row r="46" spans="1:2" x14ac:dyDescent="0.3">
      <c r="A46" s="11" t="s">
        <v>163</v>
      </c>
      <c r="B46" s="13">
        <v>2458</v>
      </c>
    </row>
    <row r="47" spans="1:2" x14ac:dyDescent="0.3">
      <c r="A47" s="11" t="s">
        <v>157</v>
      </c>
      <c r="B47" s="13">
        <v>2318</v>
      </c>
    </row>
    <row r="48" spans="1:2" x14ac:dyDescent="0.3">
      <c r="A48" s="11" t="s">
        <v>139</v>
      </c>
      <c r="B48" s="13">
        <v>2600</v>
      </c>
    </row>
    <row r="49" spans="1:5" x14ac:dyDescent="0.3">
      <c r="A49" s="11" t="s">
        <v>169</v>
      </c>
      <c r="B49" s="13">
        <v>2756</v>
      </c>
    </row>
    <row r="50" spans="1:5" x14ac:dyDescent="0.3">
      <c r="A50" s="11" t="s">
        <v>580</v>
      </c>
      <c r="B50" s="13">
        <v>20944</v>
      </c>
    </row>
    <row r="57" spans="1:5" x14ac:dyDescent="0.3">
      <c r="A57" s="1"/>
      <c r="B57" s="2"/>
      <c r="C57" s="3"/>
    </row>
    <row r="58" spans="1:5" x14ac:dyDescent="0.3">
      <c r="A58" s="4"/>
      <c r="B58" s="5"/>
      <c r="C58" s="6"/>
      <c r="D58" s="10" t="s">
        <v>585</v>
      </c>
      <c r="E58" t="s">
        <v>593</v>
      </c>
    </row>
    <row r="59" spans="1:5" x14ac:dyDescent="0.3">
      <c r="A59" s="4"/>
      <c r="B59" s="5"/>
      <c r="C59" s="6"/>
      <c r="D59" s="11" t="s">
        <v>154</v>
      </c>
      <c r="E59">
        <v>8</v>
      </c>
    </row>
    <row r="60" spans="1:5" x14ac:dyDescent="0.3">
      <c r="A60" s="4"/>
      <c r="B60" s="5"/>
      <c r="C60" s="6"/>
      <c r="D60" s="11" t="s">
        <v>198</v>
      </c>
      <c r="E60">
        <v>8</v>
      </c>
    </row>
    <row r="61" spans="1:5" x14ac:dyDescent="0.3">
      <c r="A61" s="4"/>
      <c r="B61" s="5"/>
      <c r="C61" s="6"/>
      <c r="D61" s="11" t="s">
        <v>148</v>
      </c>
      <c r="E61">
        <v>8</v>
      </c>
    </row>
    <row r="62" spans="1:5" x14ac:dyDescent="0.3">
      <c r="A62" s="4"/>
      <c r="B62" s="5"/>
      <c r="C62" s="6"/>
      <c r="D62" s="11" t="s">
        <v>136</v>
      </c>
      <c r="E62">
        <v>8</v>
      </c>
    </row>
    <row r="63" spans="1:5" x14ac:dyDescent="0.3">
      <c r="A63" s="4"/>
      <c r="B63" s="5"/>
      <c r="C63" s="6"/>
      <c r="D63" s="11" t="s">
        <v>142</v>
      </c>
      <c r="E63">
        <v>8</v>
      </c>
    </row>
    <row r="64" spans="1:5" x14ac:dyDescent="0.3">
      <c r="A64" s="4"/>
      <c r="B64" s="5"/>
      <c r="C64" s="6"/>
      <c r="D64" s="11" t="s">
        <v>166</v>
      </c>
      <c r="E64">
        <v>8</v>
      </c>
    </row>
    <row r="65" spans="1:5" x14ac:dyDescent="0.3">
      <c r="A65" s="4"/>
      <c r="B65" s="5"/>
      <c r="C65" s="6"/>
      <c r="D65" s="11" t="s">
        <v>194</v>
      </c>
      <c r="E65">
        <v>8</v>
      </c>
    </row>
    <row r="66" spans="1:5" x14ac:dyDescent="0.3">
      <c r="A66" s="4"/>
      <c r="B66" s="5"/>
      <c r="C66" s="6"/>
      <c r="D66" s="11" t="s">
        <v>172</v>
      </c>
      <c r="E66">
        <v>8</v>
      </c>
    </row>
    <row r="67" spans="1:5" x14ac:dyDescent="0.3">
      <c r="A67" s="4"/>
      <c r="B67" s="5"/>
      <c r="C67" s="6"/>
      <c r="D67" s="11" t="s">
        <v>160</v>
      </c>
      <c r="E67">
        <v>8</v>
      </c>
    </row>
    <row r="68" spans="1:5" x14ac:dyDescent="0.3">
      <c r="A68" s="4"/>
      <c r="B68" s="5"/>
      <c r="C68" s="6"/>
      <c r="D68" s="11" t="s">
        <v>130</v>
      </c>
      <c r="E68">
        <v>8</v>
      </c>
    </row>
    <row r="69" spans="1:5" x14ac:dyDescent="0.3">
      <c r="A69" s="4"/>
      <c r="B69" s="5"/>
      <c r="C69" s="6"/>
      <c r="D69" s="11" t="s">
        <v>579</v>
      </c>
      <c r="E69">
        <v>8</v>
      </c>
    </row>
    <row r="70" spans="1:5" x14ac:dyDescent="0.3">
      <c r="A70" s="4"/>
      <c r="B70" s="5"/>
      <c r="C70" s="6"/>
      <c r="D70" s="11" t="s">
        <v>580</v>
      </c>
      <c r="E70">
        <v>8</v>
      </c>
    </row>
    <row r="71" spans="1:5" x14ac:dyDescent="0.3">
      <c r="A71" s="4"/>
      <c r="B71" s="5"/>
      <c r="C71" s="6"/>
    </row>
    <row r="72" spans="1:5" x14ac:dyDescent="0.3">
      <c r="A72" s="4"/>
      <c r="B72" s="5"/>
      <c r="C72" s="6"/>
    </row>
    <row r="73" spans="1:5" x14ac:dyDescent="0.3">
      <c r="A73" s="4"/>
      <c r="B73" s="5"/>
      <c r="C73" s="6"/>
    </row>
    <row r="74" spans="1:5" x14ac:dyDescent="0.3">
      <c r="A74" s="7"/>
      <c r="B74" s="8"/>
      <c r="C74" s="9"/>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DBE0-DEF6-44F1-8CFA-DCF325F4EC2D}">
  <dimension ref="F1:W8"/>
  <sheetViews>
    <sheetView zoomScale="86" zoomScaleNormal="85" workbookViewId="0">
      <selection activeCell="U2" sqref="U2:W7"/>
    </sheetView>
  </sheetViews>
  <sheetFormatPr defaultRowHeight="14" x14ac:dyDescent="0.3"/>
  <sheetData>
    <row r="1" spans="6:23" s="16" customFormat="1" ht="14.55" thickBot="1" x14ac:dyDescent="0.35"/>
    <row r="2" spans="6:23" s="16" customFormat="1" x14ac:dyDescent="0.3">
      <c r="F2" s="18"/>
      <c r="G2" s="19"/>
      <c r="H2" s="20"/>
      <c r="K2" s="18"/>
      <c r="L2" s="19"/>
      <c r="M2" s="20"/>
      <c r="P2" s="18"/>
      <c r="Q2" s="19"/>
      <c r="R2" s="20"/>
      <c r="U2" s="18"/>
      <c r="V2" s="19"/>
      <c r="W2" s="20"/>
    </row>
    <row r="3" spans="6:23" s="16" customFormat="1" x14ac:dyDescent="0.3">
      <c r="F3" s="21"/>
      <c r="G3" s="22"/>
      <c r="H3" s="23"/>
      <c r="K3" s="21"/>
      <c r="L3" s="22"/>
      <c r="M3" s="23"/>
      <c r="P3" s="21"/>
      <c r="Q3" s="22"/>
      <c r="R3" s="23"/>
      <c r="U3" s="21"/>
      <c r="V3" s="22"/>
      <c r="W3" s="23"/>
    </row>
    <row r="4" spans="6:23" s="16" customFormat="1" ht="14" customHeight="1" x14ac:dyDescent="0.3">
      <c r="F4" s="24">
        <f>GETPIVOTDATA("[Measures].[Total Matches]",Summary!$A$3)</f>
        <v>60</v>
      </c>
      <c r="G4" s="25"/>
      <c r="H4" s="26"/>
      <c r="K4" s="24">
        <f>Summary!A15</f>
        <v>9</v>
      </c>
      <c r="L4" s="25"/>
      <c r="M4" s="26"/>
      <c r="P4" s="24">
        <f>GETPIVOTDATA("[Measures].[Total Runs]",Summary!$A$3)</f>
        <v>20944</v>
      </c>
      <c r="Q4" s="25"/>
      <c r="R4" s="26"/>
      <c r="U4" s="24">
        <f>GETPIVOTDATA("[Measures].[Total Wickets]",Summary!$A$3)</f>
        <v>799</v>
      </c>
      <c r="V4" s="25"/>
      <c r="W4" s="26"/>
    </row>
    <row r="5" spans="6:23" s="16" customFormat="1" ht="14" customHeight="1" x14ac:dyDescent="0.3">
      <c r="F5" s="24"/>
      <c r="G5" s="25"/>
      <c r="H5" s="26"/>
      <c r="K5" s="24"/>
      <c r="L5" s="25"/>
      <c r="M5" s="26"/>
      <c r="P5" s="24"/>
      <c r="Q5" s="25"/>
      <c r="R5" s="26"/>
      <c r="U5" s="24"/>
      <c r="V5" s="25"/>
      <c r="W5" s="26"/>
    </row>
    <row r="6" spans="6:23" s="16" customFormat="1" ht="14" customHeight="1" x14ac:dyDescent="0.3">
      <c r="F6" s="24"/>
      <c r="G6" s="25"/>
      <c r="H6" s="26"/>
      <c r="K6" s="24"/>
      <c r="L6" s="25"/>
      <c r="M6" s="26"/>
      <c r="P6" s="24"/>
      <c r="Q6" s="25"/>
      <c r="R6" s="26"/>
      <c r="U6" s="24"/>
      <c r="V6" s="25"/>
      <c r="W6" s="26"/>
    </row>
    <row r="7" spans="6:23" s="16" customFormat="1" ht="14.55" customHeight="1" thickBot="1" x14ac:dyDescent="0.35">
      <c r="F7" s="27"/>
      <c r="G7" s="28"/>
      <c r="H7" s="29"/>
      <c r="K7" s="27"/>
      <c r="L7" s="28"/>
      <c r="M7" s="29"/>
      <c r="P7" s="27"/>
      <c r="Q7" s="28"/>
      <c r="R7" s="29"/>
      <c r="U7" s="27"/>
      <c r="V7" s="28"/>
      <c r="W7" s="29"/>
    </row>
    <row r="8" spans="6:23" s="16" customFormat="1" x14ac:dyDescent="0.3"/>
  </sheetData>
  <mergeCells count="8">
    <mergeCell ref="K2:M3"/>
    <mergeCell ref="F2:H3"/>
    <mergeCell ref="P2:R3"/>
    <mergeCell ref="U2:W3"/>
    <mergeCell ref="F4:H7"/>
    <mergeCell ref="K4:M7"/>
    <mergeCell ref="P4:R7"/>
    <mergeCell ref="U4:W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7CC0-544E-4254-9459-7A870321B1C4}">
  <dimension ref="A1:W11"/>
  <sheetViews>
    <sheetView zoomScale="93" zoomScaleNormal="85" workbookViewId="0">
      <selection activeCell="U22" sqref="U22"/>
    </sheetView>
  </sheetViews>
  <sheetFormatPr defaultRowHeight="14" x14ac:dyDescent="0.3"/>
  <sheetData>
    <row r="1" spans="1:23" x14ac:dyDescent="0.3">
      <c r="A1" s="16"/>
      <c r="B1" s="16"/>
      <c r="C1" s="16"/>
      <c r="D1" s="16"/>
      <c r="E1" s="16"/>
      <c r="F1" s="16"/>
      <c r="G1" s="16"/>
      <c r="H1" s="16"/>
      <c r="I1" s="16"/>
      <c r="J1" s="16"/>
      <c r="K1" s="16"/>
    </row>
    <row r="2" spans="1:23" x14ac:dyDescent="0.3">
      <c r="A2" s="16"/>
      <c r="B2" s="16"/>
      <c r="C2" s="16"/>
      <c r="D2" s="16"/>
      <c r="E2" s="16"/>
      <c r="F2" s="16"/>
      <c r="G2" s="16"/>
      <c r="H2" s="16"/>
      <c r="I2" s="16"/>
      <c r="J2" s="16"/>
      <c r="K2" s="16"/>
    </row>
    <row r="3" spans="1:23" x14ac:dyDescent="0.3">
      <c r="A3" s="16"/>
      <c r="B3" s="16"/>
      <c r="C3" s="16"/>
      <c r="D3" s="16"/>
      <c r="E3" s="16"/>
      <c r="F3" s="16"/>
      <c r="G3" s="16"/>
      <c r="H3" s="16"/>
      <c r="I3" s="16"/>
      <c r="J3" s="16"/>
      <c r="K3" s="16"/>
    </row>
    <row r="4" spans="1:23" x14ac:dyDescent="0.3">
      <c r="A4" s="16"/>
      <c r="B4" s="16"/>
      <c r="C4" s="16"/>
      <c r="D4" s="16"/>
      <c r="E4" s="16"/>
      <c r="F4" s="16"/>
      <c r="G4" s="16"/>
      <c r="H4" s="16"/>
      <c r="I4" s="16"/>
      <c r="J4" s="16"/>
      <c r="K4" s="16"/>
    </row>
    <row r="5" spans="1:23" x14ac:dyDescent="0.3">
      <c r="A5" s="16"/>
      <c r="B5" s="16"/>
      <c r="C5" s="16"/>
      <c r="D5" s="16"/>
      <c r="E5" s="16"/>
      <c r="F5" s="16"/>
      <c r="G5" s="16"/>
      <c r="H5" s="16"/>
      <c r="I5" s="16"/>
      <c r="J5" s="16"/>
      <c r="K5" s="16"/>
    </row>
    <row r="6" spans="1:23" x14ac:dyDescent="0.3">
      <c r="A6" s="16"/>
      <c r="B6" s="16"/>
      <c r="C6" s="16"/>
      <c r="D6" s="16"/>
      <c r="E6" s="16"/>
      <c r="F6" s="16"/>
      <c r="G6" s="16"/>
      <c r="H6" s="16"/>
      <c r="I6" s="16"/>
      <c r="J6" s="16"/>
      <c r="K6" s="16"/>
    </row>
    <row r="7" spans="1:23" x14ac:dyDescent="0.3">
      <c r="A7" s="16"/>
      <c r="B7" s="16"/>
      <c r="C7" s="16"/>
      <c r="D7" s="16"/>
      <c r="E7" s="16"/>
      <c r="F7" s="16"/>
      <c r="G7" s="16"/>
      <c r="H7" s="16"/>
      <c r="I7" s="16"/>
      <c r="J7" s="16"/>
      <c r="K7" s="16"/>
    </row>
    <row r="8" spans="1:23" x14ac:dyDescent="0.3">
      <c r="A8" s="16"/>
      <c r="B8" s="16"/>
      <c r="C8" s="16"/>
      <c r="D8" s="16"/>
      <c r="E8" s="16"/>
      <c r="F8" s="16"/>
      <c r="G8" s="16"/>
      <c r="H8" s="16"/>
      <c r="I8" s="16"/>
      <c r="J8" s="16"/>
      <c r="K8" s="16"/>
    </row>
    <row r="9" spans="1:23" x14ac:dyDescent="0.3">
      <c r="A9" s="16"/>
      <c r="B9" s="16"/>
      <c r="C9" s="16"/>
      <c r="D9" s="16"/>
      <c r="E9" s="16"/>
      <c r="F9" s="16"/>
      <c r="G9" s="16"/>
      <c r="H9" s="16"/>
      <c r="I9" s="16"/>
      <c r="J9" s="16"/>
      <c r="K9" s="16"/>
    </row>
    <row r="11" spans="1:23" x14ac:dyDescent="0.3">
      <c r="W1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18AC-A9CC-4296-9FD2-5B0E713AC830}">
  <dimension ref="A1:N61"/>
  <sheetViews>
    <sheetView workbookViewId="0">
      <selection activeCell="H2" sqref="H2"/>
    </sheetView>
  </sheetViews>
  <sheetFormatPr defaultRowHeight="14" x14ac:dyDescent="0.3"/>
  <cols>
    <col min="1" max="1" width="11.296875" bestFit="1" customWidth="1"/>
    <col min="2" max="2" width="9.5" bestFit="1" customWidth="1"/>
    <col min="3" max="3" width="11.3984375" bestFit="1" customWidth="1"/>
    <col min="4" max="5" width="11.59765625" bestFit="1" customWidth="1"/>
    <col min="6" max="6" width="14.09765625" bestFit="1" customWidth="1"/>
    <col min="7" max="7" width="15.796875" bestFit="1" customWidth="1"/>
    <col min="8" max="8" width="16.09765625" bestFit="1" customWidth="1"/>
    <col min="9" max="10" width="13.8984375" bestFit="1" customWidth="1"/>
    <col min="11" max="12" width="16.5" bestFit="1" customWidth="1"/>
    <col min="13" max="13" width="14.59765625" bestFit="1" customWidth="1"/>
    <col min="14" max="14" width="18.59765625" bestFit="1" customWidth="1"/>
  </cols>
  <sheetData>
    <row r="1" spans="1:14" x14ac:dyDescent="0.3">
      <c r="A1" t="s">
        <v>201</v>
      </c>
      <c r="B1" t="s">
        <v>202</v>
      </c>
      <c r="C1" t="s">
        <v>175</v>
      </c>
      <c r="D1" t="s">
        <v>203</v>
      </c>
      <c r="E1" t="s">
        <v>204</v>
      </c>
      <c r="F1" t="s">
        <v>205</v>
      </c>
      <c r="G1" t="s">
        <v>206</v>
      </c>
      <c r="H1" t="s">
        <v>207</v>
      </c>
      <c r="I1" s="15" t="s">
        <v>208</v>
      </c>
      <c r="J1" s="15" t="s">
        <v>209</v>
      </c>
      <c r="K1" s="15" t="s">
        <v>210</v>
      </c>
      <c r="L1" s="15" t="s">
        <v>211</v>
      </c>
      <c r="M1" s="15" t="s">
        <v>212</v>
      </c>
      <c r="N1" s="15" t="s">
        <v>213</v>
      </c>
    </row>
    <row r="2" spans="1:14" x14ac:dyDescent="0.3">
      <c r="A2" t="s">
        <v>214</v>
      </c>
      <c r="B2" t="s">
        <v>215</v>
      </c>
      <c r="C2" t="s">
        <v>180</v>
      </c>
      <c r="D2" t="s">
        <v>36</v>
      </c>
      <c r="E2" t="s">
        <v>49</v>
      </c>
      <c r="F2" t="s">
        <v>36</v>
      </c>
      <c r="G2" t="s">
        <v>36</v>
      </c>
      <c r="H2" t="s">
        <v>34</v>
      </c>
      <c r="I2" t="s">
        <v>216</v>
      </c>
      <c r="J2" t="s">
        <v>217</v>
      </c>
      <c r="K2" t="s">
        <v>218</v>
      </c>
      <c r="L2" t="s">
        <v>219</v>
      </c>
      <c r="M2" t="s">
        <v>220</v>
      </c>
      <c r="N2" t="s">
        <v>220</v>
      </c>
    </row>
    <row r="3" spans="1:14" x14ac:dyDescent="0.3">
      <c r="A3" t="s">
        <v>221</v>
      </c>
      <c r="B3" t="s">
        <v>222</v>
      </c>
      <c r="C3" t="s">
        <v>191</v>
      </c>
      <c r="D3" t="s">
        <v>113</v>
      </c>
      <c r="E3" t="s">
        <v>73</v>
      </c>
      <c r="F3" t="s">
        <v>113</v>
      </c>
      <c r="G3" t="s">
        <v>113</v>
      </c>
      <c r="H3" t="s">
        <v>119</v>
      </c>
      <c r="I3" t="s">
        <v>223</v>
      </c>
      <c r="J3" t="s">
        <v>224</v>
      </c>
      <c r="K3" t="s">
        <v>225</v>
      </c>
      <c r="L3" t="s">
        <v>226</v>
      </c>
      <c r="M3" t="s">
        <v>220</v>
      </c>
      <c r="N3" t="s">
        <v>220</v>
      </c>
    </row>
    <row r="4" spans="1:14" x14ac:dyDescent="0.3">
      <c r="A4" t="s">
        <v>227</v>
      </c>
      <c r="B4" t="s">
        <v>222</v>
      </c>
      <c r="C4" t="s">
        <v>184</v>
      </c>
      <c r="D4" t="s">
        <v>61</v>
      </c>
      <c r="E4" t="s">
        <v>100</v>
      </c>
      <c r="F4" t="s">
        <v>100</v>
      </c>
      <c r="G4" t="s">
        <v>61</v>
      </c>
      <c r="H4" t="s">
        <v>63</v>
      </c>
      <c r="I4" t="s">
        <v>228</v>
      </c>
      <c r="J4" t="s">
        <v>229</v>
      </c>
      <c r="K4" t="s">
        <v>230</v>
      </c>
      <c r="L4" t="s">
        <v>225</v>
      </c>
      <c r="M4" t="s">
        <v>220</v>
      </c>
      <c r="N4" t="s">
        <v>220</v>
      </c>
    </row>
    <row r="5" spans="1:14" x14ac:dyDescent="0.3">
      <c r="A5" t="s">
        <v>231</v>
      </c>
      <c r="B5" t="s">
        <v>232</v>
      </c>
      <c r="C5" t="s">
        <v>188</v>
      </c>
      <c r="D5" t="s">
        <v>86</v>
      </c>
      <c r="E5" t="s">
        <v>10</v>
      </c>
      <c r="F5" t="s">
        <v>10</v>
      </c>
      <c r="G5" t="s">
        <v>86</v>
      </c>
      <c r="H5" t="s">
        <v>84</v>
      </c>
      <c r="I5" t="s">
        <v>233</v>
      </c>
      <c r="J5" t="s">
        <v>234</v>
      </c>
      <c r="K5" t="s">
        <v>235</v>
      </c>
      <c r="L5" t="s">
        <v>236</v>
      </c>
      <c r="M5" t="s">
        <v>220</v>
      </c>
      <c r="N5" t="s">
        <v>237</v>
      </c>
    </row>
    <row r="6" spans="1:14" x14ac:dyDescent="0.3">
      <c r="A6" t="s">
        <v>238</v>
      </c>
      <c r="B6" t="s">
        <v>239</v>
      </c>
      <c r="C6" t="s">
        <v>182</v>
      </c>
      <c r="D6" t="s">
        <v>49</v>
      </c>
      <c r="E6" t="s">
        <v>86</v>
      </c>
      <c r="F6" t="s">
        <v>49</v>
      </c>
      <c r="G6" t="s">
        <v>86</v>
      </c>
      <c r="H6" t="s">
        <v>95</v>
      </c>
      <c r="I6" t="s">
        <v>240</v>
      </c>
      <c r="J6" t="s">
        <v>241</v>
      </c>
      <c r="K6" t="s">
        <v>235</v>
      </c>
      <c r="L6" t="s">
        <v>218</v>
      </c>
      <c r="M6" t="s">
        <v>220</v>
      </c>
      <c r="N6" t="s">
        <v>242</v>
      </c>
    </row>
    <row r="7" spans="1:14" x14ac:dyDescent="0.3">
      <c r="A7" t="s">
        <v>243</v>
      </c>
      <c r="B7" t="s">
        <v>244</v>
      </c>
      <c r="C7" t="s">
        <v>186</v>
      </c>
      <c r="D7" t="s">
        <v>73</v>
      </c>
      <c r="E7" t="s">
        <v>61</v>
      </c>
      <c r="F7" t="s">
        <v>73</v>
      </c>
      <c r="G7" t="s">
        <v>61</v>
      </c>
      <c r="H7" t="s">
        <v>66</v>
      </c>
      <c r="I7" t="s">
        <v>245</v>
      </c>
      <c r="J7" t="s">
        <v>234</v>
      </c>
      <c r="K7" t="s">
        <v>219</v>
      </c>
      <c r="L7" t="s">
        <v>246</v>
      </c>
      <c r="M7" t="s">
        <v>220</v>
      </c>
      <c r="N7" t="s">
        <v>247</v>
      </c>
    </row>
    <row r="8" spans="1:14" x14ac:dyDescent="0.3">
      <c r="A8" t="s">
        <v>248</v>
      </c>
      <c r="B8" t="s">
        <v>249</v>
      </c>
      <c r="C8" t="s">
        <v>180</v>
      </c>
      <c r="D8" t="s">
        <v>36</v>
      </c>
      <c r="E8" t="s">
        <v>100</v>
      </c>
      <c r="F8" t="s">
        <v>100</v>
      </c>
      <c r="G8" t="s">
        <v>36</v>
      </c>
      <c r="H8" t="s">
        <v>37</v>
      </c>
      <c r="I8" t="s">
        <v>250</v>
      </c>
      <c r="J8" t="s">
        <v>251</v>
      </c>
      <c r="K8" t="s">
        <v>230</v>
      </c>
      <c r="L8" t="s">
        <v>226</v>
      </c>
      <c r="M8" t="s">
        <v>220</v>
      </c>
      <c r="N8" t="s">
        <v>220</v>
      </c>
    </row>
    <row r="9" spans="1:14" x14ac:dyDescent="0.3">
      <c r="A9" t="s">
        <v>252</v>
      </c>
      <c r="B9" t="s">
        <v>253</v>
      </c>
      <c r="C9" t="s">
        <v>178</v>
      </c>
      <c r="D9" t="s">
        <v>10</v>
      </c>
      <c r="E9" t="s">
        <v>113</v>
      </c>
      <c r="F9" t="s">
        <v>10</v>
      </c>
      <c r="G9" t="s">
        <v>113</v>
      </c>
      <c r="H9" t="s">
        <v>117</v>
      </c>
      <c r="I9" t="s">
        <v>254</v>
      </c>
      <c r="J9" t="s">
        <v>255</v>
      </c>
      <c r="K9" t="s">
        <v>236</v>
      </c>
      <c r="L9" t="s">
        <v>246</v>
      </c>
      <c r="M9" t="s">
        <v>256</v>
      </c>
      <c r="N9" t="s">
        <v>257</v>
      </c>
    </row>
    <row r="10" spans="1:14" x14ac:dyDescent="0.3">
      <c r="A10" t="s">
        <v>258</v>
      </c>
      <c r="B10" t="s">
        <v>259</v>
      </c>
      <c r="C10" t="s">
        <v>184</v>
      </c>
      <c r="D10" t="s">
        <v>61</v>
      </c>
      <c r="E10" t="s">
        <v>49</v>
      </c>
      <c r="F10" t="s">
        <v>49</v>
      </c>
      <c r="G10" t="s">
        <v>61</v>
      </c>
      <c r="H10" t="s">
        <v>68</v>
      </c>
      <c r="I10" t="s">
        <v>260</v>
      </c>
      <c r="J10" t="s">
        <v>261</v>
      </c>
      <c r="K10" t="s">
        <v>235</v>
      </c>
      <c r="L10" t="s">
        <v>226</v>
      </c>
      <c r="M10" t="s">
        <v>220</v>
      </c>
      <c r="N10" t="s">
        <v>262</v>
      </c>
    </row>
    <row r="11" spans="1:14" x14ac:dyDescent="0.3">
      <c r="A11" t="s">
        <v>263</v>
      </c>
      <c r="B11" t="s">
        <v>264</v>
      </c>
      <c r="C11" t="s">
        <v>188</v>
      </c>
      <c r="D11" t="s">
        <v>86</v>
      </c>
      <c r="E11" t="s">
        <v>73</v>
      </c>
      <c r="F11" t="s">
        <v>73</v>
      </c>
      <c r="G11" t="s">
        <v>73</v>
      </c>
      <c r="H11" t="s">
        <v>75</v>
      </c>
      <c r="I11" t="s">
        <v>265</v>
      </c>
      <c r="J11" t="s">
        <v>266</v>
      </c>
      <c r="K11" t="s">
        <v>226</v>
      </c>
      <c r="L11" t="s">
        <v>218</v>
      </c>
      <c r="M11" t="s">
        <v>220</v>
      </c>
      <c r="N11" t="s">
        <v>267</v>
      </c>
    </row>
    <row r="12" spans="1:14" x14ac:dyDescent="0.3">
      <c r="A12" t="s">
        <v>268</v>
      </c>
      <c r="B12" t="s">
        <v>269</v>
      </c>
      <c r="C12" t="s">
        <v>190</v>
      </c>
      <c r="D12" t="s">
        <v>100</v>
      </c>
      <c r="E12" t="s">
        <v>10</v>
      </c>
      <c r="F12" t="s">
        <v>10</v>
      </c>
      <c r="G12" t="s">
        <v>100</v>
      </c>
      <c r="H12" t="s">
        <v>98</v>
      </c>
      <c r="I12" t="s">
        <v>270</v>
      </c>
      <c r="J12" t="s">
        <v>271</v>
      </c>
      <c r="K12" t="s">
        <v>225</v>
      </c>
      <c r="L12" t="s">
        <v>219</v>
      </c>
      <c r="M12" t="s">
        <v>220</v>
      </c>
      <c r="N12" t="s">
        <v>247</v>
      </c>
    </row>
    <row r="13" spans="1:14" x14ac:dyDescent="0.3">
      <c r="A13" t="s">
        <v>272</v>
      </c>
      <c r="B13" t="s">
        <v>273</v>
      </c>
      <c r="C13" t="s">
        <v>191</v>
      </c>
      <c r="D13" t="s">
        <v>113</v>
      </c>
      <c r="E13" t="s">
        <v>36</v>
      </c>
      <c r="F13" t="s">
        <v>36</v>
      </c>
      <c r="G13" t="s">
        <v>36</v>
      </c>
      <c r="H13" t="s">
        <v>41</v>
      </c>
      <c r="I13" t="s">
        <v>274</v>
      </c>
      <c r="J13" t="s">
        <v>275</v>
      </c>
      <c r="K13" t="s">
        <v>219</v>
      </c>
      <c r="L13" t="s">
        <v>230</v>
      </c>
      <c r="M13" t="s">
        <v>220</v>
      </c>
      <c r="N13" t="s">
        <v>276</v>
      </c>
    </row>
    <row r="14" spans="1:14" x14ac:dyDescent="0.3">
      <c r="A14" t="s">
        <v>277</v>
      </c>
      <c r="B14" t="s">
        <v>278</v>
      </c>
      <c r="C14" t="s">
        <v>182</v>
      </c>
      <c r="D14" t="s">
        <v>49</v>
      </c>
      <c r="E14" t="s">
        <v>73</v>
      </c>
      <c r="F14" t="s">
        <v>73</v>
      </c>
      <c r="G14" t="s">
        <v>49</v>
      </c>
      <c r="H14" t="s">
        <v>47</v>
      </c>
      <c r="I14" t="s">
        <v>229</v>
      </c>
      <c r="J14" t="s">
        <v>279</v>
      </c>
      <c r="K14" t="s">
        <v>246</v>
      </c>
      <c r="L14" t="s">
        <v>219</v>
      </c>
      <c r="M14" t="s">
        <v>220</v>
      </c>
      <c r="N14" t="s">
        <v>220</v>
      </c>
    </row>
    <row r="15" spans="1:14" x14ac:dyDescent="0.3">
      <c r="A15" t="s">
        <v>280</v>
      </c>
      <c r="B15" t="s">
        <v>281</v>
      </c>
      <c r="C15" t="s">
        <v>178</v>
      </c>
      <c r="D15" t="s">
        <v>10</v>
      </c>
      <c r="E15" t="s">
        <v>86</v>
      </c>
      <c r="F15" t="s">
        <v>86</v>
      </c>
      <c r="G15" t="s">
        <v>10</v>
      </c>
      <c r="H15" t="s">
        <v>8</v>
      </c>
      <c r="I15" t="s">
        <v>282</v>
      </c>
      <c r="J15" t="s">
        <v>283</v>
      </c>
      <c r="K15" t="s">
        <v>230</v>
      </c>
      <c r="L15" t="s">
        <v>219</v>
      </c>
      <c r="M15" t="s">
        <v>220</v>
      </c>
      <c r="N15" t="s">
        <v>220</v>
      </c>
    </row>
    <row r="16" spans="1:14" x14ac:dyDescent="0.3">
      <c r="A16" t="s">
        <v>284</v>
      </c>
      <c r="B16" t="s">
        <v>285</v>
      </c>
      <c r="C16" t="s">
        <v>184</v>
      </c>
      <c r="D16" t="s">
        <v>61</v>
      </c>
      <c r="E16" t="s">
        <v>113</v>
      </c>
      <c r="F16" t="s">
        <v>113</v>
      </c>
      <c r="G16" t="s">
        <v>113</v>
      </c>
      <c r="H16" t="s">
        <v>111</v>
      </c>
      <c r="I16" t="s">
        <v>251</v>
      </c>
      <c r="J16" t="s">
        <v>286</v>
      </c>
      <c r="K16" t="s">
        <v>219</v>
      </c>
      <c r="L16" t="s">
        <v>218</v>
      </c>
      <c r="M16" t="s">
        <v>220</v>
      </c>
      <c r="N16" t="s">
        <v>287</v>
      </c>
    </row>
    <row r="17" spans="1:14" x14ac:dyDescent="0.3">
      <c r="A17" t="s">
        <v>288</v>
      </c>
      <c r="B17" t="s">
        <v>289</v>
      </c>
      <c r="C17" t="s">
        <v>186</v>
      </c>
      <c r="D17" t="s">
        <v>73</v>
      </c>
      <c r="E17" t="s">
        <v>100</v>
      </c>
      <c r="F17" t="s">
        <v>73</v>
      </c>
      <c r="G17" t="s">
        <v>100</v>
      </c>
      <c r="H17" t="s">
        <v>101</v>
      </c>
      <c r="I17" t="s">
        <v>255</v>
      </c>
      <c r="J17" t="s">
        <v>261</v>
      </c>
      <c r="K17" t="s">
        <v>236</v>
      </c>
      <c r="L17" t="s">
        <v>230</v>
      </c>
      <c r="M17" t="s">
        <v>220</v>
      </c>
      <c r="N17" t="s">
        <v>290</v>
      </c>
    </row>
    <row r="18" spans="1:14" x14ac:dyDescent="0.3">
      <c r="A18" t="s">
        <v>291</v>
      </c>
      <c r="B18" t="s">
        <v>292</v>
      </c>
      <c r="C18" t="s">
        <v>180</v>
      </c>
      <c r="D18" t="s">
        <v>36</v>
      </c>
      <c r="E18" t="s">
        <v>10</v>
      </c>
      <c r="F18" t="s">
        <v>10</v>
      </c>
      <c r="G18" t="s">
        <v>36</v>
      </c>
      <c r="H18" t="s">
        <v>34</v>
      </c>
      <c r="I18" t="s">
        <v>293</v>
      </c>
      <c r="J18" t="s">
        <v>250</v>
      </c>
      <c r="K18" t="s">
        <v>235</v>
      </c>
      <c r="L18" t="s">
        <v>219</v>
      </c>
      <c r="M18" t="s">
        <v>220</v>
      </c>
      <c r="N18" t="s">
        <v>220</v>
      </c>
    </row>
    <row r="19" spans="1:14" x14ac:dyDescent="0.3">
      <c r="A19" t="s">
        <v>294</v>
      </c>
      <c r="B19" t="s">
        <v>295</v>
      </c>
      <c r="C19" t="s">
        <v>182</v>
      </c>
      <c r="D19" t="s">
        <v>49</v>
      </c>
      <c r="E19" t="s">
        <v>113</v>
      </c>
      <c r="F19" t="s">
        <v>49</v>
      </c>
      <c r="G19" t="s">
        <v>49</v>
      </c>
      <c r="H19" t="s">
        <v>53</v>
      </c>
      <c r="I19" t="s">
        <v>296</v>
      </c>
      <c r="J19" t="s">
        <v>282</v>
      </c>
      <c r="K19" t="s">
        <v>230</v>
      </c>
      <c r="L19" t="s">
        <v>225</v>
      </c>
      <c r="M19" t="s">
        <v>220</v>
      </c>
      <c r="N19" t="s">
        <v>220</v>
      </c>
    </row>
    <row r="20" spans="1:14" x14ac:dyDescent="0.3">
      <c r="A20" t="s">
        <v>297</v>
      </c>
      <c r="B20" t="s">
        <v>298</v>
      </c>
      <c r="C20" t="s">
        <v>188</v>
      </c>
      <c r="D20" t="s">
        <v>86</v>
      </c>
      <c r="E20" t="s">
        <v>61</v>
      </c>
      <c r="F20" t="s">
        <v>61</v>
      </c>
      <c r="G20" t="s">
        <v>86</v>
      </c>
      <c r="H20" t="s">
        <v>89</v>
      </c>
      <c r="I20" t="s">
        <v>299</v>
      </c>
      <c r="J20" t="s">
        <v>260</v>
      </c>
      <c r="K20" t="s">
        <v>226</v>
      </c>
      <c r="L20" t="s">
        <v>236</v>
      </c>
      <c r="M20" t="s">
        <v>220</v>
      </c>
      <c r="N20" t="s">
        <v>220</v>
      </c>
    </row>
    <row r="21" spans="1:14" x14ac:dyDescent="0.3">
      <c r="A21" t="s">
        <v>300</v>
      </c>
      <c r="B21" t="s">
        <v>301</v>
      </c>
      <c r="C21" t="s">
        <v>190</v>
      </c>
      <c r="D21" t="s">
        <v>100</v>
      </c>
      <c r="E21" t="s">
        <v>73</v>
      </c>
      <c r="F21" t="s">
        <v>73</v>
      </c>
      <c r="G21" t="s">
        <v>73</v>
      </c>
      <c r="H21" t="s">
        <v>79</v>
      </c>
      <c r="I21" t="s">
        <v>302</v>
      </c>
      <c r="J21" t="s">
        <v>303</v>
      </c>
      <c r="K21" t="s">
        <v>225</v>
      </c>
      <c r="L21" t="s">
        <v>235</v>
      </c>
      <c r="M21" t="s">
        <v>220</v>
      </c>
      <c r="N21" t="s">
        <v>287</v>
      </c>
    </row>
    <row r="22" spans="1:14" x14ac:dyDescent="0.3">
      <c r="A22" t="s">
        <v>304</v>
      </c>
      <c r="B22" t="s">
        <v>305</v>
      </c>
      <c r="C22" t="s">
        <v>178</v>
      </c>
      <c r="D22" t="s">
        <v>10</v>
      </c>
      <c r="E22" t="s">
        <v>61</v>
      </c>
      <c r="F22" t="s">
        <v>61</v>
      </c>
      <c r="G22" t="s">
        <v>10</v>
      </c>
      <c r="H22" t="s">
        <v>16</v>
      </c>
      <c r="I22" t="s">
        <v>306</v>
      </c>
      <c r="J22" t="s">
        <v>286</v>
      </c>
      <c r="K22" t="s">
        <v>225</v>
      </c>
      <c r="L22" t="s">
        <v>226</v>
      </c>
      <c r="M22" t="s">
        <v>220</v>
      </c>
      <c r="N22" t="s">
        <v>220</v>
      </c>
    </row>
    <row r="23" spans="1:14" x14ac:dyDescent="0.3">
      <c r="A23" t="s">
        <v>307</v>
      </c>
      <c r="B23" t="s">
        <v>308</v>
      </c>
      <c r="C23" t="s">
        <v>191</v>
      </c>
      <c r="D23" t="s">
        <v>113</v>
      </c>
      <c r="E23" t="s">
        <v>86</v>
      </c>
      <c r="F23" t="s">
        <v>86</v>
      </c>
      <c r="G23" t="s">
        <v>113</v>
      </c>
      <c r="H23" t="s">
        <v>115</v>
      </c>
      <c r="I23" t="s">
        <v>309</v>
      </c>
      <c r="J23" t="s">
        <v>310</v>
      </c>
      <c r="K23" t="s">
        <v>230</v>
      </c>
      <c r="L23" t="s">
        <v>225</v>
      </c>
      <c r="M23" t="s">
        <v>220</v>
      </c>
      <c r="N23" t="s">
        <v>220</v>
      </c>
    </row>
    <row r="24" spans="1:14" x14ac:dyDescent="0.3">
      <c r="A24" t="s">
        <v>311</v>
      </c>
      <c r="B24" t="s">
        <v>312</v>
      </c>
      <c r="C24" t="s">
        <v>180</v>
      </c>
      <c r="D24" t="s">
        <v>36</v>
      </c>
      <c r="E24" t="s">
        <v>49</v>
      </c>
      <c r="F24" t="s">
        <v>49</v>
      </c>
      <c r="G24" t="s">
        <v>49</v>
      </c>
      <c r="H24" t="s">
        <v>47</v>
      </c>
      <c r="I24" t="s">
        <v>224</v>
      </c>
      <c r="J24" t="s">
        <v>223</v>
      </c>
      <c r="K24" t="s">
        <v>219</v>
      </c>
      <c r="L24" t="s">
        <v>230</v>
      </c>
      <c r="M24" t="s">
        <v>220</v>
      </c>
      <c r="N24" t="s">
        <v>290</v>
      </c>
    </row>
    <row r="25" spans="1:14" x14ac:dyDescent="0.3">
      <c r="A25" t="s">
        <v>313</v>
      </c>
      <c r="B25" t="s">
        <v>314</v>
      </c>
      <c r="C25" t="s">
        <v>186</v>
      </c>
      <c r="D25" t="s">
        <v>73</v>
      </c>
      <c r="E25" t="s">
        <v>10</v>
      </c>
      <c r="F25" t="s">
        <v>73</v>
      </c>
      <c r="G25" t="s">
        <v>10</v>
      </c>
      <c r="H25" t="s">
        <v>21</v>
      </c>
      <c r="I25" t="s">
        <v>315</v>
      </c>
      <c r="J25" t="s">
        <v>260</v>
      </c>
      <c r="K25" t="s">
        <v>235</v>
      </c>
      <c r="L25" t="s">
        <v>218</v>
      </c>
      <c r="M25" t="s">
        <v>220</v>
      </c>
      <c r="N25" t="s">
        <v>287</v>
      </c>
    </row>
    <row r="26" spans="1:14" x14ac:dyDescent="0.3">
      <c r="A26" t="s">
        <v>316</v>
      </c>
      <c r="B26" t="s">
        <v>317</v>
      </c>
      <c r="C26" t="s">
        <v>190</v>
      </c>
      <c r="D26" t="s">
        <v>100</v>
      </c>
      <c r="E26" t="s">
        <v>113</v>
      </c>
      <c r="F26" t="s">
        <v>100</v>
      </c>
      <c r="G26" t="s">
        <v>113</v>
      </c>
      <c r="H26" t="s">
        <v>119</v>
      </c>
      <c r="I26" t="s">
        <v>283</v>
      </c>
      <c r="J26" t="s">
        <v>279</v>
      </c>
      <c r="K26" t="s">
        <v>230</v>
      </c>
      <c r="L26" t="s">
        <v>235</v>
      </c>
      <c r="M26" t="s">
        <v>220</v>
      </c>
      <c r="N26" t="s">
        <v>276</v>
      </c>
    </row>
    <row r="27" spans="1:14" x14ac:dyDescent="0.3">
      <c r="A27" t="s">
        <v>318</v>
      </c>
      <c r="B27" t="s">
        <v>319</v>
      </c>
      <c r="C27" t="s">
        <v>184</v>
      </c>
      <c r="D27" t="s">
        <v>61</v>
      </c>
      <c r="E27" t="s">
        <v>36</v>
      </c>
      <c r="F27" t="s">
        <v>36</v>
      </c>
      <c r="G27" t="s">
        <v>36</v>
      </c>
      <c r="H27" t="s">
        <v>44</v>
      </c>
      <c r="I27" t="s">
        <v>320</v>
      </c>
      <c r="J27" t="s">
        <v>274</v>
      </c>
      <c r="K27" t="s">
        <v>226</v>
      </c>
      <c r="L27" t="s">
        <v>225</v>
      </c>
      <c r="M27" t="s">
        <v>220</v>
      </c>
      <c r="N27" t="s">
        <v>256</v>
      </c>
    </row>
    <row r="28" spans="1:14" x14ac:dyDescent="0.3">
      <c r="A28" t="s">
        <v>321</v>
      </c>
      <c r="B28" t="s">
        <v>322</v>
      </c>
      <c r="C28" t="s">
        <v>188</v>
      </c>
      <c r="D28" t="s">
        <v>86</v>
      </c>
      <c r="E28" t="s">
        <v>49</v>
      </c>
      <c r="F28" t="s">
        <v>49</v>
      </c>
      <c r="G28" t="s">
        <v>86</v>
      </c>
      <c r="H28" t="s">
        <v>84</v>
      </c>
      <c r="I28" t="s">
        <v>323</v>
      </c>
      <c r="J28" t="s">
        <v>241</v>
      </c>
      <c r="K28" t="s">
        <v>235</v>
      </c>
      <c r="L28" t="s">
        <v>219</v>
      </c>
      <c r="M28" t="s">
        <v>220</v>
      </c>
      <c r="N28" t="s">
        <v>220</v>
      </c>
    </row>
    <row r="29" spans="1:14" x14ac:dyDescent="0.3">
      <c r="A29" t="s">
        <v>324</v>
      </c>
      <c r="B29" t="s">
        <v>325</v>
      </c>
      <c r="C29" t="s">
        <v>178</v>
      </c>
      <c r="D29" t="s">
        <v>10</v>
      </c>
      <c r="E29" t="s">
        <v>73</v>
      </c>
      <c r="F29" t="s">
        <v>10</v>
      </c>
      <c r="G29" t="s">
        <v>10</v>
      </c>
      <c r="H29" t="s">
        <v>27</v>
      </c>
      <c r="I29" t="s">
        <v>326</v>
      </c>
      <c r="J29" t="s">
        <v>327</v>
      </c>
      <c r="K29" t="s">
        <v>246</v>
      </c>
      <c r="L29" t="s">
        <v>226</v>
      </c>
      <c r="M29" t="s">
        <v>220</v>
      </c>
      <c r="N29" t="s">
        <v>220</v>
      </c>
    </row>
    <row r="30" spans="1:14" x14ac:dyDescent="0.3">
      <c r="A30" t="s">
        <v>328</v>
      </c>
      <c r="B30" t="s">
        <v>329</v>
      </c>
      <c r="C30" t="s">
        <v>191</v>
      </c>
      <c r="D30" t="s">
        <v>113</v>
      </c>
      <c r="E30" t="s">
        <v>100</v>
      </c>
      <c r="F30" t="s">
        <v>113</v>
      </c>
      <c r="G30" t="s">
        <v>100</v>
      </c>
      <c r="H30" t="s">
        <v>105</v>
      </c>
      <c r="I30" t="s">
        <v>330</v>
      </c>
      <c r="J30" t="s">
        <v>310</v>
      </c>
      <c r="K30" t="s">
        <v>225</v>
      </c>
      <c r="L30" t="s">
        <v>230</v>
      </c>
      <c r="M30" t="s">
        <v>220</v>
      </c>
      <c r="N30" t="s">
        <v>242</v>
      </c>
    </row>
    <row r="31" spans="1:14" x14ac:dyDescent="0.3">
      <c r="A31" t="s">
        <v>331</v>
      </c>
      <c r="B31" t="s">
        <v>332</v>
      </c>
      <c r="C31" t="s">
        <v>180</v>
      </c>
      <c r="D31" t="s">
        <v>36</v>
      </c>
      <c r="E31" t="s">
        <v>61</v>
      </c>
      <c r="F31" t="s">
        <v>61</v>
      </c>
      <c r="G31" t="s">
        <v>61</v>
      </c>
      <c r="H31" t="s">
        <v>59</v>
      </c>
      <c r="I31" t="s">
        <v>333</v>
      </c>
      <c r="J31" t="s">
        <v>293</v>
      </c>
      <c r="K31" t="s">
        <v>230</v>
      </c>
      <c r="L31" t="s">
        <v>235</v>
      </c>
      <c r="M31" t="s">
        <v>220</v>
      </c>
      <c r="N31" t="s">
        <v>276</v>
      </c>
    </row>
    <row r="32" spans="1:14" x14ac:dyDescent="0.3">
      <c r="A32" t="s">
        <v>334</v>
      </c>
      <c r="B32" t="s">
        <v>335</v>
      </c>
      <c r="C32" t="s">
        <v>182</v>
      </c>
      <c r="D32" t="s">
        <v>49</v>
      </c>
      <c r="E32" t="s">
        <v>10</v>
      </c>
      <c r="F32" t="s">
        <v>10</v>
      </c>
      <c r="G32" t="s">
        <v>49</v>
      </c>
      <c r="H32" t="s">
        <v>56</v>
      </c>
      <c r="I32" t="s">
        <v>336</v>
      </c>
      <c r="J32" t="s">
        <v>323</v>
      </c>
      <c r="K32" t="s">
        <v>218</v>
      </c>
      <c r="L32" t="s">
        <v>219</v>
      </c>
      <c r="M32" t="s">
        <v>220</v>
      </c>
      <c r="N32" t="s">
        <v>220</v>
      </c>
    </row>
    <row r="33" spans="1:14" x14ac:dyDescent="0.3">
      <c r="A33" t="s">
        <v>337</v>
      </c>
      <c r="B33" t="s">
        <v>338</v>
      </c>
      <c r="C33" t="s">
        <v>186</v>
      </c>
      <c r="D33" t="s">
        <v>73</v>
      </c>
      <c r="E33" t="s">
        <v>86</v>
      </c>
      <c r="F33" t="s">
        <v>86</v>
      </c>
      <c r="G33" t="s">
        <v>73</v>
      </c>
      <c r="H33" t="s">
        <v>81</v>
      </c>
      <c r="I33" t="s">
        <v>286</v>
      </c>
      <c r="J33" t="s">
        <v>251</v>
      </c>
      <c r="K33" t="s">
        <v>230</v>
      </c>
      <c r="L33" t="s">
        <v>225</v>
      </c>
      <c r="M33" t="s">
        <v>220</v>
      </c>
      <c r="N33" t="s">
        <v>220</v>
      </c>
    </row>
    <row r="34" spans="1:14" x14ac:dyDescent="0.3">
      <c r="A34" t="s">
        <v>339</v>
      </c>
      <c r="B34" t="s">
        <v>340</v>
      </c>
      <c r="C34" t="s">
        <v>190</v>
      </c>
      <c r="D34" t="s">
        <v>100</v>
      </c>
      <c r="E34" t="s">
        <v>36</v>
      </c>
      <c r="F34" t="s">
        <v>100</v>
      </c>
      <c r="G34" t="s">
        <v>100</v>
      </c>
      <c r="H34" t="s">
        <v>107</v>
      </c>
      <c r="I34" t="s">
        <v>341</v>
      </c>
      <c r="J34" t="s">
        <v>306</v>
      </c>
      <c r="K34" t="s">
        <v>235</v>
      </c>
      <c r="L34" t="s">
        <v>226</v>
      </c>
      <c r="M34" t="s">
        <v>220</v>
      </c>
      <c r="N34" t="s">
        <v>220</v>
      </c>
    </row>
    <row r="35" spans="1:14" x14ac:dyDescent="0.3">
      <c r="A35" t="s">
        <v>342</v>
      </c>
      <c r="B35" t="s">
        <v>343</v>
      </c>
      <c r="C35" t="s">
        <v>184</v>
      </c>
      <c r="D35" t="s">
        <v>61</v>
      </c>
      <c r="E35" t="s">
        <v>73</v>
      </c>
      <c r="F35" t="s">
        <v>73</v>
      </c>
      <c r="G35" t="s">
        <v>61</v>
      </c>
      <c r="H35" t="s">
        <v>63</v>
      </c>
      <c r="I35" t="s">
        <v>241</v>
      </c>
      <c r="J35" t="s">
        <v>250</v>
      </c>
      <c r="K35" t="s">
        <v>225</v>
      </c>
      <c r="L35" t="s">
        <v>226</v>
      </c>
      <c r="M35" t="s">
        <v>220</v>
      </c>
      <c r="N35" t="s">
        <v>220</v>
      </c>
    </row>
    <row r="36" spans="1:14" x14ac:dyDescent="0.3">
      <c r="A36" t="s">
        <v>344</v>
      </c>
      <c r="B36" t="s">
        <v>345</v>
      </c>
      <c r="C36" t="s">
        <v>191</v>
      </c>
      <c r="D36" t="s">
        <v>113</v>
      </c>
      <c r="E36" t="s">
        <v>49</v>
      </c>
      <c r="F36" t="s">
        <v>113</v>
      </c>
      <c r="G36" t="s">
        <v>113</v>
      </c>
      <c r="H36" t="s">
        <v>117</v>
      </c>
      <c r="I36" t="s">
        <v>346</v>
      </c>
      <c r="J36" t="s">
        <v>347</v>
      </c>
      <c r="K36" t="s">
        <v>235</v>
      </c>
      <c r="L36" t="s">
        <v>219</v>
      </c>
      <c r="M36" t="s">
        <v>220</v>
      </c>
      <c r="N36" t="s">
        <v>220</v>
      </c>
    </row>
    <row r="37" spans="1:14" x14ac:dyDescent="0.3">
      <c r="A37" t="s">
        <v>348</v>
      </c>
      <c r="B37" t="s">
        <v>349</v>
      </c>
      <c r="C37" t="s">
        <v>178</v>
      </c>
      <c r="D37" t="s">
        <v>10</v>
      </c>
      <c r="E37" t="s">
        <v>100</v>
      </c>
      <c r="F37" t="s">
        <v>100</v>
      </c>
      <c r="G37" t="s">
        <v>10</v>
      </c>
      <c r="H37" t="s">
        <v>31</v>
      </c>
      <c r="I37" t="s">
        <v>350</v>
      </c>
      <c r="J37" t="s">
        <v>299</v>
      </c>
      <c r="K37" t="s">
        <v>218</v>
      </c>
      <c r="L37" t="s">
        <v>219</v>
      </c>
      <c r="M37" t="s">
        <v>220</v>
      </c>
      <c r="N37" t="s">
        <v>220</v>
      </c>
    </row>
    <row r="38" spans="1:14" x14ac:dyDescent="0.3">
      <c r="A38" t="s">
        <v>351</v>
      </c>
      <c r="B38" t="s">
        <v>352</v>
      </c>
      <c r="C38" t="s">
        <v>188</v>
      </c>
      <c r="D38" t="s">
        <v>86</v>
      </c>
      <c r="E38" t="s">
        <v>113</v>
      </c>
      <c r="F38" t="s">
        <v>113</v>
      </c>
      <c r="G38" t="s">
        <v>86</v>
      </c>
      <c r="H38" t="s">
        <v>91</v>
      </c>
      <c r="I38" t="s">
        <v>353</v>
      </c>
      <c r="J38" t="s">
        <v>266</v>
      </c>
      <c r="K38" t="s">
        <v>219</v>
      </c>
      <c r="L38" t="s">
        <v>236</v>
      </c>
      <c r="M38" t="s">
        <v>220</v>
      </c>
      <c r="N38" t="s">
        <v>242</v>
      </c>
    </row>
    <row r="39" spans="1:14" x14ac:dyDescent="0.3">
      <c r="A39" t="s">
        <v>354</v>
      </c>
      <c r="B39" t="s">
        <v>355</v>
      </c>
      <c r="C39" t="s">
        <v>180</v>
      </c>
      <c r="D39" t="s">
        <v>36</v>
      </c>
      <c r="E39" t="s">
        <v>73</v>
      </c>
      <c r="F39" t="s">
        <v>73</v>
      </c>
      <c r="G39" t="s">
        <v>36</v>
      </c>
      <c r="H39" t="s">
        <v>37</v>
      </c>
      <c r="I39" t="s">
        <v>356</v>
      </c>
      <c r="J39" t="s">
        <v>310</v>
      </c>
      <c r="K39" t="s">
        <v>225</v>
      </c>
      <c r="L39" t="s">
        <v>219</v>
      </c>
      <c r="M39" t="s">
        <v>220</v>
      </c>
      <c r="N39" t="s">
        <v>220</v>
      </c>
    </row>
    <row r="40" spans="1:14" x14ac:dyDescent="0.3">
      <c r="A40" t="s">
        <v>357</v>
      </c>
      <c r="B40" t="s">
        <v>358</v>
      </c>
      <c r="C40" t="s">
        <v>182</v>
      </c>
      <c r="D40" t="s">
        <v>49</v>
      </c>
      <c r="E40" t="s">
        <v>61</v>
      </c>
      <c r="F40" t="s">
        <v>61</v>
      </c>
      <c r="G40" t="s">
        <v>49</v>
      </c>
      <c r="H40" t="s">
        <v>47</v>
      </c>
      <c r="I40" t="s">
        <v>359</v>
      </c>
      <c r="J40" t="s">
        <v>336</v>
      </c>
      <c r="K40" t="s">
        <v>235</v>
      </c>
      <c r="L40" t="s">
        <v>219</v>
      </c>
      <c r="M40" t="s">
        <v>220</v>
      </c>
      <c r="N40" t="s">
        <v>220</v>
      </c>
    </row>
    <row r="41" spans="1:14" x14ac:dyDescent="0.3">
      <c r="A41" t="s">
        <v>360</v>
      </c>
      <c r="B41" t="s">
        <v>361</v>
      </c>
      <c r="C41" t="s">
        <v>190</v>
      </c>
      <c r="D41" t="s">
        <v>100</v>
      </c>
      <c r="E41" t="s">
        <v>86</v>
      </c>
      <c r="F41" t="s">
        <v>100</v>
      </c>
      <c r="G41" t="s">
        <v>86</v>
      </c>
      <c r="H41" t="s">
        <v>95</v>
      </c>
      <c r="I41" t="s">
        <v>293</v>
      </c>
      <c r="J41" t="s">
        <v>240</v>
      </c>
      <c r="K41" t="s">
        <v>225</v>
      </c>
      <c r="L41" t="s">
        <v>218</v>
      </c>
      <c r="M41" t="s">
        <v>220</v>
      </c>
      <c r="N41" t="s">
        <v>290</v>
      </c>
    </row>
    <row r="42" spans="1:14" x14ac:dyDescent="0.3">
      <c r="A42" t="s">
        <v>362</v>
      </c>
      <c r="B42" t="s">
        <v>363</v>
      </c>
      <c r="C42" t="s">
        <v>191</v>
      </c>
      <c r="D42" t="s">
        <v>113</v>
      </c>
      <c r="E42" t="s">
        <v>10</v>
      </c>
      <c r="F42" t="s">
        <v>10</v>
      </c>
      <c r="G42" t="s">
        <v>113</v>
      </c>
      <c r="H42" t="s">
        <v>111</v>
      </c>
      <c r="I42" t="s">
        <v>217</v>
      </c>
      <c r="J42" t="s">
        <v>327</v>
      </c>
      <c r="K42" t="s">
        <v>230</v>
      </c>
      <c r="L42" t="s">
        <v>225</v>
      </c>
      <c r="M42" t="s">
        <v>220</v>
      </c>
      <c r="N42" t="s">
        <v>220</v>
      </c>
    </row>
    <row r="43" spans="1:14" x14ac:dyDescent="0.3">
      <c r="A43" t="s">
        <v>364</v>
      </c>
      <c r="B43" t="s">
        <v>365</v>
      </c>
      <c r="C43" t="s">
        <v>186</v>
      </c>
      <c r="D43" t="s">
        <v>73</v>
      </c>
      <c r="E43" t="s">
        <v>36</v>
      </c>
      <c r="F43" t="s">
        <v>36</v>
      </c>
      <c r="G43" t="s">
        <v>73</v>
      </c>
      <c r="H43" t="s">
        <v>71</v>
      </c>
      <c r="I43" t="s">
        <v>279</v>
      </c>
      <c r="J43" t="s">
        <v>306</v>
      </c>
      <c r="K43" t="s">
        <v>218</v>
      </c>
      <c r="L43" t="s">
        <v>226</v>
      </c>
      <c r="M43" t="s">
        <v>220</v>
      </c>
      <c r="N43" t="s">
        <v>220</v>
      </c>
    </row>
    <row r="44" spans="1:14" x14ac:dyDescent="0.3">
      <c r="A44" t="s">
        <v>366</v>
      </c>
      <c r="B44" t="s">
        <v>367</v>
      </c>
      <c r="C44" t="s">
        <v>178</v>
      </c>
      <c r="D44" t="s">
        <v>10</v>
      </c>
      <c r="E44" t="s">
        <v>49</v>
      </c>
      <c r="F44" t="s">
        <v>49</v>
      </c>
      <c r="G44" t="s">
        <v>49</v>
      </c>
      <c r="H44" t="s">
        <v>51</v>
      </c>
      <c r="I44" t="s">
        <v>275</v>
      </c>
      <c r="J44" t="s">
        <v>234</v>
      </c>
      <c r="K44" t="s">
        <v>226</v>
      </c>
      <c r="L44" t="s">
        <v>235</v>
      </c>
      <c r="M44" t="s">
        <v>220</v>
      </c>
      <c r="N44" t="s">
        <v>276</v>
      </c>
    </row>
    <row r="45" spans="1:14" x14ac:dyDescent="0.3">
      <c r="A45" t="s">
        <v>368</v>
      </c>
      <c r="B45" t="s">
        <v>369</v>
      </c>
      <c r="C45" t="s">
        <v>184</v>
      </c>
      <c r="D45" t="s">
        <v>61</v>
      </c>
      <c r="E45" t="s">
        <v>86</v>
      </c>
      <c r="F45" t="s">
        <v>86</v>
      </c>
      <c r="G45" t="s">
        <v>61</v>
      </c>
      <c r="H45" t="s">
        <v>59</v>
      </c>
      <c r="I45" t="s">
        <v>347</v>
      </c>
      <c r="J45" t="s">
        <v>282</v>
      </c>
      <c r="K45" t="s">
        <v>246</v>
      </c>
      <c r="L45" t="s">
        <v>219</v>
      </c>
      <c r="M45" t="s">
        <v>220</v>
      </c>
      <c r="N45" t="s">
        <v>220</v>
      </c>
    </row>
    <row r="46" spans="1:14" x14ac:dyDescent="0.3">
      <c r="A46" t="s">
        <v>370</v>
      </c>
      <c r="B46" t="s">
        <v>371</v>
      </c>
      <c r="C46" t="s">
        <v>191</v>
      </c>
      <c r="D46" t="s">
        <v>113</v>
      </c>
      <c r="E46" t="s">
        <v>73</v>
      </c>
      <c r="F46" t="s">
        <v>73</v>
      </c>
      <c r="G46" t="s">
        <v>113</v>
      </c>
      <c r="H46" t="s">
        <v>119</v>
      </c>
      <c r="I46" t="s">
        <v>223</v>
      </c>
      <c r="J46" t="s">
        <v>224</v>
      </c>
      <c r="K46" t="s">
        <v>225</v>
      </c>
      <c r="L46" t="s">
        <v>226</v>
      </c>
      <c r="M46" t="s">
        <v>220</v>
      </c>
      <c r="N46" t="s">
        <v>220</v>
      </c>
    </row>
    <row r="47" spans="1:14" x14ac:dyDescent="0.3">
      <c r="A47" t="s">
        <v>372</v>
      </c>
      <c r="B47" t="s">
        <v>373</v>
      </c>
      <c r="C47" t="s">
        <v>180</v>
      </c>
      <c r="D47" t="s">
        <v>36</v>
      </c>
      <c r="E47" t="s">
        <v>86</v>
      </c>
      <c r="F47" t="s">
        <v>86</v>
      </c>
      <c r="G47" t="s">
        <v>36</v>
      </c>
      <c r="H47" t="s">
        <v>34</v>
      </c>
      <c r="I47" t="s">
        <v>216</v>
      </c>
      <c r="J47" t="s">
        <v>217</v>
      </c>
      <c r="K47" t="s">
        <v>218</v>
      </c>
      <c r="L47" t="s">
        <v>219</v>
      </c>
      <c r="M47" t="s">
        <v>220</v>
      </c>
      <c r="N47" t="s">
        <v>220</v>
      </c>
    </row>
    <row r="48" spans="1:14" x14ac:dyDescent="0.3">
      <c r="A48" t="s">
        <v>374</v>
      </c>
      <c r="B48" t="s">
        <v>375</v>
      </c>
      <c r="C48" t="s">
        <v>190</v>
      </c>
      <c r="D48" t="s">
        <v>100</v>
      </c>
      <c r="E48" t="s">
        <v>61</v>
      </c>
      <c r="F48" t="s">
        <v>100</v>
      </c>
      <c r="G48" t="s">
        <v>61</v>
      </c>
      <c r="H48" t="s">
        <v>63</v>
      </c>
      <c r="I48" t="s">
        <v>228</v>
      </c>
      <c r="J48" t="s">
        <v>229</v>
      </c>
      <c r="K48" t="s">
        <v>230</v>
      </c>
      <c r="L48" t="s">
        <v>225</v>
      </c>
      <c r="M48" t="s">
        <v>220</v>
      </c>
      <c r="N48" t="s">
        <v>220</v>
      </c>
    </row>
    <row r="49" spans="1:14" x14ac:dyDescent="0.3">
      <c r="A49" t="s">
        <v>376</v>
      </c>
      <c r="B49" t="s">
        <v>377</v>
      </c>
      <c r="C49" t="s">
        <v>182</v>
      </c>
      <c r="D49" t="s">
        <v>49</v>
      </c>
      <c r="E49" t="s">
        <v>10</v>
      </c>
      <c r="F49" t="s">
        <v>10</v>
      </c>
      <c r="G49" t="s">
        <v>86</v>
      </c>
      <c r="H49" t="s">
        <v>84</v>
      </c>
      <c r="I49" t="s">
        <v>233</v>
      </c>
      <c r="J49" t="s">
        <v>234</v>
      </c>
      <c r="K49" t="s">
        <v>235</v>
      </c>
      <c r="L49" t="s">
        <v>236</v>
      </c>
      <c r="M49" t="s">
        <v>220</v>
      </c>
      <c r="N49" t="s">
        <v>237</v>
      </c>
    </row>
    <row r="50" spans="1:14" x14ac:dyDescent="0.3">
      <c r="A50" t="s">
        <v>378</v>
      </c>
      <c r="B50" t="s">
        <v>379</v>
      </c>
      <c r="C50" t="s">
        <v>186</v>
      </c>
      <c r="D50" t="s">
        <v>73</v>
      </c>
      <c r="E50" t="s">
        <v>49</v>
      </c>
      <c r="F50" t="s">
        <v>49</v>
      </c>
      <c r="G50" t="s">
        <v>86</v>
      </c>
      <c r="H50" t="s">
        <v>95</v>
      </c>
      <c r="I50" t="s">
        <v>240</v>
      </c>
      <c r="J50" t="s">
        <v>241</v>
      </c>
      <c r="K50" t="s">
        <v>235</v>
      </c>
      <c r="L50" t="s">
        <v>218</v>
      </c>
      <c r="M50" t="s">
        <v>220</v>
      </c>
      <c r="N50" t="s">
        <v>242</v>
      </c>
    </row>
    <row r="51" spans="1:14" x14ac:dyDescent="0.3">
      <c r="A51" t="s">
        <v>380</v>
      </c>
      <c r="B51" t="s">
        <v>381</v>
      </c>
      <c r="C51" t="s">
        <v>188</v>
      </c>
      <c r="D51" t="s">
        <v>86</v>
      </c>
      <c r="E51" t="s">
        <v>36</v>
      </c>
      <c r="F51" t="s">
        <v>73</v>
      </c>
      <c r="G51" t="s">
        <v>61</v>
      </c>
      <c r="H51" t="s">
        <v>66</v>
      </c>
      <c r="I51" t="s">
        <v>245</v>
      </c>
      <c r="J51" t="s">
        <v>234</v>
      </c>
      <c r="K51" t="s">
        <v>219</v>
      </c>
      <c r="L51" t="s">
        <v>246</v>
      </c>
      <c r="M51" t="s">
        <v>220</v>
      </c>
      <c r="N51" t="s">
        <v>247</v>
      </c>
    </row>
    <row r="52" spans="1:14" x14ac:dyDescent="0.3">
      <c r="A52" t="s">
        <v>382</v>
      </c>
      <c r="B52" t="s">
        <v>383</v>
      </c>
      <c r="C52" t="s">
        <v>178</v>
      </c>
      <c r="D52" t="s">
        <v>10</v>
      </c>
      <c r="E52" t="s">
        <v>36</v>
      </c>
      <c r="F52" t="s">
        <v>100</v>
      </c>
      <c r="G52" t="s">
        <v>36</v>
      </c>
      <c r="H52" t="s">
        <v>37</v>
      </c>
      <c r="I52" t="s">
        <v>250</v>
      </c>
      <c r="J52" t="s">
        <v>251</v>
      </c>
      <c r="K52" t="s">
        <v>230</v>
      </c>
      <c r="L52" t="s">
        <v>226</v>
      </c>
      <c r="M52" t="s">
        <v>220</v>
      </c>
      <c r="N52" t="s">
        <v>220</v>
      </c>
    </row>
    <row r="53" spans="1:14" x14ac:dyDescent="0.3">
      <c r="A53" t="s">
        <v>384</v>
      </c>
      <c r="B53" t="s">
        <v>385</v>
      </c>
      <c r="C53" t="s">
        <v>184</v>
      </c>
      <c r="D53" t="s">
        <v>61</v>
      </c>
      <c r="E53" t="s">
        <v>113</v>
      </c>
      <c r="F53" t="s">
        <v>10</v>
      </c>
      <c r="G53" t="s">
        <v>113</v>
      </c>
      <c r="H53" t="s">
        <v>117</v>
      </c>
      <c r="I53" t="s">
        <v>254</v>
      </c>
      <c r="J53" t="s">
        <v>255</v>
      </c>
      <c r="K53" t="s">
        <v>236</v>
      </c>
      <c r="L53" t="s">
        <v>246</v>
      </c>
      <c r="M53" t="s">
        <v>256</v>
      </c>
      <c r="N53" t="s">
        <v>257</v>
      </c>
    </row>
    <row r="54" spans="1:14" x14ac:dyDescent="0.3">
      <c r="A54" t="s">
        <v>386</v>
      </c>
      <c r="B54" t="s">
        <v>387</v>
      </c>
      <c r="C54" t="s">
        <v>191</v>
      </c>
      <c r="D54" t="s">
        <v>113</v>
      </c>
      <c r="E54" t="s">
        <v>49</v>
      </c>
      <c r="F54" t="s">
        <v>49</v>
      </c>
      <c r="G54" t="s">
        <v>61</v>
      </c>
      <c r="H54" t="s">
        <v>68</v>
      </c>
      <c r="I54" t="s">
        <v>260</v>
      </c>
      <c r="J54" t="s">
        <v>261</v>
      </c>
      <c r="K54" t="s">
        <v>235</v>
      </c>
      <c r="L54" t="s">
        <v>226</v>
      </c>
      <c r="M54" t="s">
        <v>220</v>
      </c>
      <c r="N54" t="s">
        <v>262</v>
      </c>
    </row>
    <row r="55" spans="1:14" x14ac:dyDescent="0.3">
      <c r="A55" t="s">
        <v>388</v>
      </c>
      <c r="B55" t="s">
        <v>389</v>
      </c>
      <c r="C55" t="s">
        <v>190</v>
      </c>
      <c r="D55" t="s">
        <v>100</v>
      </c>
      <c r="E55" t="s">
        <v>73</v>
      </c>
      <c r="F55" t="s">
        <v>73</v>
      </c>
      <c r="G55" t="s">
        <v>73</v>
      </c>
      <c r="H55" t="s">
        <v>75</v>
      </c>
      <c r="I55" t="s">
        <v>265</v>
      </c>
      <c r="J55" t="s">
        <v>266</v>
      </c>
      <c r="K55" t="s">
        <v>226</v>
      </c>
      <c r="L55" t="s">
        <v>218</v>
      </c>
      <c r="M55" t="s">
        <v>220</v>
      </c>
      <c r="N55" t="s">
        <v>267</v>
      </c>
    </row>
    <row r="56" spans="1:14" x14ac:dyDescent="0.3">
      <c r="A56" t="s">
        <v>390</v>
      </c>
      <c r="B56" t="s">
        <v>391</v>
      </c>
      <c r="C56" t="s">
        <v>182</v>
      </c>
      <c r="D56" t="s">
        <v>49</v>
      </c>
      <c r="E56" t="s">
        <v>86</v>
      </c>
      <c r="F56" t="s">
        <v>10</v>
      </c>
      <c r="G56" t="s">
        <v>100</v>
      </c>
      <c r="H56" t="s">
        <v>98</v>
      </c>
      <c r="I56" t="s">
        <v>270</v>
      </c>
      <c r="J56" t="s">
        <v>271</v>
      </c>
      <c r="K56" t="s">
        <v>225</v>
      </c>
      <c r="L56" t="s">
        <v>219</v>
      </c>
      <c r="M56" t="s">
        <v>220</v>
      </c>
      <c r="N56" t="s">
        <v>247</v>
      </c>
    </row>
    <row r="57" spans="1:14" x14ac:dyDescent="0.3">
      <c r="A57" t="s">
        <v>392</v>
      </c>
      <c r="B57" t="s">
        <v>393</v>
      </c>
      <c r="C57" t="s">
        <v>178</v>
      </c>
      <c r="D57" t="s">
        <v>10</v>
      </c>
      <c r="E57" t="s">
        <v>61</v>
      </c>
      <c r="F57" t="s">
        <v>36</v>
      </c>
      <c r="G57" t="s">
        <v>36</v>
      </c>
      <c r="H57" t="s">
        <v>41</v>
      </c>
      <c r="I57" t="s">
        <v>274</v>
      </c>
      <c r="J57" t="s">
        <v>275</v>
      </c>
      <c r="K57" t="s">
        <v>219</v>
      </c>
      <c r="L57" t="s">
        <v>230</v>
      </c>
      <c r="M57" t="s">
        <v>220</v>
      </c>
      <c r="N57" t="s">
        <v>276</v>
      </c>
    </row>
    <row r="58" spans="1:14" x14ac:dyDescent="0.3">
      <c r="A58" t="s">
        <v>394</v>
      </c>
      <c r="B58" t="s">
        <v>395</v>
      </c>
      <c r="C58" t="s">
        <v>180</v>
      </c>
      <c r="D58" t="s">
        <v>36</v>
      </c>
      <c r="E58" t="s">
        <v>113</v>
      </c>
      <c r="F58" t="s">
        <v>73</v>
      </c>
      <c r="G58" t="s">
        <v>49</v>
      </c>
      <c r="H58" t="s">
        <v>47</v>
      </c>
      <c r="I58" t="s">
        <v>229</v>
      </c>
      <c r="J58" t="s">
        <v>279</v>
      </c>
      <c r="K58" t="s">
        <v>246</v>
      </c>
      <c r="L58" t="s">
        <v>219</v>
      </c>
      <c r="M58" t="s">
        <v>220</v>
      </c>
      <c r="N58" t="s">
        <v>220</v>
      </c>
    </row>
    <row r="59" spans="1:14" x14ac:dyDescent="0.3">
      <c r="A59" t="s">
        <v>396</v>
      </c>
      <c r="B59" t="s">
        <v>397</v>
      </c>
      <c r="C59" t="s">
        <v>186</v>
      </c>
      <c r="D59" t="s">
        <v>73</v>
      </c>
      <c r="E59" t="s">
        <v>86</v>
      </c>
      <c r="F59" t="s">
        <v>86</v>
      </c>
      <c r="G59" t="s">
        <v>10</v>
      </c>
      <c r="H59" t="s">
        <v>8</v>
      </c>
      <c r="I59" t="s">
        <v>282</v>
      </c>
      <c r="J59" t="s">
        <v>283</v>
      </c>
      <c r="K59" t="s">
        <v>230</v>
      </c>
      <c r="L59" t="s">
        <v>219</v>
      </c>
      <c r="M59" t="s">
        <v>220</v>
      </c>
      <c r="N59" t="s">
        <v>220</v>
      </c>
    </row>
    <row r="60" spans="1:14" x14ac:dyDescent="0.3">
      <c r="A60" t="s">
        <v>398</v>
      </c>
      <c r="B60" t="s">
        <v>399</v>
      </c>
      <c r="C60" t="s">
        <v>184</v>
      </c>
      <c r="D60" t="s">
        <v>61</v>
      </c>
      <c r="E60" t="s">
        <v>100</v>
      </c>
      <c r="F60" t="s">
        <v>113</v>
      </c>
      <c r="G60" t="s">
        <v>113</v>
      </c>
      <c r="H60" t="s">
        <v>111</v>
      </c>
      <c r="I60" t="s">
        <v>251</v>
      </c>
      <c r="J60" t="s">
        <v>286</v>
      </c>
      <c r="K60" t="s">
        <v>219</v>
      </c>
      <c r="L60" t="s">
        <v>218</v>
      </c>
      <c r="M60" t="s">
        <v>220</v>
      </c>
      <c r="N60" t="s">
        <v>287</v>
      </c>
    </row>
    <row r="61" spans="1:14" x14ac:dyDescent="0.3">
      <c r="A61" t="s">
        <v>400</v>
      </c>
      <c r="B61" t="s">
        <v>401</v>
      </c>
      <c r="C61" t="s">
        <v>188</v>
      </c>
      <c r="D61" t="s">
        <v>86</v>
      </c>
      <c r="E61" t="s">
        <v>10</v>
      </c>
      <c r="F61" t="s">
        <v>73</v>
      </c>
      <c r="G61" t="s">
        <v>100</v>
      </c>
      <c r="H61" t="s">
        <v>101</v>
      </c>
      <c r="I61" t="s">
        <v>255</v>
      </c>
      <c r="J61" t="s">
        <v>261</v>
      </c>
      <c r="K61" t="s">
        <v>236</v>
      </c>
      <c r="L61" t="s">
        <v>230</v>
      </c>
      <c r="M61" t="s">
        <v>220</v>
      </c>
      <c r="N61" t="s">
        <v>290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D8560-98BD-4FC5-85A1-14BCF6FD12B4}">
  <dimension ref="A1:D11"/>
  <sheetViews>
    <sheetView workbookViewId="0">
      <selection sqref="A1:D11"/>
    </sheetView>
  </sheetViews>
  <sheetFormatPr defaultRowHeight="14" x14ac:dyDescent="0.3"/>
  <cols>
    <col min="1" max="1" width="11.3984375" bestFit="1" customWidth="1"/>
    <col min="2" max="2" width="53.09765625" bestFit="1" customWidth="1"/>
    <col min="3" max="3" width="11.09765625" bestFit="1" customWidth="1"/>
    <col min="4" max="4" width="10.296875" bestFit="1" customWidth="1"/>
  </cols>
  <sheetData>
    <row r="1" spans="1:4" x14ac:dyDescent="0.3">
      <c r="A1" t="s">
        <v>175</v>
      </c>
      <c r="B1" t="s">
        <v>176</v>
      </c>
      <c r="C1" t="s">
        <v>125</v>
      </c>
      <c r="D1" t="s">
        <v>177</v>
      </c>
    </row>
    <row r="2" spans="1:4" x14ac:dyDescent="0.3">
      <c r="A2" t="s">
        <v>178</v>
      </c>
      <c r="B2" t="s">
        <v>130</v>
      </c>
      <c r="C2" t="s">
        <v>131</v>
      </c>
      <c r="D2" t="s">
        <v>179</v>
      </c>
    </row>
    <row r="3" spans="1:4" x14ac:dyDescent="0.3">
      <c r="A3" t="s">
        <v>180</v>
      </c>
      <c r="B3" t="s">
        <v>136</v>
      </c>
      <c r="C3" t="s">
        <v>137</v>
      </c>
      <c r="D3" t="s">
        <v>181</v>
      </c>
    </row>
    <row r="4" spans="1:4" x14ac:dyDescent="0.3">
      <c r="A4" t="s">
        <v>182</v>
      </c>
      <c r="B4" t="s">
        <v>142</v>
      </c>
      <c r="C4" t="s">
        <v>143</v>
      </c>
      <c r="D4" t="s">
        <v>183</v>
      </c>
    </row>
    <row r="5" spans="1:4" x14ac:dyDescent="0.3">
      <c r="A5" t="s">
        <v>184</v>
      </c>
      <c r="B5" t="s">
        <v>148</v>
      </c>
      <c r="C5" t="s">
        <v>149</v>
      </c>
      <c r="D5" t="s">
        <v>185</v>
      </c>
    </row>
    <row r="6" spans="1:4" x14ac:dyDescent="0.3">
      <c r="A6" t="s">
        <v>186</v>
      </c>
      <c r="B6" t="s">
        <v>154</v>
      </c>
      <c r="C6" t="s">
        <v>155</v>
      </c>
      <c r="D6" t="s">
        <v>187</v>
      </c>
    </row>
    <row r="7" spans="1:4" x14ac:dyDescent="0.3">
      <c r="A7" t="s">
        <v>188</v>
      </c>
      <c r="B7" t="s">
        <v>160</v>
      </c>
      <c r="C7" t="s">
        <v>161</v>
      </c>
      <c r="D7" t="s">
        <v>189</v>
      </c>
    </row>
    <row r="8" spans="1:4" x14ac:dyDescent="0.3">
      <c r="A8" t="s">
        <v>190</v>
      </c>
      <c r="B8" t="s">
        <v>166</v>
      </c>
      <c r="C8" t="s">
        <v>167</v>
      </c>
      <c r="D8" t="s">
        <v>181</v>
      </c>
    </row>
    <row r="9" spans="1:4" x14ac:dyDescent="0.3">
      <c r="A9" t="s">
        <v>191</v>
      </c>
      <c r="B9" t="s">
        <v>172</v>
      </c>
      <c r="C9" t="s">
        <v>173</v>
      </c>
      <c r="D9" t="s">
        <v>192</v>
      </c>
    </row>
    <row r="10" spans="1:4" x14ac:dyDescent="0.3">
      <c r="A10" t="s">
        <v>193</v>
      </c>
      <c r="B10" t="s">
        <v>194</v>
      </c>
      <c r="C10" t="s">
        <v>195</v>
      </c>
      <c r="D10" t="s">
        <v>196</v>
      </c>
    </row>
    <row r="11" spans="1:4" x14ac:dyDescent="0.3">
      <c r="A11" t="s">
        <v>197</v>
      </c>
      <c r="B11" t="s">
        <v>198</v>
      </c>
      <c r="C11" t="s">
        <v>199</v>
      </c>
      <c r="D11" t="s">
        <v>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EB48-9E2F-4D0D-B5B0-93482CCA7D8E}">
  <dimension ref="A1:G9"/>
  <sheetViews>
    <sheetView workbookViewId="0"/>
  </sheetViews>
  <sheetFormatPr defaultRowHeight="14" x14ac:dyDescent="0.3"/>
  <cols>
    <col min="1" max="1" width="10.59765625" bestFit="1" customWidth="1"/>
    <col min="2" max="2" width="30.19921875" bestFit="1" customWidth="1"/>
    <col min="3" max="3" width="14.8984375" bestFit="1" customWidth="1"/>
    <col min="4" max="4" width="17.796875" bestFit="1" customWidth="1"/>
    <col min="5" max="5" width="41.3984375" bestFit="1" customWidth="1"/>
    <col min="6" max="6" width="10" bestFit="1" customWidth="1"/>
    <col min="7" max="7" width="16.796875" bestFit="1" customWidth="1"/>
  </cols>
  <sheetData>
    <row r="1" spans="1:7" x14ac:dyDescent="0.3">
      <c r="A1" t="s">
        <v>2</v>
      </c>
      <c r="B1" t="s">
        <v>121</v>
      </c>
      <c r="C1" t="s">
        <v>122</v>
      </c>
      <c r="D1" t="s">
        <v>123</v>
      </c>
      <c r="E1" t="s">
        <v>124</v>
      </c>
      <c r="F1" t="s">
        <v>125</v>
      </c>
      <c r="G1" t="s">
        <v>126</v>
      </c>
    </row>
    <row r="2" spans="1:7" x14ac:dyDescent="0.3">
      <c r="A2" t="s">
        <v>10</v>
      </c>
      <c r="B2" t="s">
        <v>127</v>
      </c>
      <c r="C2" t="s">
        <v>128</v>
      </c>
      <c r="D2" t="s">
        <v>129</v>
      </c>
      <c r="E2" t="s">
        <v>130</v>
      </c>
      <c r="F2" t="s">
        <v>131</v>
      </c>
      <c r="G2" t="s">
        <v>132</v>
      </c>
    </row>
    <row r="3" spans="1:7" x14ac:dyDescent="0.3">
      <c r="A3" t="s">
        <v>36</v>
      </c>
      <c r="B3" t="s">
        <v>133</v>
      </c>
      <c r="C3" t="s">
        <v>134</v>
      </c>
      <c r="D3" t="s">
        <v>135</v>
      </c>
      <c r="E3" t="s">
        <v>136</v>
      </c>
      <c r="F3" t="s">
        <v>137</v>
      </c>
      <c r="G3" t="s">
        <v>138</v>
      </c>
    </row>
    <row r="4" spans="1:7" x14ac:dyDescent="0.3">
      <c r="A4" t="s">
        <v>49</v>
      </c>
      <c r="B4" t="s">
        <v>139</v>
      </c>
      <c r="C4" t="s">
        <v>140</v>
      </c>
      <c r="D4" t="s">
        <v>141</v>
      </c>
      <c r="E4" t="s">
        <v>142</v>
      </c>
      <c r="F4" t="s">
        <v>143</v>
      </c>
      <c r="G4" t="s">
        <v>144</v>
      </c>
    </row>
    <row r="5" spans="1:7" x14ac:dyDescent="0.3">
      <c r="A5" t="s">
        <v>61</v>
      </c>
      <c r="B5" t="s">
        <v>145</v>
      </c>
      <c r="C5" t="s">
        <v>146</v>
      </c>
      <c r="D5" t="s">
        <v>147</v>
      </c>
      <c r="E5" t="s">
        <v>148</v>
      </c>
      <c r="F5" t="s">
        <v>149</v>
      </c>
      <c r="G5" t="s">
        <v>150</v>
      </c>
    </row>
    <row r="6" spans="1:7" x14ac:dyDescent="0.3">
      <c r="A6" t="s">
        <v>73</v>
      </c>
      <c r="B6" t="s">
        <v>151</v>
      </c>
      <c r="C6" t="s">
        <v>152</v>
      </c>
      <c r="D6" t="s">
        <v>153</v>
      </c>
      <c r="E6" t="s">
        <v>154</v>
      </c>
      <c r="F6" t="s">
        <v>155</v>
      </c>
      <c r="G6" t="s">
        <v>156</v>
      </c>
    </row>
    <row r="7" spans="1:7" x14ac:dyDescent="0.3">
      <c r="A7" t="s">
        <v>86</v>
      </c>
      <c r="B7" t="s">
        <v>157</v>
      </c>
      <c r="C7" t="s">
        <v>158</v>
      </c>
      <c r="D7" t="s">
        <v>159</v>
      </c>
      <c r="E7" t="s">
        <v>160</v>
      </c>
      <c r="F7" t="s">
        <v>161</v>
      </c>
      <c r="G7" t="s">
        <v>162</v>
      </c>
    </row>
    <row r="8" spans="1:7" x14ac:dyDescent="0.3">
      <c r="A8" t="s">
        <v>100</v>
      </c>
      <c r="B8" t="s">
        <v>163</v>
      </c>
      <c r="C8" t="s">
        <v>164</v>
      </c>
      <c r="D8" t="s">
        <v>165</v>
      </c>
      <c r="E8" t="s">
        <v>166</v>
      </c>
      <c r="F8" t="s">
        <v>167</v>
      </c>
      <c r="G8" t="s">
        <v>168</v>
      </c>
    </row>
    <row r="9" spans="1:7" x14ac:dyDescent="0.3">
      <c r="A9" t="s">
        <v>113</v>
      </c>
      <c r="B9" t="s">
        <v>169</v>
      </c>
      <c r="C9" t="s">
        <v>170</v>
      </c>
      <c r="D9" t="s">
        <v>171</v>
      </c>
      <c r="E9" t="s">
        <v>172</v>
      </c>
      <c r="F9" t="s">
        <v>173</v>
      </c>
      <c r="G9" t="s">
        <v>174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4A678-8FCD-4D56-85D1-7EF771854D12}">
  <dimension ref="A1:H34"/>
  <sheetViews>
    <sheetView workbookViewId="0">
      <selection activeCell="L17" sqref="L17"/>
    </sheetView>
  </sheetViews>
  <sheetFormatPr defaultRowHeight="14" x14ac:dyDescent="0.3"/>
  <cols>
    <col min="1" max="1" width="11.19921875" bestFit="1" customWidth="1"/>
    <col min="2" max="2" width="19.09765625" bestFit="1" customWidth="1"/>
    <col min="3" max="3" width="10.59765625" bestFit="1" customWidth="1"/>
    <col min="4" max="4" width="12.296875" bestFit="1" customWidth="1"/>
    <col min="5" max="5" width="13.5" bestFit="1" customWidth="1"/>
    <col min="6" max="6" width="6.296875" bestFit="1" customWidth="1"/>
    <col min="7" max="7" width="14.19921875" bestFit="1" customWidth="1"/>
    <col min="8" max="8" width="20.7968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10</v>
      </c>
      <c r="D3" t="s">
        <v>18</v>
      </c>
      <c r="E3" t="s">
        <v>12</v>
      </c>
      <c r="F3" t="s">
        <v>19</v>
      </c>
      <c r="G3" t="s">
        <v>14</v>
      </c>
      <c r="H3" t="s">
        <v>20</v>
      </c>
    </row>
    <row r="4" spans="1:8" x14ac:dyDescent="0.3">
      <c r="A4" t="s">
        <v>21</v>
      </c>
      <c r="B4" t="s">
        <v>22</v>
      </c>
      <c r="C4" t="s">
        <v>10</v>
      </c>
      <c r="D4" t="s">
        <v>23</v>
      </c>
      <c r="E4" t="s">
        <v>12</v>
      </c>
      <c r="F4" t="s">
        <v>24</v>
      </c>
      <c r="G4" t="s">
        <v>25</v>
      </c>
      <c r="H4" t="s">
        <v>26</v>
      </c>
    </row>
    <row r="5" spans="1:8" x14ac:dyDescent="0.3">
      <c r="A5" t="s">
        <v>27</v>
      </c>
      <c r="B5" t="s">
        <v>28</v>
      </c>
      <c r="C5" t="s">
        <v>10</v>
      </c>
      <c r="D5" t="s">
        <v>29</v>
      </c>
      <c r="E5" t="s">
        <v>12</v>
      </c>
      <c r="F5" t="s">
        <v>30</v>
      </c>
      <c r="G5" t="s">
        <v>25</v>
      </c>
      <c r="H5" t="s">
        <v>15</v>
      </c>
    </row>
    <row r="6" spans="1:8" x14ac:dyDescent="0.3">
      <c r="A6" t="s">
        <v>31</v>
      </c>
      <c r="B6" t="s">
        <v>32</v>
      </c>
      <c r="C6" t="s">
        <v>10</v>
      </c>
      <c r="D6" t="s">
        <v>29</v>
      </c>
      <c r="E6" t="s">
        <v>12</v>
      </c>
      <c r="F6" t="s">
        <v>19</v>
      </c>
      <c r="G6" t="s">
        <v>14</v>
      </c>
      <c r="H6" t="s">
        <v>33</v>
      </c>
    </row>
    <row r="7" spans="1:8" x14ac:dyDescent="0.3">
      <c r="A7" t="s">
        <v>34</v>
      </c>
      <c r="B7" t="s">
        <v>35</v>
      </c>
      <c r="C7" t="s">
        <v>36</v>
      </c>
      <c r="D7" t="s">
        <v>29</v>
      </c>
      <c r="E7" t="s">
        <v>12</v>
      </c>
      <c r="F7" t="s">
        <v>19</v>
      </c>
      <c r="G7" t="s">
        <v>25</v>
      </c>
      <c r="H7" t="s">
        <v>33</v>
      </c>
    </row>
    <row r="8" spans="1:8" x14ac:dyDescent="0.3">
      <c r="A8" t="s">
        <v>37</v>
      </c>
      <c r="B8" t="s">
        <v>38</v>
      </c>
      <c r="C8" t="s">
        <v>36</v>
      </c>
      <c r="D8" t="s">
        <v>18</v>
      </c>
      <c r="E8" t="s">
        <v>12</v>
      </c>
      <c r="F8" t="s">
        <v>39</v>
      </c>
      <c r="G8" t="s">
        <v>14</v>
      </c>
      <c r="H8" t="s">
        <v>40</v>
      </c>
    </row>
    <row r="9" spans="1:8" x14ac:dyDescent="0.3">
      <c r="A9" t="s">
        <v>41</v>
      </c>
      <c r="B9" t="s">
        <v>42</v>
      </c>
      <c r="C9" t="s">
        <v>36</v>
      </c>
      <c r="D9" t="s">
        <v>29</v>
      </c>
      <c r="E9" t="s">
        <v>43</v>
      </c>
      <c r="F9" t="s">
        <v>13</v>
      </c>
      <c r="G9" t="s">
        <v>14</v>
      </c>
      <c r="H9" t="s">
        <v>33</v>
      </c>
    </row>
    <row r="10" spans="1:8" x14ac:dyDescent="0.3">
      <c r="A10" t="s">
        <v>44</v>
      </c>
      <c r="B10" t="s">
        <v>45</v>
      </c>
      <c r="C10" t="s">
        <v>36</v>
      </c>
      <c r="D10" t="s">
        <v>18</v>
      </c>
      <c r="E10" t="s">
        <v>46</v>
      </c>
      <c r="F10" t="s">
        <v>30</v>
      </c>
      <c r="G10" t="s">
        <v>14</v>
      </c>
      <c r="H10" t="s">
        <v>20</v>
      </c>
    </row>
    <row r="11" spans="1:8" x14ac:dyDescent="0.3">
      <c r="A11" t="s">
        <v>47</v>
      </c>
      <c r="B11" t="s">
        <v>48</v>
      </c>
      <c r="C11" t="s">
        <v>49</v>
      </c>
      <c r="D11" t="s">
        <v>11</v>
      </c>
      <c r="E11" t="s">
        <v>12</v>
      </c>
      <c r="F11" t="s">
        <v>50</v>
      </c>
      <c r="G11" t="s">
        <v>14</v>
      </c>
      <c r="H11" t="s">
        <v>33</v>
      </c>
    </row>
    <row r="12" spans="1:8" x14ac:dyDescent="0.3">
      <c r="A12" t="s">
        <v>51</v>
      </c>
      <c r="B12" t="s">
        <v>52</v>
      </c>
      <c r="C12" t="s">
        <v>49</v>
      </c>
      <c r="D12" t="s">
        <v>18</v>
      </c>
      <c r="E12" t="s">
        <v>12</v>
      </c>
      <c r="F12" t="s">
        <v>19</v>
      </c>
      <c r="G12" t="s">
        <v>14</v>
      </c>
      <c r="H12" t="s">
        <v>20</v>
      </c>
    </row>
    <row r="13" spans="1:8" x14ac:dyDescent="0.3">
      <c r="A13" t="s">
        <v>53</v>
      </c>
      <c r="B13" t="s">
        <v>54</v>
      </c>
      <c r="C13" t="s">
        <v>49</v>
      </c>
      <c r="D13" t="s">
        <v>29</v>
      </c>
      <c r="E13" t="s">
        <v>55</v>
      </c>
      <c r="F13" t="s">
        <v>50</v>
      </c>
      <c r="G13" t="s">
        <v>14</v>
      </c>
      <c r="H13" t="s">
        <v>15</v>
      </c>
    </row>
    <row r="14" spans="1:8" x14ac:dyDescent="0.3">
      <c r="A14" t="s">
        <v>56</v>
      </c>
      <c r="B14" t="s">
        <v>57</v>
      </c>
      <c r="C14" t="s">
        <v>49</v>
      </c>
      <c r="D14" t="s">
        <v>23</v>
      </c>
      <c r="E14" t="s">
        <v>12</v>
      </c>
      <c r="F14" t="s">
        <v>58</v>
      </c>
      <c r="G14" t="s">
        <v>14</v>
      </c>
      <c r="H14" t="s">
        <v>26</v>
      </c>
    </row>
    <row r="15" spans="1:8" x14ac:dyDescent="0.3">
      <c r="A15" t="s">
        <v>59</v>
      </c>
      <c r="B15" t="s">
        <v>60</v>
      </c>
      <c r="C15" t="s">
        <v>61</v>
      </c>
      <c r="D15" t="s">
        <v>11</v>
      </c>
      <c r="E15" t="s">
        <v>12</v>
      </c>
      <c r="F15" t="s">
        <v>62</v>
      </c>
      <c r="G15" t="s">
        <v>25</v>
      </c>
      <c r="H15" t="s">
        <v>15</v>
      </c>
    </row>
    <row r="16" spans="1:8" x14ac:dyDescent="0.3">
      <c r="A16" t="s">
        <v>63</v>
      </c>
      <c r="B16" t="s">
        <v>64</v>
      </c>
      <c r="C16" t="s">
        <v>61</v>
      </c>
      <c r="D16" t="s">
        <v>29</v>
      </c>
      <c r="E16" t="s">
        <v>65</v>
      </c>
      <c r="F16" t="s">
        <v>50</v>
      </c>
      <c r="G16" t="s">
        <v>14</v>
      </c>
      <c r="H16" t="s">
        <v>20</v>
      </c>
    </row>
    <row r="17" spans="1:8" x14ac:dyDescent="0.3">
      <c r="A17" t="s">
        <v>66</v>
      </c>
      <c r="B17" t="s">
        <v>67</v>
      </c>
      <c r="C17" t="s">
        <v>61</v>
      </c>
      <c r="D17" t="s">
        <v>29</v>
      </c>
      <c r="E17" t="s">
        <v>65</v>
      </c>
      <c r="F17" t="s">
        <v>50</v>
      </c>
      <c r="G17" t="s">
        <v>25</v>
      </c>
      <c r="H17" t="s">
        <v>15</v>
      </c>
    </row>
    <row r="18" spans="1:8" x14ac:dyDescent="0.3">
      <c r="A18" t="s">
        <v>68</v>
      </c>
      <c r="B18" t="s">
        <v>69</v>
      </c>
      <c r="C18" t="s">
        <v>61</v>
      </c>
      <c r="D18" t="s">
        <v>18</v>
      </c>
      <c r="E18" t="s">
        <v>12</v>
      </c>
      <c r="F18" t="s">
        <v>13</v>
      </c>
      <c r="G18" t="s">
        <v>14</v>
      </c>
      <c r="H18" t="s">
        <v>70</v>
      </c>
    </row>
    <row r="19" spans="1:8" x14ac:dyDescent="0.3">
      <c r="A19" t="s">
        <v>71</v>
      </c>
      <c r="B19" t="s">
        <v>72</v>
      </c>
      <c r="C19" t="s">
        <v>73</v>
      </c>
      <c r="D19" t="s">
        <v>11</v>
      </c>
      <c r="E19" t="s">
        <v>55</v>
      </c>
      <c r="F19" t="s">
        <v>74</v>
      </c>
      <c r="G19" t="s">
        <v>25</v>
      </c>
      <c r="H19" t="s">
        <v>70</v>
      </c>
    </row>
    <row r="20" spans="1:8" x14ac:dyDescent="0.3">
      <c r="A20" t="s">
        <v>75</v>
      </c>
      <c r="B20" t="s">
        <v>76</v>
      </c>
      <c r="C20" t="s">
        <v>73</v>
      </c>
      <c r="D20" t="s">
        <v>18</v>
      </c>
      <c r="E20" t="s">
        <v>12</v>
      </c>
      <c r="F20" t="s">
        <v>77</v>
      </c>
      <c r="G20" t="s">
        <v>25</v>
      </c>
      <c r="H20" t="s">
        <v>78</v>
      </c>
    </row>
    <row r="21" spans="1:8" x14ac:dyDescent="0.3">
      <c r="A21" t="s">
        <v>79</v>
      </c>
      <c r="B21" t="s">
        <v>80</v>
      </c>
      <c r="C21" t="s">
        <v>73</v>
      </c>
      <c r="D21" t="s">
        <v>29</v>
      </c>
      <c r="E21" t="s">
        <v>55</v>
      </c>
      <c r="F21" t="s">
        <v>13</v>
      </c>
      <c r="G21" t="s">
        <v>14</v>
      </c>
      <c r="H21" t="s">
        <v>33</v>
      </c>
    </row>
    <row r="22" spans="1:8" x14ac:dyDescent="0.3">
      <c r="A22" t="s">
        <v>81</v>
      </c>
      <c r="B22" t="s">
        <v>82</v>
      </c>
      <c r="C22" t="s">
        <v>73</v>
      </c>
      <c r="D22" t="s">
        <v>29</v>
      </c>
      <c r="E22" t="s">
        <v>12</v>
      </c>
      <c r="F22" t="s">
        <v>19</v>
      </c>
      <c r="G22" t="s">
        <v>25</v>
      </c>
      <c r="H22" t="s">
        <v>83</v>
      </c>
    </row>
    <row r="23" spans="1:8" x14ac:dyDescent="0.3">
      <c r="A23" t="s">
        <v>84</v>
      </c>
      <c r="B23" t="s">
        <v>85</v>
      </c>
      <c r="C23" t="s">
        <v>86</v>
      </c>
      <c r="D23" t="s">
        <v>23</v>
      </c>
      <c r="E23" t="s">
        <v>87</v>
      </c>
      <c r="F23" t="s">
        <v>88</v>
      </c>
      <c r="G23" t="s">
        <v>14</v>
      </c>
      <c r="H23" t="s">
        <v>26</v>
      </c>
    </row>
    <row r="24" spans="1:8" x14ac:dyDescent="0.3">
      <c r="A24" t="s">
        <v>89</v>
      </c>
      <c r="B24" t="s">
        <v>90</v>
      </c>
      <c r="C24" t="s">
        <v>86</v>
      </c>
      <c r="D24" t="s">
        <v>18</v>
      </c>
      <c r="E24" t="s">
        <v>12</v>
      </c>
      <c r="F24" t="s">
        <v>88</v>
      </c>
      <c r="G24" t="s">
        <v>14</v>
      </c>
      <c r="H24" t="s">
        <v>70</v>
      </c>
    </row>
    <row r="25" spans="1:8" x14ac:dyDescent="0.3">
      <c r="A25" t="s">
        <v>91</v>
      </c>
      <c r="B25" t="s">
        <v>92</v>
      </c>
      <c r="C25" t="s">
        <v>86</v>
      </c>
      <c r="D25" t="s">
        <v>18</v>
      </c>
      <c r="E25" t="s">
        <v>43</v>
      </c>
      <c r="F25" t="s">
        <v>93</v>
      </c>
      <c r="G25" t="s">
        <v>25</v>
      </c>
      <c r="H25" t="s">
        <v>94</v>
      </c>
    </row>
    <row r="26" spans="1:8" x14ac:dyDescent="0.3">
      <c r="A26" t="s">
        <v>95</v>
      </c>
      <c r="B26" t="s">
        <v>96</v>
      </c>
      <c r="C26" t="s">
        <v>86</v>
      </c>
      <c r="D26" t="s">
        <v>11</v>
      </c>
      <c r="E26" t="s">
        <v>12</v>
      </c>
      <c r="F26" t="s">
        <v>97</v>
      </c>
      <c r="G26" t="s">
        <v>25</v>
      </c>
      <c r="H26" t="s">
        <v>70</v>
      </c>
    </row>
    <row r="27" spans="1:8" x14ac:dyDescent="0.3">
      <c r="A27" t="s">
        <v>98</v>
      </c>
      <c r="B27" t="s">
        <v>99</v>
      </c>
      <c r="C27" t="s">
        <v>100</v>
      </c>
      <c r="D27" t="s">
        <v>29</v>
      </c>
      <c r="E27" t="s">
        <v>87</v>
      </c>
      <c r="F27" t="s">
        <v>19</v>
      </c>
      <c r="G27" t="s">
        <v>14</v>
      </c>
      <c r="H27" t="s">
        <v>70</v>
      </c>
    </row>
    <row r="28" spans="1:8" x14ac:dyDescent="0.3">
      <c r="A28" t="s">
        <v>101</v>
      </c>
      <c r="B28" t="s">
        <v>102</v>
      </c>
      <c r="C28" t="s">
        <v>100</v>
      </c>
      <c r="D28" t="s">
        <v>18</v>
      </c>
      <c r="E28" t="s">
        <v>12</v>
      </c>
      <c r="F28" t="s">
        <v>103</v>
      </c>
      <c r="G28" t="s">
        <v>25</v>
      </c>
      <c r="H28" t="s">
        <v>104</v>
      </c>
    </row>
    <row r="29" spans="1:8" x14ac:dyDescent="0.3">
      <c r="A29" t="s">
        <v>105</v>
      </c>
      <c r="B29" t="s">
        <v>106</v>
      </c>
      <c r="C29" t="s">
        <v>100</v>
      </c>
      <c r="D29" t="s">
        <v>23</v>
      </c>
      <c r="E29" t="s">
        <v>12</v>
      </c>
      <c r="F29" t="s">
        <v>19</v>
      </c>
      <c r="G29" t="s">
        <v>14</v>
      </c>
      <c r="H29" t="s">
        <v>26</v>
      </c>
    </row>
    <row r="30" spans="1:8" x14ac:dyDescent="0.3">
      <c r="A30" t="s">
        <v>107</v>
      </c>
      <c r="B30" t="s">
        <v>108</v>
      </c>
      <c r="C30" t="s">
        <v>100</v>
      </c>
      <c r="D30" t="s">
        <v>18</v>
      </c>
      <c r="E30" t="s">
        <v>109</v>
      </c>
      <c r="F30" t="s">
        <v>110</v>
      </c>
      <c r="G30" t="s">
        <v>14</v>
      </c>
      <c r="H30" t="s">
        <v>20</v>
      </c>
    </row>
    <row r="31" spans="1:8" x14ac:dyDescent="0.3">
      <c r="A31" t="s">
        <v>111</v>
      </c>
      <c r="B31" t="s">
        <v>112</v>
      </c>
      <c r="C31" t="s">
        <v>113</v>
      </c>
      <c r="D31" t="s">
        <v>11</v>
      </c>
      <c r="E31" t="s">
        <v>12</v>
      </c>
      <c r="F31" t="s">
        <v>114</v>
      </c>
      <c r="G31" t="s">
        <v>25</v>
      </c>
      <c r="H31" t="s">
        <v>83</v>
      </c>
    </row>
    <row r="32" spans="1:8" x14ac:dyDescent="0.3">
      <c r="A32" t="s">
        <v>115</v>
      </c>
      <c r="B32" t="s">
        <v>116</v>
      </c>
      <c r="C32" t="s">
        <v>113</v>
      </c>
      <c r="D32" t="s">
        <v>18</v>
      </c>
      <c r="E32" t="s">
        <v>12</v>
      </c>
      <c r="F32" t="s">
        <v>93</v>
      </c>
      <c r="G32" t="s">
        <v>14</v>
      </c>
      <c r="H32" t="s">
        <v>33</v>
      </c>
    </row>
    <row r="33" spans="1:8" x14ac:dyDescent="0.3">
      <c r="A33" t="s">
        <v>117</v>
      </c>
      <c r="B33" t="s">
        <v>118</v>
      </c>
      <c r="C33" t="s">
        <v>113</v>
      </c>
      <c r="D33" t="s">
        <v>23</v>
      </c>
      <c r="E33" t="s">
        <v>109</v>
      </c>
      <c r="F33" t="s">
        <v>13</v>
      </c>
      <c r="G33" t="s">
        <v>14</v>
      </c>
      <c r="H33" t="s">
        <v>15</v>
      </c>
    </row>
    <row r="34" spans="1:8" x14ac:dyDescent="0.3">
      <c r="A34" t="s">
        <v>119</v>
      </c>
      <c r="B34" t="s">
        <v>120</v>
      </c>
      <c r="C34" t="s">
        <v>113</v>
      </c>
      <c r="D34" t="s">
        <v>11</v>
      </c>
      <c r="E34" t="s">
        <v>55</v>
      </c>
      <c r="F34" t="s">
        <v>19</v>
      </c>
      <c r="G34" t="s">
        <v>25</v>
      </c>
      <c r="H34"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99D9086-7C53-4974-B79C-4B618002E10A}">
  <ds:schemaRefs/>
</ds:datastoreItem>
</file>

<file path=customXml/itemProps2.xml><?xml version="1.0" encoding="utf-8"?>
<ds:datastoreItem xmlns:ds="http://schemas.openxmlformats.org/officeDocument/2006/customXml" ds:itemID="{3E0C6DB4-7A20-4692-9D8E-A55960FF93C6}">
  <ds:schemaRefs/>
</ds:datastoreItem>
</file>

<file path=customXml/itemProps3.xml><?xml version="1.0" encoding="utf-8"?>
<ds:datastoreItem xmlns:ds="http://schemas.openxmlformats.org/officeDocument/2006/customXml" ds:itemID="{264FBDFA-F8A1-4D54-8E1C-650624E4038F}">
  <ds:schemaRefs/>
</ds:datastoreItem>
</file>

<file path=customXml/itemProps4.xml><?xml version="1.0" encoding="utf-8"?>
<ds:datastoreItem xmlns:ds="http://schemas.openxmlformats.org/officeDocument/2006/customXml" ds:itemID="{AF52D3BC-60D8-4DAF-AA18-2F41D9B755A9}">
  <ds:schemaRefs/>
</ds:datastoreItem>
</file>

<file path=customXml/itemProps5.xml><?xml version="1.0" encoding="utf-8"?>
<ds:datastoreItem xmlns:ds="http://schemas.openxmlformats.org/officeDocument/2006/customXml" ds:itemID="{260D8844-1E49-4B5E-A139-58AC9BE57BF7}">
  <ds:schemaRefs/>
</ds:datastoreItem>
</file>

<file path=customXml/itemProps6.xml><?xml version="1.0" encoding="utf-8"?>
<ds:datastoreItem xmlns:ds="http://schemas.openxmlformats.org/officeDocument/2006/customXml" ds:itemID="{430199F0-1023-4C99-8D61-29A65BE51597}">
  <ds:schemaRefs/>
</ds:datastoreItem>
</file>

<file path=customXml/itemProps7.xml><?xml version="1.0" encoding="utf-8"?>
<ds:datastoreItem xmlns:ds="http://schemas.openxmlformats.org/officeDocument/2006/customXml" ds:itemID="{9C93E197-FD3C-4955-BB34-F05BDB85362E}">
  <ds:schemaRefs/>
</ds:datastoreItem>
</file>

<file path=customXml/itemProps8.xml><?xml version="1.0" encoding="utf-8"?>
<ds:datastoreItem xmlns:ds="http://schemas.openxmlformats.org/officeDocument/2006/customXml" ds:itemID="{EA9FF560-CC89-4DA4-86A3-57109160A8FC}">
  <ds:schemaRefs/>
</ds:datastoreItem>
</file>

<file path=customXml/itemProps9.xml><?xml version="1.0" encoding="utf-8"?>
<ds:datastoreItem xmlns:ds="http://schemas.openxmlformats.org/officeDocument/2006/customXml" ds:itemID="{8C56188C-E352-4B38-8648-F1F07B6652A1}">
  <ds:schemaRefs/>
</ds:datastoreItem>
</file>

<file path=customXml/itemProps10.xml><?xml version="1.0" encoding="utf-8"?>
<ds:datastoreItem xmlns:ds="http://schemas.openxmlformats.org/officeDocument/2006/customXml" ds:itemID="{18B7330E-2023-478F-8F29-77A33CA4D8B6}">
  <ds:schemaRefs/>
</ds:datastoreItem>
</file>

<file path=customXml/itemProps11.xml><?xml version="1.0" encoding="utf-8"?>
<ds:datastoreItem xmlns:ds="http://schemas.openxmlformats.org/officeDocument/2006/customXml" ds:itemID="{0AC248F8-DB3E-4661-A542-C201D3B44298}">
  <ds:schemaRefs/>
</ds:datastoreItem>
</file>

<file path=customXml/itemProps12.xml><?xml version="1.0" encoding="utf-8"?>
<ds:datastoreItem xmlns:ds="http://schemas.openxmlformats.org/officeDocument/2006/customXml" ds:itemID="{912C535F-DCC2-4751-92A0-8A26F3399D4C}">
  <ds:schemaRefs/>
</ds:datastoreItem>
</file>

<file path=customXml/itemProps13.xml><?xml version="1.0" encoding="utf-8"?>
<ds:datastoreItem xmlns:ds="http://schemas.openxmlformats.org/officeDocument/2006/customXml" ds:itemID="{72EE382B-ABAF-421F-AB49-0EECD26AA8EF}">
  <ds:schemaRefs/>
</ds:datastoreItem>
</file>

<file path=customXml/itemProps14.xml><?xml version="1.0" encoding="utf-8"?>
<ds:datastoreItem xmlns:ds="http://schemas.openxmlformats.org/officeDocument/2006/customXml" ds:itemID="{CD8B070C-DEB8-4211-8FF7-11A89DFC3F7B}">
  <ds:schemaRefs/>
</ds:datastoreItem>
</file>

<file path=customXml/itemProps15.xml><?xml version="1.0" encoding="utf-8"?>
<ds:datastoreItem xmlns:ds="http://schemas.openxmlformats.org/officeDocument/2006/customXml" ds:itemID="{3C737BE2-1B92-44D8-8FFE-772018A35C33}">
  <ds:schemaRefs/>
</ds:datastoreItem>
</file>

<file path=customXml/itemProps16.xml><?xml version="1.0" encoding="utf-8"?>
<ds:datastoreItem xmlns:ds="http://schemas.openxmlformats.org/officeDocument/2006/customXml" ds:itemID="{9F4FC902-4D35-4C22-9E28-3F3DA82C6B07}">
  <ds:schemaRefs/>
</ds:datastoreItem>
</file>

<file path=customXml/itemProps17.xml><?xml version="1.0" encoding="utf-8"?>
<ds:datastoreItem xmlns:ds="http://schemas.openxmlformats.org/officeDocument/2006/customXml" ds:itemID="{7BF8AE3E-4297-4C8D-A6B6-6A2722643E04}">
  <ds:schemaRefs>
    <ds:schemaRef ds:uri="http://schemas.microsoft.com/DataMashup"/>
  </ds:schemaRefs>
</ds:datastoreItem>
</file>

<file path=customXml/itemProps18.xml><?xml version="1.0" encoding="utf-8"?>
<ds:datastoreItem xmlns:ds="http://schemas.openxmlformats.org/officeDocument/2006/customXml" ds:itemID="{30922CB2-DA72-4CA8-8EE8-EC07D089DF09}">
  <ds:schemaRefs/>
</ds:datastoreItem>
</file>

<file path=customXml/itemProps19.xml><?xml version="1.0" encoding="utf-8"?>
<ds:datastoreItem xmlns:ds="http://schemas.openxmlformats.org/officeDocument/2006/customXml" ds:itemID="{CB8EDDE3-37C0-44CC-B4C2-6449C0E87F52}">
  <ds:schemaRefs/>
</ds:datastoreItem>
</file>

<file path=customXml/itemProps20.xml><?xml version="1.0" encoding="utf-8"?>
<ds:datastoreItem xmlns:ds="http://schemas.openxmlformats.org/officeDocument/2006/customXml" ds:itemID="{96B1D98A-D105-46C5-AE62-5C41B80747E9}">
  <ds:schemaRefs/>
</ds:datastoreItem>
</file>

<file path=customXml/itemProps21.xml><?xml version="1.0" encoding="utf-8"?>
<ds:datastoreItem xmlns:ds="http://schemas.openxmlformats.org/officeDocument/2006/customXml" ds:itemID="{7986DCD3-1D55-4173-9D32-E5296052CD19}">
  <ds:schemaRefs/>
</ds:datastoreItem>
</file>

<file path=customXml/itemProps22.xml><?xml version="1.0" encoding="utf-8"?>
<ds:datastoreItem xmlns:ds="http://schemas.openxmlformats.org/officeDocument/2006/customXml" ds:itemID="{4F1C62C9-22F8-4A18-8A9D-5583E692A6B7}">
  <ds:schemaRefs/>
</ds:datastoreItem>
</file>

<file path=customXml/itemProps23.xml><?xml version="1.0" encoding="utf-8"?>
<ds:datastoreItem xmlns:ds="http://schemas.openxmlformats.org/officeDocument/2006/customXml" ds:itemID="{C52A0ACF-26D1-4221-A386-A74FF18BA06D}">
  <ds:schemaRefs/>
</ds:datastoreItem>
</file>

<file path=customXml/itemProps24.xml><?xml version="1.0" encoding="utf-8"?>
<ds:datastoreItem xmlns:ds="http://schemas.openxmlformats.org/officeDocument/2006/customXml" ds:itemID="{C9588256-72A7-4259-913B-C167958173F9}">
  <ds:schemaRefs/>
</ds:datastoreItem>
</file>

<file path=customXml/itemProps25.xml><?xml version="1.0" encoding="utf-8"?>
<ds:datastoreItem xmlns:ds="http://schemas.openxmlformats.org/officeDocument/2006/customXml" ds:itemID="{F29908F1-11AB-485C-97A9-38A8EE39ED2F}">
  <ds:schemaRefs/>
</ds:datastoreItem>
</file>

<file path=customXml/itemProps26.xml><?xml version="1.0" encoding="utf-8"?>
<ds:datastoreItem xmlns:ds="http://schemas.openxmlformats.org/officeDocument/2006/customXml" ds:itemID="{E50FF947-A0BC-4FFC-82CE-8B2F43E2D9B2}">
  <ds:schemaRefs/>
</ds:datastoreItem>
</file>

<file path=customXml/itemProps27.xml><?xml version="1.0" encoding="utf-8"?>
<ds:datastoreItem xmlns:ds="http://schemas.openxmlformats.org/officeDocument/2006/customXml" ds:itemID="{22DA0198-4776-431E-9493-E76849633291}">
  <ds:schemaRefs/>
</ds:datastoreItem>
</file>

<file path=customXml/itemProps28.xml><?xml version="1.0" encoding="utf-8"?>
<ds:datastoreItem xmlns:ds="http://schemas.openxmlformats.org/officeDocument/2006/customXml" ds:itemID="{3424EFF4-5677-4625-BB85-16E6EB1B2670}">
  <ds:schemaRefs/>
</ds:datastoreItem>
</file>

<file path=customXml/itemProps29.xml><?xml version="1.0" encoding="utf-8"?>
<ds:datastoreItem xmlns:ds="http://schemas.openxmlformats.org/officeDocument/2006/customXml" ds:itemID="{C2232655-B5D9-440E-890E-392FE4D0BD2F}">
  <ds:schemaRefs/>
</ds:datastoreItem>
</file>

<file path=customXml/itemProps30.xml><?xml version="1.0" encoding="utf-8"?>
<ds:datastoreItem xmlns:ds="http://schemas.openxmlformats.org/officeDocument/2006/customXml" ds:itemID="{33B84A8E-686F-447C-8607-261261667B75}">
  <ds:schemaRefs/>
</ds:datastoreItem>
</file>

<file path=customXml/itemProps31.xml><?xml version="1.0" encoding="utf-8"?>
<ds:datastoreItem xmlns:ds="http://schemas.openxmlformats.org/officeDocument/2006/customXml" ds:itemID="{64B2860F-012A-459A-A7FD-BA1B7BB4EBBB}">
  <ds:schemaRefs/>
</ds:datastoreItem>
</file>

<file path=customXml/itemProps32.xml><?xml version="1.0" encoding="utf-8"?>
<ds:datastoreItem xmlns:ds="http://schemas.openxmlformats.org/officeDocument/2006/customXml" ds:itemID="{50B56A46-231B-462D-B0DC-879CF7361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Player Summary</vt:lpstr>
      <vt:lpstr>Summary</vt:lpstr>
      <vt:lpstr>IPL Dashboard</vt:lpstr>
      <vt:lpstr>Player Dashboard</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Vishnoi</dc:creator>
  <cp:lastModifiedBy>Aditya Vishnoi</cp:lastModifiedBy>
  <dcterms:created xsi:type="dcterms:W3CDTF">2026-03-30T10:49:35Z</dcterms:created>
  <dcterms:modified xsi:type="dcterms:W3CDTF">2026-04-06T05:51:59Z</dcterms:modified>
</cp:coreProperties>
</file>