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20490" windowHeight="7755" tabRatio="747" activeTab="2"/>
  </bookViews>
  <sheets>
    <sheet name="Analisa" sheetId="13" r:id="rId1"/>
    <sheet name="alur" sheetId="14" r:id="rId2"/>
    <sheet name="Umum" sheetId="12" r:id="rId3"/>
    <sheet name="MCU-Registration" sheetId="1" r:id="rId4"/>
    <sheet name="MCU-Activity" sheetId="2" r:id="rId5"/>
    <sheet name="Clinic-Appointment" sheetId="3" r:id="rId6"/>
    <sheet name="Clinic-Registration" sheetId="4" r:id="rId7"/>
    <sheet name="Clinic-Physical" sheetId="5" r:id="rId8"/>
    <sheet name="Clinic-Poli" sheetId="6" r:id="rId9"/>
    <sheet name="Clinic-Lab" sheetId="7" r:id="rId10"/>
    <sheet name="Clinic-Pharmacy" sheetId="8" r:id="rId11"/>
    <sheet name="Clinic-Cashier" sheetId="9" r:id="rId12"/>
    <sheet name="Inventory-Clinic" sheetId="10" r:id="rId13"/>
    <sheet name="Inventory-Warehouse" sheetId="11" r:id="rId14"/>
  </sheets>
  <calcPr calcId="152511"/>
</workbook>
</file>

<file path=xl/calcChain.xml><?xml version="1.0" encoding="utf-8"?>
<calcChain xmlns="http://schemas.openxmlformats.org/spreadsheetml/2006/main">
  <c r="M32" i="11" l="1"/>
  <c r="O32" i="11" s="1"/>
  <c r="N32" i="11" s="1"/>
  <c r="I32" i="11"/>
  <c r="H80" i="10"/>
  <c r="G80" i="10"/>
  <c r="F80" i="10"/>
  <c r="H79" i="10"/>
  <c r="G79" i="10"/>
  <c r="F79" i="10"/>
  <c r="H78" i="10"/>
  <c r="G78" i="10"/>
  <c r="E78" i="10"/>
  <c r="C78" i="10"/>
  <c r="J71" i="10"/>
  <c r="F78" i="10" s="1"/>
  <c r="I71" i="10"/>
  <c r="D78" i="10" s="1"/>
  <c r="H64" i="10"/>
  <c r="G64" i="10"/>
  <c r="F64" i="10"/>
  <c r="H63" i="10"/>
  <c r="G63" i="10"/>
  <c r="F63" i="10"/>
  <c r="H62" i="10"/>
  <c r="G62" i="10"/>
  <c r="E62" i="10"/>
  <c r="D62" i="10"/>
  <c r="C62" i="10"/>
  <c r="J55" i="10"/>
  <c r="F62" i="10" s="1"/>
  <c r="I55" i="10"/>
  <c r="F47" i="10"/>
  <c r="G47" i="10"/>
  <c r="H47" i="10"/>
  <c r="F48" i="10"/>
  <c r="G48" i="10"/>
  <c r="H48" i="10"/>
  <c r="G46" i="10"/>
  <c r="H46" i="10"/>
  <c r="F46" i="10"/>
  <c r="E46" i="10"/>
  <c r="D46" i="10"/>
  <c r="H32" i="10"/>
  <c r="G32" i="10"/>
  <c r="F32" i="10"/>
  <c r="E32" i="10"/>
  <c r="C46" i="10"/>
  <c r="I39" i="10"/>
  <c r="I25" i="10"/>
  <c r="D32" i="10" s="1"/>
  <c r="J39" i="10"/>
  <c r="J25" i="10"/>
  <c r="C32" i="10"/>
</calcChain>
</file>

<file path=xl/sharedStrings.xml><?xml version="1.0" encoding="utf-8"?>
<sst xmlns="http://schemas.openxmlformats.org/spreadsheetml/2006/main" count="611" uniqueCount="354">
  <si>
    <t>Resep</t>
  </si>
  <si>
    <t>No</t>
  </si>
  <si>
    <t>Obat A</t>
  </si>
  <si>
    <t>Nama Obat</t>
  </si>
  <si>
    <t>cara pakai</t>
  </si>
  <si>
    <t>Validasi</t>
  </si>
  <si>
    <t>Obat B</t>
  </si>
  <si>
    <t>Obat C</t>
  </si>
  <si>
    <t>1x3</t>
  </si>
  <si>
    <t>2x2</t>
  </si>
  <si>
    <t>1x1</t>
  </si>
  <si>
    <t>Jumlah</t>
  </si>
  <si>
    <t>scan Obat A</t>
  </si>
  <si>
    <t>scan obat B</t>
  </si>
  <si>
    <t>scan obat C</t>
  </si>
  <si>
    <t>Input 10</t>
  </si>
  <si>
    <t>Input 15</t>
  </si>
  <si>
    <t>Role:</t>
  </si>
  <si>
    <t>a. Employee</t>
  </si>
  <si>
    <t>Daftar mcu</t>
  </si>
  <si>
    <t>Pilih Tanggal dan range jam (3 kelompok dalam 1 hari)</t>
  </si>
  <si>
    <t>Isi riwayat penyakit</t>
  </si>
  <si>
    <t>cancel max H-2</t>
  </si>
  <si>
    <t>b. PIC</t>
  </si>
  <si>
    <t>mendaftarkan MCU</t>
  </si>
  <si>
    <t>c. HR</t>
  </si>
  <si>
    <t>Rekap</t>
  </si>
  <si>
    <t>d. Clinic</t>
  </si>
  <si>
    <t>Update status datang/tidak</t>
  </si>
  <si>
    <t>di clinic, akan input data mengenai hadir/tidak dalam MCU</t>
  </si>
  <si>
    <t>Jika datang, lakukan aktivitas MCU sesuai flow</t>
  </si>
  <si>
    <t>content surat rujukan (medical reference)</t>
  </si>
  <si>
    <t>Nama RS</t>
  </si>
  <si>
    <t>Diagnosa Clinic</t>
  </si>
  <si>
    <t>Diagnosa RS</t>
  </si>
  <si>
    <t>treatment RS</t>
  </si>
  <si>
    <t>Tgl surat sakit RS (start - end)</t>
  </si>
  <si>
    <t>Tombol closed di surat rujukan menunjukkan bahwa surat rujukan sudah closed dan data sudah diupdate</t>
  </si>
  <si>
    <t>Tgl perawatan (start - end)</t>
  </si>
  <si>
    <t>Input Mcu data bisa H+1</t>
  </si>
  <si>
    <t>Jika tidak datang, reschedule jadwal register ulang --&gt; employee ke Hrd melakukan pembatalan jadwal baru bisa membuat pilihan jadwal baru</t>
  </si>
  <si>
    <t>setiap flow alur di mcu ada flag status telah dilakukan</t>
  </si>
  <si>
    <t>input lab dan kesimpulan bisa di hari lain setelah pelaksanaan mcu real</t>
  </si>
  <si>
    <t>setelah closed, tidak bisa diedit kec oleh HR</t>
  </si>
  <si>
    <t>ada audit trail yg merubah</t>
  </si>
  <si>
    <t>datang langsung ke klinik</t>
  </si>
  <si>
    <t>self registrasi</t>
  </si>
  <si>
    <t>dokter spesialis:</t>
  </si>
  <si>
    <t>admin yang mengisi dan bisa melakukan perubahan jadwal dokter spesialis</t>
  </si>
  <si>
    <t>kuota setiap dokter spesialis 13-15 pasien/sekali datang</t>
  </si>
  <si>
    <t>kuota dibagi 2:</t>
  </si>
  <si>
    <t>online (5 orang) --&gt; selebihnya ditolak</t>
  </si>
  <si>
    <t>datang langsung (8-10 orang) --&gt; selebihnya ada waiting list 3 orang</t>
  </si>
  <si>
    <t>1 KTP bisa terjadi 2 MR --&gt; how to solve? Merge?</t>
  </si>
  <si>
    <t>tidak ada hapus data</t>
  </si>
  <si>
    <t>ada cancel registrasi</t>
  </si>
  <si>
    <t>data daftar registrasi:</t>
  </si>
  <si>
    <t>Nama pasien</t>
  </si>
  <si>
    <t>nama karyawan</t>
  </si>
  <si>
    <t>Tgl lahir</t>
  </si>
  <si>
    <t>umur (auto generate dr tgl lhr)</t>
  </si>
  <si>
    <t>status kelg</t>
  </si>
  <si>
    <t>No ktp</t>
  </si>
  <si>
    <t>departm</t>
  </si>
  <si>
    <t>business unit</t>
  </si>
  <si>
    <t>region</t>
  </si>
  <si>
    <t>no BPJS kes</t>
  </si>
  <si>
    <t>alamat</t>
  </si>
  <si>
    <t>gender</t>
  </si>
  <si>
    <t>yang diperiksa:</t>
  </si>
  <si>
    <t>tekanan darah</t>
  </si>
  <si>
    <t>denyut nadi</t>
  </si>
  <si>
    <t>respirasi</t>
  </si>
  <si>
    <t>suhu</t>
  </si>
  <si>
    <t>alergi obat</t>
  </si>
  <si>
    <t>BB/TB</t>
  </si>
  <si>
    <t>1 am dr registrasi tdk ada update--&gt; otomatis closed</t>
  </si>
  <si>
    <t>HRd bisa add pasien/mendaftarkan pasien</t>
  </si>
  <si>
    <t>no registrasi dedicated sampai akhir</t>
  </si>
  <si>
    <t>panggil pasien dg no registrasi</t>
  </si>
  <si>
    <t>aktivitas di poli:</t>
  </si>
  <si>
    <t>anamnesa + periksa</t>
  </si>
  <si>
    <t>diagnose</t>
  </si>
  <si>
    <t>therapy/treatment + resep</t>
  </si>
  <si>
    <t>centang surat sakit</t>
  </si>
  <si>
    <t>centang surat rujukan</t>
  </si>
  <si>
    <t>centang pengantar rontgen</t>
  </si>
  <si>
    <t>centang pengantar lab</t>
  </si>
  <si>
    <t>centang penyakit akibat kerja</t>
  </si>
  <si>
    <t>centang penyakit akibat kecelakaan kerja</t>
  </si>
  <si>
    <t>content surat sakit</t>
  </si>
  <si>
    <t>nama pasien</t>
  </si>
  <si>
    <t>hari</t>
  </si>
  <si>
    <t>no surat</t>
  </si>
  <si>
    <t>nama dokter</t>
  </si>
  <si>
    <t>diagnosa</t>
  </si>
  <si>
    <t>tgl dikeluarkan (harus hari dibuat)</t>
  </si>
  <si>
    <t>tgl surat sakit (start - end) --&gt; tgl start tdk boleh kurang dari tgl dikeluarkan --&gt; buat otomatis saja dg tgl end dr tgl start + hari</t>
  </si>
  <si>
    <t>surat rujukan ke rs dg tipe:</t>
  </si>
  <si>
    <t>pribadi</t>
  </si>
  <si>
    <t>jeda antrian dokter umum 8 menit</t>
  </si>
  <si>
    <t>jeda antrian dokter spesialis 5 menit</t>
  </si>
  <si>
    <t>jeda antrian dokter gigi 15 menit</t>
  </si>
  <si>
    <t>DOKTER UMUM</t>
  </si>
  <si>
    <t>DOKTER SPESIALIS</t>
  </si>
  <si>
    <t>DOKTER GIGI</t>
  </si>
  <si>
    <t>idem umum</t>
  </si>
  <si>
    <t>ada obat standar</t>
  </si>
  <si>
    <t>ada BHP (bahan habis pakai) --&gt; tambal gigi</t>
  </si>
  <si>
    <t>GENERAL</t>
  </si>
  <si>
    <t>format resep standar</t>
  </si>
  <si>
    <t>cara Pakai</t>
  </si>
  <si>
    <t>Remarks</t>
  </si>
  <si>
    <t>2x1</t>
  </si>
  <si>
    <t>diminum sebelum makan</t>
  </si>
  <si>
    <t>Obat</t>
  </si>
  <si>
    <t>format resep puyer/racikan (ada centang racikan /ga)</t>
  </si>
  <si>
    <t>Nama obat</t>
  </si>
  <si>
    <t>serbuk D</t>
  </si>
  <si>
    <t>10mg</t>
  </si>
  <si>
    <t>flow: pengantar lab --&gt; sampling --&gt; hasil</t>
  </si>
  <si>
    <t>dari lab bs ambil hasil trus pulang (ga kembelai ke dokter)</t>
  </si>
  <si>
    <t>bs ke dokter umum utk konsultasi --&gt; ada flag khusus shg bs lgsg ke dokter umum utk konsultasi dan ga antri di paling bawah</t>
  </si>
  <si>
    <t>master lab:</t>
  </si>
  <si>
    <t>darah lengkap</t>
  </si>
  <si>
    <t>darah rutin</t>
  </si>
  <si>
    <t>flow: resep dokter --&gt; dashboard farmasi --&gt; ambil obat --&gt; scan QR code di kotak obat utk konfirmasi nama --&gt; input jumlah yg diambil --&gt; save + potong stok</t>
  </si>
  <si>
    <t>kasir dilakukan oleh admin</t>
  </si>
  <si>
    <t>kuitansi berisi:</t>
  </si>
  <si>
    <t>Jasa dokter (spesialis, umum, gigi)</t>
  </si>
  <si>
    <t>tindakan</t>
  </si>
  <si>
    <t>ambulans</t>
  </si>
  <si>
    <t>biaya di kasir digunakan utk:</t>
  </si>
  <si>
    <t>print untuk dibayar oleh pasien sbg bukti</t>
  </si>
  <si>
    <t>catatan biaya internal (yg tdk berbayar) dan tidak diprint</t>
  </si>
  <si>
    <t>Flow:</t>
  </si>
  <si>
    <t>HO membuat pilihan thd 3 PR:</t>
  </si>
  <si>
    <t>diterima semua</t>
  </si>
  <si>
    <t>diterima dengan catatan dan/atau override</t>
  </si>
  <si>
    <t>ditolak</t>
  </si>
  <si>
    <t>Jika dr klinik yg lain, HO membuat PR ke klinik lain --&gt; klinik delivery --&gt; diterima klinik menerima --&gt; cek --&gt; jika pas, stok opname, jika ada selisih jumlah, adjustment (krn rusak di jalan etc)</t>
  </si>
  <si>
    <t>Jika ambil dari warehouse --&gt; verifikasi --&gt; penyesuaian jumlah (jika ada) --&gt; cek dan validasi HO approval --&gt; stok opname (klinik dan warehouse)</t>
  </si>
  <si>
    <t xml:space="preserve">untuk resep dokter spesialis yg tidak ada di </t>
  </si>
  <si>
    <t>print resep di apoteker --&gt; hanya untuk resep2 yang tidak divalidasi di apoteker (obat tidak ada)</t>
  </si>
  <si>
    <t>Obat baru yg tidak ada di list master obat, tapi ada di resep dokter spesialis, maka apoteker akan menambahkan ke master obat (hanya muncul sebagai master obat di klinik yg bersangkutan termasuk stoknya)</t>
  </si>
  <si>
    <t>format PR (normal-monthly-automatic)</t>
  </si>
  <si>
    <t>sisa stok</t>
  </si>
  <si>
    <t>Request (by formula)</t>
  </si>
  <si>
    <t>Additional Request</t>
  </si>
  <si>
    <t>Qty</t>
  </si>
  <si>
    <t>reason</t>
  </si>
  <si>
    <t>Total</t>
  </si>
  <si>
    <t>a</t>
  </si>
  <si>
    <t>b</t>
  </si>
  <si>
    <t>c</t>
  </si>
  <si>
    <t>d</t>
  </si>
  <si>
    <t>e</t>
  </si>
  <si>
    <t>f</t>
  </si>
  <si>
    <t>g</t>
  </si>
  <si>
    <t>g (d+e)</t>
  </si>
  <si>
    <t>Final by HO</t>
  </si>
  <si>
    <t>remark</t>
  </si>
  <si>
    <t>h</t>
  </si>
  <si>
    <t>i</t>
  </si>
  <si>
    <t>surat rujukan ke RS yg masih open</t>
  </si>
  <si>
    <t>List daftar yg juga ditampilkan di dashboard admin, paramedis, dokter --&gt; update dan closed jika sudah diisi salah satu admin, paramedis, dokter :</t>
  </si>
  <si>
    <t>skbs dikeluarkan oleh dokter umum</t>
  </si>
  <si>
    <t>total Usage</t>
  </si>
  <si>
    <t>format DO dr HO ke klinik</t>
  </si>
  <si>
    <t>PR</t>
  </si>
  <si>
    <t>Nama</t>
  </si>
  <si>
    <t>Total Qty</t>
  </si>
  <si>
    <t>Final Qty (by HO)</t>
  </si>
  <si>
    <t>DO</t>
  </si>
  <si>
    <t>nama bisa berubah jika di HO di substitute</t>
  </si>
  <si>
    <t>Paramex</t>
  </si>
  <si>
    <t>case</t>
  </si>
  <si>
    <t>dokter</t>
  </si>
  <si>
    <t>contoh tanpa substitute:</t>
  </si>
  <si>
    <t xml:space="preserve">DO </t>
  </si>
  <si>
    <t>j</t>
  </si>
  <si>
    <t>remarks</t>
  </si>
  <si>
    <t>Panadol</t>
  </si>
  <si>
    <t>subs1</t>
  </si>
  <si>
    <t>Paramet</t>
  </si>
  <si>
    <t>subs2</t>
  </si>
  <si>
    <t>Remark</t>
  </si>
  <si>
    <t>input oleh klinik sewaktu serah terima</t>
  </si>
  <si>
    <t>default disable. Enable jika Qty DO &lt;&gt; Qty Final Qty (by HO)</t>
  </si>
  <si>
    <t>Format tampilan sebelum membuat PO ke principal/pabrik obat di warehouse:</t>
  </si>
  <si>
    <t>Nama vendor</t>
  </si>
  <si>
    <t>satuan per box</t>
  </si>
  <si>
    <t>Harga per satuan</t>
  </si>
  <si>
    <t>Total request</t>
  </si>
  <si>
    <t>Total Distribution</t>
  </si>
  <si>
    <t>Sisa Warehouse</t>
  </si>
  <si>
    <t>General</t>
  </si>
  <si>
    <t>Warehouse</t>
  </si>
  <si>
    <t>stok sebelum distribusi</t>
  </si>
  <si>
    <t>h (e-g)</t>
  </si>
  <si>
    <t>Adjusment</t>
  </si>
  <si>
    <t>PO</t>
  </si>
  <si>
    <t>PO Pembulatan</t>
  </si>
  <si>
    <t>Qty (unit)</t>
  </si>
  <si>
    <t>Qty (box)</t>
  </si>
  <si>
    <t>contoh dengan substitute (sementara):</t>
  </si>
  <si>
    <t>contoh dengan substitute (sementara) tidak ada stok di warehouse:</t>
  </si>
  <si>
    <t>contoh dengan substitute (permanen) dengan masih ada stok di warehouse:</t>
  </si>
  <si>
    <t>Qty (by formula)</t>
  </si>
  <si>
    <t>Contoh (tanpa subsitusi)</t>
  </si>
  <si>
    <t>paramex</t>
  </si>
  <si>
    <t>PT Abc</t>
  </si>
  <si>
    <t>k</t>
  </si>
  <si>
    <t>l (i+j)</t>
  </si>
  <si>
    <t>m (nxc)</t>
  </si>
  <si>
    <t>n</t>
  </si>
  <si>
    <t>HO</t>
  </si>
  <si>
    <t>status pergerakan Obat (berdasarkan frekuensi dan trend daily)</t>
  </si>
  <si>
    <t>Format tampilan form pergerakan obat</t>
  </si>
  <si>
    <t>Bulan :</t>
  </si>
  <si>
    <t>Klinik</t>
  </si>
  <si>
    <t>28-31</t>
  </si>
  <si>
    <t>In</t>
  </si>
  <si>
    <t>Out</t>
  </si>
  <si>
    <t>....</t>
  </si>
  <si>
    <t>Pilih bulan</t>
  </si>
  <si>
    <t>Klinik:</t>
  </si>
  <si>
    <t>Pilih klinik</t>
  </si>
  <si>
    <t>nama Obat:</t>
  </si>
  <si>
    <t>Pilih Obat</t>
  </si>
  <si>
    <t>Laporan (table and grafik)</t>
  </si>
  <si>
    <t>cara merge duplikasi 2 MR dg 1 org? --&gt; dilihat tgl lahir, gender, no KTP?</t>
  </si>
  <si>
    <t xml:space="preserve">flow dibagi dalam 2 modul yang komunikasi antar modul menggunakan API: </t>
  </si>
  <si>
    <t>klinik: flag datang/tidak oleh admin --&gt; input vital sign oleh paramedis --&gt; input anamnesa oleh doktor --&gt; lab/rontgen --&gt; employee kembali dan menyampaikan secara fisik ttd kertas yg di print --&gt; input hasil lab/rontgen dan kesimpulan di hari lain --&gt; setelah save ada tombol closed status</t>
  </si>
  <si>
    <t>registrasi (karyawan perusahaan): doktor create schedule dan kuota --&gt; karyawan Register (pilih waktu + isi riwayat) --&gt; muncul reg number --&gt; print (reg + paket MCU + riwayat + alur MCU) #sending data ke klinik</t>
  </si>
  <si>
    <t>komunikasi data antar 2 modul no 3 menggunakan dengan API/json</t>
  </si>
  <si>
    <t>Paket dibagi 4 dan tiap paket dibagi 2 berdasarkan usia ( &lt; 30 thn, 30 thn ke atas) --&gt; dinamis paket MCU (database saja, UI tidak perlu dulu)</t>
  </si>
  <si>
    <t>input hasil MCU bs di save. Kemudian dilanjut input di lain hari. Input MCU yang sudah komplit seluruh datanya, perlu di submit sehingga setelah di submit dan di validasi, tidak dapat diedit (kecuali oleh privilege tertentu yang ditetapkan)</t>
  </si>
  <si>
    <t>ada 3 macam dokter: dokter umum (24 jam, shift based), dokter gigi dan dokter spesialis (ada jadwal)</t>
  </si>
  <si>
    <t>dokter paru; dokter dalam; dokter kulit; dokter syaraf; dokter anak; dokter kandungan; dokter tht --&gt; dinamis bisa menambah. Adminsuper bisa membatasi jumlah penambahan item yg dilakukan oleh user</t>
  </si>
  <si>
    <t>pasien registrasi dibagi 2 kategori:</t>
  </si>
  <si>
    <t>Jadwal dokter:</t>
  </si>
  <si>
    <t>perubahan bs dilakukan hari H, max 20 menit sblmnya (tidak ada batasan waktu)</t>
  </si>
  <si>
    <t>kuota (ada pengaturan kuota per kategori dokter):</t>
  </si>
  <si>
    <t>1 keluarga hanya dapat mendaftarkan maksimal 2 anggota kelg --&gt; untuk yang perusahaan</t>
  </si>
  <si>
    <t>nama PT (karyawan)</t>
  </si>
  <si>
    <t xml:space="preserve">status kelg (E emplyee, S spouse, Z1 anak 1, Z2 anak 2, Z3 anak 3, Z4 anak 4 dst) --&gt; misal yg ditanggung anak 3, maka tetap status keluarga semua disimpan, namun ada setingan batasan pelayanan pada hanya sampai anak ke 3. untuk perusahaan </t>
  </si>
  <si>
    <t>asuransi</t>
  </si>
  <si>
    <t>BPJs --&gt; buat dulu surat rujukan di sistem bpjs, baru ada input no rujukan bPJS di klinik)</t>
  </si>
  <si>
    <t>BPJS mitra --&gt; buat dulu surat rujukan di sistem bpjs, baru ada input no rujukan bPJS di klinik)</t>
  </si>
  <si>
    <t>untuk resep yang tdk ada di stok farmasi atau harus beli di luar grup, bisa diprint. Yg ada stok, ga diprint</t>
  </si>
  <si>
    <t>Obat di batas minimum: create PR --&gt; warehouse Pusat</t>
  </si>
  <si>
    <t>Normal : daily usage --&gt; monthly usage --&gt; create PR (based rumus) --&gt; warehouse Pusat</t>
  </si>
  <si>
    <t>resep dpkter spesialis --&gt; obat khusus tidak ada di farmasi --&gt; buat PR --&gt; verifikasi oleh PIC di Pusat --&gt; disetujui --&gt; jd PO --&gt; farmasi klinik print surat jalan (DO) --&gt; diterima --&gt; jd stok --&gt; diambil pasien stok kluar</t>
  </si>
  <si>
    <t>Normal : monthly usage --&gt; PR clinic --&gt; warehouse Pusat</t>
  </si>
  <si>
    <t>Obat di batas minimum: PR --clinic &gt;warehouse Pusat</t>
  </si>
  <si>
    <t>Jika diterima, maka HO memutuskan utk mengambil dari warehouse Pusat atau dari klinik yang lain</t>
  </si>
  <si>
    <t>status (karyawan, umum) --&gt; dinamis</t>
  </si>
  <si>
    <t>day</t>
  </si>
  <si>
    <t>Action</t>
  </si>
  <si>
    <t>PIC</t>
  </si>
  <si>
    <r>
      <rPr>
        <sz val="11"/>
        <color theme="1"/>
        <rFont val="Calibri"/>
        <family val="2"/>
      </rPr>
      <t>∑</t>
    </r>
    <r>
      <rPr>
        <sz val="11"/>
        <color theme="1"/>
        <rFont val="Calibri"/>
        <family val="2"/>
        <charset val="1"/>
      </rPr>
      <t xml:space="preserve"> SDM</t>
    </r>
  </si>
  <si>
    <t>Percentage</t>
  </si>
  <si>
    <t>Designer</t>
  </si>
  <si>
    <t>Membuat design database</t>
  </si>
  <si>
    <t>Membuat design antar sub sistem/modul</t>
  </si>
  <si>
    <t>Coding</t>
  </si>
  <si>
    <t>Coding komunikasi ke aplikasi lain</t>
  </si>
  <si>
    <t>ke aplikasi HR (web service/API)</t>
  </si>
  <si>
    <t>ke aplikasi lain (web service/API)</t>
  </si>
  <si>
    <t>Coding aplikasi</t>
  </si>
  <si>
    <t>modul antrian</t>
  </si>
  <si>
    <t>modul pendaftaran</t>
  </si>
  <si>
    <t>modul poli</t>
  </si>
  <si>
    <t>modul laboratorium</t>
  </si>
  <si>
    <t>modul rekam medis</t>
  </si>
  <si>
    <t>modul farmasi</t>
  </si>
  <si>
    <t>modul rontgen</t>
  </si>
  <si>
    <t>modul kasir</t>
  </si>
  <si>
    <t>modul mcu</t>
  </si>
  <si>
    <t>modul karyawan</t>
  </si>
  <si>
    <t>modul pasien</t>
  </si>
  <si>
    <t>modul QRCode/Reader</t>
  </si>
  <si>
    <t>Implementor</t>
  </si>
  <si>
    <t>Instalasi (on site)</t>
  </si>
  <si>
    <t>UAT (on site)</t>
  </si>
  <si>
    <t>bug fixing (on site)</t>
  </si>
  <si>
    <t>Tester + Documentator</t>
  </si>
  <si>
    <t>Membuat dokumentasi teknis</t>
  </si>
  <si>
    <t>membuat dokumen testing (UAT)</t>
  </si>
  <si>
    <t>melakukan testing</t>
  </si>
  <si>
    <t>membuat user manual (help)</t>
  </si>
  <si>
    <t>estimasi</t>
  </si>
  <si>
    <t>modul user management</t>
  </si>
  <si>
    <t>modul aset (klinik)</t>
  </si>
  <si>
    <t>modul inventory obat-farmasi(klinik)</t>
  </si>
  <si>
    <t>modul inventory obat-warehouse</t>
  </si>
  <si>
    <t>alur skbs (surat keterangan berbadan sehat) : registrasi ke dokter umum --&gt; paramedis cek fisik --&gt; data2 skbs --&gt; dokter umum --&gt; print</t>
  </si>
  <si>
    <t>ada role management:</t>
  </si>
  <si>
    <t>(f) Cryptographic Key management module</t>
  </si>
  <si>
    <t>(g) Operating Systems function management</t>
  </si>
  <si>
    <t>(h) Database administration</t>
  </si>
  <si>
    <t>(i) Systems design and development</t>
  </si>
  <si>
    <t>(j) Application maintenance programming</t>
  </si>
  <si>
    <t xml:space="preserve">(a) User account management (contoh: user ID maintenance, password management, user-to-role assignment, user access related parameter maintenance, etc)
</t>
  </si>
  <si>
    <t>(b) Profile/role management (contoh: role to resource management, role to function management, etc)</t>
  </si>
  <si>
    <t>(c) Application's security parameters management (contoh: password policy, maximum fail login attempts, etc)</t>
  </si>
  <si>
    <t>(d) Application’s Product / Business / Operational parameters management (contoh: product templates, transaction codes, team definition, portfolio/book definition etc)</t>
  </si>
  <si>
    <t>(e) Application user functions (contoh: transaction posting, etc)</t>
  </si>
  <si>
    <t>(k) Librarian and backup data file custody</t>
  </si>
  <si>
    <t>di role management ada role administration (creator) yang sebagai pembuat role, ada role administration (checker) sebagai validate dari role yang dibuat oleh administration (creator)</t>
  </si>
  <si>
    <t xml:space="preserve">administration dari aplikasi ada multi super admin (creator dan checker), dimana super admin A tidak bisa checker aktivitas yang dia create. Jadi harus di checker/validate oleh super admin B </t>
  </si>
  <si>
    <t>1 user dan 1 role hanya boleh login di 1 laptop/komputer saja (ga bs multi session)</t>
  </si>
  <si>
    <t>ada fungsi untuk reset password</t>
  </si>
  <si>
    <t>ada list user role</t>
  </si>
  <si>
    <t>userID baru ketika baru dibuat oleh administrator (creator), statusnya inactive. Baru active ketika sudah di approve oleh administrator (checker) dan user akan mendapat notifikasi</t>
  </si>
  <si>
    <t>ada UI untuk konfigurasi pesan2 notifikasi/alert yang akan dikirim</t>
  </si>
  <si>
    <t>ada UI untuk mensetting lama waktu untuk force logoff (force log off jika bbrp lama tidak aktive), user ID (panjang userID dan aturan pembuatan userID), lock password (brp kali salah masukin password trus lock atau jangka waktu tertentu misal 30 hari ga pernah login maka akan ke lock) dan reset password (ada setingan panjang password, variasi password, dll) --&gt; bisa dikonfigurasi</t>
  </si>
  <si>
    <t>ada rekam password history sehingga user tidak dapat mengulangi password yang sama n kali -(misal sudah ganti password 3x, maka password yg ke 4 tdk boleh sama dg 3 password sebelumnya) -&gt; bisa dikonfigurasi jumlah yang tidak sama nya. Tetapi smua password history disimpan</t>
  </si>
  <si>
    <t>ada reminder password akan expired</t>
  </si>
  <si>
    <t>password menggunakan SHA3 (bisa 256 atau 512) --&gt; autentifikasi di level aplikasi sehingga di database yang tersimpan output dari SHA3</t>
  </si>
  <si>
    <t>ada rekam history login waktu dan melalui IP mana</t>
  </si>
  <si>
    <t>ada log history error</t>
  </si>
  <si>
    <t>ada fungsi encrypt - decrypt data input. Fungsi ini utk encrypt data input yang dipilih. Sehingga di database yang tersimpan adalah hasil encrypt. Sementara untuk view dan edit di aplikasi, maka aplikasi read dari database dan decrypt utk ditampilkan di aplikasi. data2 yang di encryp decrypt adalah data personal / data yang confidential</t>
  </si>
  <si>
    <t>komunikasi antar kotak di sheet "alur" menggunakan API/webservice sehingga bisa dengan mudah dilakukan perubahan alur flow tanpa merubah inti di tiap kotak</t>
  </si>
  <si>
    <t>jika menggunakan web services bisa terhindar dari serangan:</t>
  </si>
  <si>
    <t>a) command injection</t>
  </si>
  <si>
    <t>b) SQL injection</t>
  </si>
  <si>
    <t>c) External Entity Attack</t>
  </si>
  <si>
    <t>d) XPath Injection</t>
  </si>
  <si>
    <t>jika menggunakan AJAX bisa terhindar dari serangan:</t>
  </si>
  <si>
    <t>a) AJAX injection</t>
  </si>
  <si>
    <t>b) Cross Site Request Forgery (CSRF) attack</t>
  </si>
  <si>
    <t>ada audit trail/log ttg:</t>
  </si>
  <si>
    <t>a) problem/error yang terjadi</t>
  </si>
  <si>
    <t>b) informasi serangan/security attack</t>
  </si>
  <si>
    <t>c) user login yang sukses maupun yang gagal, yang di force logoff atau yang di lock, user yang merubah password</t>
  </si>
  <si>
    <t>audit trail untuk semua aktivitas administration (contoh: user account administration, role/profile administration, security parameters administration, etc), berisi informasi:</t>
  </si>
  <si>
    <t>(a) Date and time of event</t>
  </si>
  <si>
    <t>(b) User ID (and/or application ID) associated with the event</t>
  </si>
  <si>
    <t>(c) Maker ID/Date/Time and Checker ID/Date/Time associated with the event (where applicable)</t>
  </si>
  <si>
    <t>(d) Description or type of event performed</t>
  </si>
  <si>
    <t>(e) Before and after change value</t>
  </si>
  <si>
    <t>(f) Status of the event</t>
  </si>
  <si>
    <t>(g) Associated point of physical access (e.g. network address, TCP port number, etc), where applicable</t>
  </si>
  <si>
    <t>(h) Program or command used to initial the event (where applicable)</t>
  </si>
  <si>
    <t>(i) Managed user account ID (where applicable)</t>
  </si>
  <si>
    <t>(j) Managed user group, profile or role (where applicable)</t>
  </si>
  <si>
    <t>(k) Managed resource, parameter or function (where applicable)</t>
  </si>
  <si>
    <t>ada UI untuk report2 audit trail dan bisa disearching</t>
  </si>
  <si>
    <t>ada UI untuk report list userID vs role vs function di aplikasi</t>
  </si>
  <si>
    <t>c) XSS attack</t>
  </si>
  <si>
    <t>d) buffer overflow attacks</t>
  </si>
  <si>
    <t>notifikasi pesan error di aplikasi ditampilkan dalam bentuk pesan umum yang bisa dikustomisasi pesannya --&gt; ada tablenya, dan ada UI message error dan custom pesan yang akan ditampilkan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</si>
</sst>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_(* \(#,##0\);_(* &quot;-&quot;_);_(@_)"/>
  </numFmts>
  <fonts count="6" x14ac:knownFonts="1">
    <font>
      <sz val="11"/>
      <color theme="1"/>
      <name val="Calibri"/>
      <family val="2"/>
      <scheme val="minor"/>
    </font>
    <font>
      <sz val="11"/>
      <color theme="1"/>
      <name val="Calibri"/>
      <family val="2"/>
      <scheme val="minor"/>
    </font>
    <font>
      <sz val="11"/>
      <color theme="1"/>
      <name val="Calibri"/>
      <family val="2"/>
    </font>
    <font>
      <sz val="11"/>
      <color theme="1"/>
      <name val="Calibri"/>
      <family val="2"/>
      <charset val="1"/>
    </font>
    <font>
      <sz val="10"/>
      <name val="Arial"/>
      <family val="2"/>
    </font>
    <font>
      <sz val="11"/>
      <name val="Calibri"/>
      <family val="2"/>
      <scheme val="minor"/>
    </font>
  </fonts>
  <fills count="3">
    <fill>
      <patternFill patternType="none"/>
    </fill>
    <fill>
      <patternFill patternType="gray125"/>
    </fill>
    <fill>
      <patternFill patternType="solid">
        <fgColor indexed="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41" fontId="1" fillId="0" borderId="0" applyFont="0" applyFill="0" applyBorder="0" applyAlignment="0" applyProtection="0"/>
    <xf numFmtId="0" fontId="4" fillId="0" borderId="0"/>
  </cellStyleXfs>
  <cellXfs count="33">
    <xf numFmtId="0" fontId="0" fillId="0" borderId="0" xfId="0"/>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41" fontId="0" fillId="0" borderId="0" xfId="1" applyFont="1"/>
    <xf numFmtId="0" fontId="2" fillId="0" borderId="0" xfId="0" applyFont="1"/>
    <xf numFmtId="0" fontId="0" fillId="0" borderId="0" xfId="0" applyAlignment="1"/>
    <xf numFmtId="0" fontId="5" fillId="2" borderId="0" xfId="2" applyFont="1" applyFill="1" applyBorder="1" applyAlignment="1" applyProtection="1">
      <alignment horizontal="left" vertical="top"/>
    </xf>
    <xf numFmtId="0" fontId="0" fillId="0" borderId="0" xfId="0" applyFont="1" applyAlignment="1"/>
    <xf numFmtId="0" fontId="0" fillId="0" borderId="0" xfId="0" applyFont="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xf>
  </cellXfs>
  <cellStyles count="3">
    <cellStyle name="?蟓%U?&amp;H?_x0008__x001e__x000a_?_x000f__x0001__x0001_ 3" xfId="2"/>
    <cellStyle name="Comma [0]" xfId="1" builtinId="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22.emf"/><Relationship Id="rId7" Type="http://schemas.openxmlformats.org/officeDocument/2006/relationships/image" Target="../media/image17.emf"/><Relationship Id="rId2" Type="http://schemas.openxmlformats.org/officeDocument/2006/relationships/image" Target="../media/image23.emf"/><Relationship Id="rId1" Type="http://schemas.openxmlformats.org/officeDocument/2006/relationships/image" Target="../media/image21.emf"/><Relationship Id="rId6" Type="http://schemas.openxmlformats.org/officeDocument/2006/relationships/image" Target="../media/image18.emf"/><Relationship Id="rId5" Type="http://schemas.openxmlformats.org/officeDocument/2006/relationships/image" Target="../media/image19.emf"/><Relationship Id="rId10" Type="http://schemas.openxmlformats.org/officeDocument/2006/relationships/image" Target="../media/image14.emf"/><Relationship Id="rId4" Type="http://schemas.openxmlformats.org/officeDocument/2006/relationships/image" Target="../media/image20.emf"/><Relationship Id="rId9"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oneCell">
    <xdr:from>
      <xdr:col>0</xdr:col>
      <xdr:colOff>247650</xdr:colOff>
      <xdr:row>48</xdr:row>
      <xdr:rowOff>95250</xdr:rowOff>
    </xdr:from>
    <xdr:to>
      <xdr:col>16</xdr:col>
      <xdr:colOff>552450</xdr:colOff>
      <xdr:row>59</xdr:row>
      <xdr:rowOff>153097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9239250"/>
          <a:ext cx="10058400" cy="2153347"/>
        </a:xfrm>
        <a:prstGeom prst="rect">
          <a:avLst/>
        </a:prstGeom>
      </xdr:spPr>
    </xdr:pic>
    <xdr:clientData/>
  </xdr:twoCellAnchor>
  <xdr:twoCellAnchor editAs="oneCell">
    <xdr:from>
      <xdr:col>16</xdr:col>
      <xdr:colOff>257175</xdr:colOff>
      <xdr:row>5</xdr:row>
      <xdr:rowOff>142875</xdr:rowOff>
    </xdr:from>
    <xdr:to>
      <xdr:col>30</xdr:col>
      <xdr:colOff>193244</xdr:colOff>
      <xdr:row>46</xdr:row>
      <xdr:rowOff>104775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10775" y="1095375"/>
          <a:ext cx="8470469" cy="7772400"/>
        </a:xfrm>
        <a:prstGeom prst="rect">
          <a:avLst/>
        </a:prstGeom>
      </xdr:spPr>
    </xdr:pic>
    <xdr:clientData/>
  </xdr:twoCellAnchor>
  <xdr:twoCellAnchor editAs="oneCell">
    <xdr:from>
      <xdr:col>3</xdr:col>
      <xdr:colOff>381000</xdr:colOff>
      <xdr:row>0</xdr:row>
      <xdr:rowOff>66675</xdr:rowOff>
    </xdr:from>
    <xdr:to>
      <xdr:col>10</xdr:col>
      <xdr:colOff>409575</xdr:colOff>
      <xdr:row>4</xdr:row>
      <xdr:rowOff>180975</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09800" y="66675"/>
          <a:ext cx="4295775" cy="876300"/>
        </a:xfrm>
        <a:prstGeom prst="rect">
          <a:avLst/>
        </a:prstGeom>
      </xdr:spPr>
    </xdr:pic>
    <xdr:clientData/>
  </xdr:twoCellAnchor>
  <xdr:twoCellAnchor editAs="oneCell">
    <xdr:from>
      <xdr:col>0</xdr:col>
      <xdr:colOff>214312</xdr:colOff>
      <xdr:row>6</xdr:row>
      <xdr:rowOff>119063</xdr:rowOff>
    </xdr:from>
    <xdr:to>
      <xdr:col>15</xdr:col>
      <xdr:colOff>587116</xdr:colOff>
      <xdr:row>26</xdr:row>
      <xdr:rowOff>5279</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4312" y="1262063"/>
          <a:ext cx="9659679" cy="3696216"/>
        </a:xfrm>
        <a:prstGeom prst="rect">
          <a:avLst/>
        </a:prstGeom>
      </xdr:spPr>
    </xdr:pic>
    <xdr:clientData/>
  </xdr:twoCellAnchor>
  <xdr:twoCellAnchor editAs="oneCell">
    <xdr:from>
      <xdr:col>0</xdr:col>
      <xdr:colOff>238125</xdr:colOff>
      <xdr:row>60</xdr:row>
      <xdr:rowOff>142875</xdr:rowOff>
    </xdr:from>
    <xdr:to>
      <xdr:col>16</xdr:col>
      <xdr:colOff>390525</xdr:colOff>
      <xdr:row>85</xdr:row>
      <xdr:rowOff>152672</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38125" y="11572875"/>
          <a:ext cx="10058400" cy="4772297"/>
        </a:xfrm>
        <a:prstGeom prst="rect">
          <a:avLst/>
        </a:prstGeom>
      </xdr:spPr>
    </xdr:pic>
    <xdr:clientData/>
  </xdr:twoCellAnchor>
  <xdr:twoCellAnchor editAs="oneCell">
    <xdr:from>
      <xdr:col>0</xdr:col>
      <xdr:colOff>214313</xdr:colOff>
      <xdr:row>85</xdr:row>
      <xdr:rowOff>142876</xdr:rowOff>
    </xdr:from>
    <xdr:to>
      <xdr:col>16</xdr:col>
      <xdr:colOff>366713</xdr:colOff>
      <xdr:row>112</xdr:row>
      <xdr:rowOff>120686</xdr:rowOff>
    </xdr:to>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14313" y="16335376"/>
          <a:ext cx="10058400" cy="5121310"/>
        </a:xfrm>
        <a:prstGeom prst="rect">
          <a:avLst/>
        </a:prstGeom>
      </xdr:spPr>
    </xdr:pic>
    <xdr:clientData/>
  </xdr:twoCellAnchor>
  <xdr:twoCellAnchor editAs="oneCell">
    <xdr:from>
      <xdr:col>16</xdr:col>
      <xdr:colOff>428625</xdr:colOff>
      <xdr:row>69</xdr:row>
      <xdr:rowOff>166687</xdr:rowOff>
    </xdr:from>
    <xdr:to>
      <xdr:col>32</xdr:col>
      <xdr:colOff>581025</xdr:colOff>
      <xdr:row>93</xdr:row>
      <xdr:rowOff>164228</xdr:rowOff>
    </xdr:to>
    <xdr:pic>
      <xdr:nvPicPr>
        <xdr:cNvPr id="10" name="Picture 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334625" y="13311187"/>
          <a:ext cx="10058400" cy="4569541"/>
        </a:xfrm>
        <a:prstGeom prst="rect">
          <a:avLst/>
        </a:prstGeom>
      </xdr:spPr>
    </xdr:pic>
    <xdr:clientData/>
  </xdr:twoCellAnchor>
  <xdr:twoCellAnchor editAs="oneCell">
    <xdr:from>
      <xdr:col>32</xdr:col>
      <xdr:colOff>595313</xdr:colOff>
      <xdr:row>61</xdr:row>
      <xdr:rowOff>166688</xdr:rowOff>
    </xdr:from>
    <xdr:to>
      <xdr:col>46</xdr:col>
      <xdr:colOff>332343</xdr:colOff>
      <xdr:row>102</xdr:row>
      <xdr:rowOff>128588</xdr:rowOff>
    </xdr:to>
    <xdr:pic>
      <xdr:nvPicPr>
        <xdr:cNvPr id="11" name="Picture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407313" y="11787188"/>
          <a:ext cx="8404780" cy="7772400"/>
        </a:xfrm>
        <a:prstGeom prst="rect">
          <a:avLst/>
        </a:prstGeom>
      </xdr:spPr>
    </xdr:pic>
    <xdr:clientData/>
  </xdr:twoCellAnchor>
  <xdr:twoCellAnchor editAs="oneCell">
    <xdr:from>
      <xdr:col>46</xdr:col>
      <xdr:colOff>552450</xdr:colOff>
      <xdr:row>70</xdr:row>
      <xdr:rowOff>46264</xdr:rowOff>
    </xdr:from>
    <xdr:to>
      <xdr:col>63</xdr:col>
      <xdr:colOff>244929</xdr:colOff>
      <xdr:row>102</xdr:row>
      <xdr:rowOff>166229</xdr:rowOff>
    </xdr:to>
    <xdr:pic>
      <xdr:nvPicPr>
        <xdr:cNvPr id="12" name="Picture 1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8719236" y="13381264"/>
          <a:ext cx="10101943" cy="6215965"/>
        </a:xfrm>
        <a:prstGeom prst="rect">
          <a:avLst/>
        </a:prstGeom>
      </xdr:spPr>
    </xdr:pic>
    <xdr:clientData/>
  </xdr:twoCellAnchor>
  <xdr:twoCellAnchor editAs="oneCell">
    <xdr:from>
      <xdr:col>63</xdr:col>
      <xdr:colOff>468086</xdr:colOff>
      <xdr:row>71</xdr:row>
      <xdr:rowOff>122464</xdr:rowOff>
    </xdr:from>
    <xdr:to>
      <xdr:col>80</xdr:col>
      <xdr:colOff>166007</xdr:colOff>
      <xdr:row>97</xdr:row>
      <xdr:rowOff>23069</xdr:rowOff>
    </xdr:to>
    <xdr:pic>
      <xdr:nvPicPr>
        <xdr:cNvPr id="13" name="Picture 1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8872886" y="13647964"/>
          <a:ext cx="10061121" cy="4853605"/>
        </a:xfrm>
        <a:prstGeom prst="rect">
          <a:avLst/>
        </a:prstGeom>
      </xdr:spPr>
    </xdr:pic>
    <xdr:clientData/>
  </xdr:twoCellAnchor>
  <xdr:twoCellAnchor editAs="oneCell">
    <xdr:from>
      <xdr:col>81</xdr:col>
      <xdr:colOff>495300</xdr:colOff>
      <xdr:row>72</xdr:row>
      <xdr:rowOff>76200</xdr:rowOff>
    </xdr:from>
    <xdr:to>
      <xdr:col>98</xdr:col>
      <xdr:colOff>190500</xdr:colOff>
      <xdr:row>93</xdr:row>
      <xdr:rowOff>48107</xdr:rowOff>
    </xdr:to>
    <xdr:pic>
      <xdr:nvPicPr>
        <xdr:cNvPr id="4" name="Picture 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9872900" y="13792200"/>
          <a:ext cx="10058400" cy="3972407"/>
        </a:xfrm>
        <a:prstGeom prst="rect">
          <a:avLst/>
        </a:prstGeom>
      </xdr:spPr>
    </xdr:pic>
    <xdr:clientData/>
  </xdr:twoCellAnchor>
  <xdr:twoCellAnchor editAs="oneCell">
    <xdr:from>
      <xdr:col>0</xdr:col>
      <xdr:colOff>519545</xdr:colOff>
      <xdr:row>115</xdr:row>
      <xdr:rowOff>138546</xdr:rowOff>
    </xdr:from>
    <xdr:to>
      <xdr:col>14</xdr:col>
      <xdr:colOff>416356</xdr:colOff>
      <xdr:row>156</xdr:row>
      <xdr:rowOff>100446</xdr:rowOff>
    </xdr:to>
    <xdr:pic>
      <xdr:nvPicPr>
        <xdr:cNvPr id="6" name="Picture 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19545" y="22046046"/>
          <a:ext cx="8382720" cy="7772400"/>
        </a:xfrm>
        <a:prstGeom prst="rect">
          <a:avLst/>
        </a:prstGeom>
      </xdr:spPr>
    </xdr:pic>
    <xdr:clientData/>
  </xdr:twoCellAnchor>
  <xdr:twoCellAnchor editAs="oneCell">
    <xdr:from>
      <xdr:col>15</xdr:col>
      <xdr:colOff>329046</xdr:colOff>
      <xdr:row>115</xdr:row>
      <xdr:rowOff>155864</xdr:rowOff>
    </xdr:from>
    <xdr:to>
      <xdr:col>28</xdr:col>
      <xdr:colOff>221673</xdr:colOff>
      <xdr:row>158</xdr:row>
      <xdr:rowOff>160962</xdr:rowOff>
    </xdr:to>
    <xdr:pic>
      <xdr:nvPicPr>
        <xdr:cNvPr id="15" name="Picture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421091" y="22063364"/>
          <a:ext cx="7772400" cy="81965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628650</xdr:colOff>
      <xdr:row>1</xdr:row>
      <xdr:rowOff>180975</xdr:rowOff>
    </xdr:from>
    <xdr:to>
      <xdr:col>9</xdr:col>
      <xdr:colOff>495300</xdr:colOff>
      <xdr:row>7</xdr:row>
      <xdr:rowOff>66675</xdr:rowOff>
    </xdr:to>
    <xdr:cxnSp macro="">
      <xdr:nvCxnSpPr>
        <xdr:cNvPr id="3" name="Straight Arrow Connector 2"/>
        <xdr:cNvCxnSpPr/>
      </xdr:nvCxnSpPr>
      <xdr:spPr>
        <a:xfrm flipH="1">
          <a:off x="3829050" y="371475"/>
          <a:ext cx="2447925" cy="1028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47625</xdr:colOff>
          <xdr:row>17</xdr:row>
          <xdr:rowOff>0</xdr:rowOff>
        </xdr:from>
        <xdr:to>
          <xdr:col>8</xdr:col>
          <xdr:colOff>219075</xdr:colOff>
          <xdr:row>18</xdr:row>
          <xdr:rowOff>66675</xdr:rowOff>
        </xdr:to>
        <xdr:sp macro="" textlink="">
          <xdr:nvSpPr>
            <xdr:cNvPr id="11268" name="CommandButton1" hidden="1">
              <a:extLst>
                <a:ext uri="{63B3BB69-23CF-44E3-9099-C40C66FF867C}">
                  <a14:compatExt spid="_x0000_s112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485775</xdr:colOff>
      <xdr:row>9</xdr:row>
      <xdr:rowOff>114300</xdr:rowOff>
    </xdr:from>
    <xdr:to>
      <xdr:col>7</xdr:col>
      <xdr:colOff>314325</xdr:colOff>
      <xdr:row>17</xdr:row>
      <xdr:rowOff>66675</xdr:rowOff>
    </xdr:to>
    <xdr:cxnSp macro="">
      <xdr:nvCxnSpPr>
        <xdr:cNvPr id="3" name="Straight Arrow Connector 2"/>
        <xdr:cNvCxnSpPr/>
      </xdr:nvCxnSpPr>
      <xdr:spPr>
        <a:xfrm flipV="1">
          <a:off x="1952625" y="1828800"/>
          <a:ext cx="4248150" cy="1476375"/>
        </a:xfrm>
        <a:prstGeom prst="straightConnector1">
          <a:avLst/>
        </a:prstGeom>
        <a:ln w="19050">
          <a:solidFill>
            <a:schemeClr val="tx2">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1181100</xdr:colOff>
      <xdr:row>17</xdr:row>
      <xdr:rowOff>114300</xdr:rowOff>
    </xdr:from>
    <xdr:to>
      <xdr:col>8</xdr:col>
      <xdr:colOff>561975</xdr:colOff>
      <xdr:row>17</xdr:row>
      <xdr:rowOff>114303</xdr:rowOff>
    </xdr:to>
    <xdr:cxnSp macro="">
      <xdr:nvCxnSpPr>
        <xdr:cNvPr id="4" name="Straight Arrow Connector 3"/>
        <xdr:cNvCxnSpPr/>
      </xdr:nvCxnSpPr>
      <xdr:spPr>
        <a:xfrm flipV="1">
          <a:off x="4457700" y="3352800"/>
          <a:ext cx="2771775" cy="3"/>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12</xdr:col>
          <xdr:colOff>47625</xdr:colOff>
          <xdr:row>23</xdr:row>
          <xdr:rowOff>161925</xdr:rowOff>
        </xdr:from>
        <xdr:to>
          <xdr:col>13</xdr:col>
          <xdr:colOff>219075</xdr:colOff>
          <xdr:row>25</xdr:row>
          <xdr:rowOff>38100</xdr:rowOff>
        </xdr:to>
        <xdr:sp macro="" textlink="">
          <xdr:nvSpPr>
            <xdr:cNvPr id="11265" name="cmdsub" hidden="1">
              <a:extLst>
                <a:ext uri="{63B3BB69-23CF-44E3-9099-C40C66FF867C}">
                  <a14:compatExt spid="_x0000_s112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13</xdr:col>
      <xdr:colOff>209550</xdr:colOff>
      <xdr:row>24</xdr:row>
      <xdr:rowOff>95252</xdr:rowOff>
    </xdr:from>
    <xdr:to>
      <xdr:col>14</xdr:col>
      <xdr:colOff>9525</xdr:colOff>
      <xdr:row>24</xdr:row>
      <xdr:rowOff>104775</xdr:rowOff>
    </xdr:to>
    <xdr:cxnSp macro="">
      <xdr:nvCxnSpPr>
        <xdr:cNvPr id="11" name="Straight Arrow Connector 10"/>
        <xdr:cNvCxnSpPr/>
      </xdr:nvCxnSpPr>
      <xdr:spPr>
        <a:xfrm>
          <a:off x="9144000" y="4667252"/>
          <a:ext cx="409575"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600075</xdr:colOff>
      <xdr:row>9</xdr:row>
      <xdr:rowOff>66675</xdr:rowOff>
    </xdr:from>
    <xdr:to>
      <xdr:col>8</xdr:col>
      <xdr:colOff>371475</xdr:colOff>
      <xdr:row>17</xdr:row>
      <xdr:rowOff>123826</xdr:rowOff>
    </xdr:to>
    <xdr:cxnSp macro="">
      <xdr:nvCxnSpPr>
        <xdr:cNvPr id="16" name="Straight Arrow Connector 15"/>
        <xdr:cNvCxnSpPr/>
      </xdr:nvCxnSpPr>
      <xdr:spPr>
        <a:xfrm flipV="1">
          <a:off x="1209675" y="1781175"/>
          <a:ext cx="5657850" cy="1581151"/>
        </a:xfrm>
        <a:prstGeom prst="straightConnector1">
          <a:avLst/>
        </a:prstGeom>
        <a:ln w="1905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9</xdr:row>
      <xdr:rowOff>142875</xdr:rowOff>
    </xdr:from>
    <xdr:to>
      <xdr:col>9</xdr:col>
      <xdr:colOff>352425</xdr:colOff>
      <xdr:row>17</xdr:row>
      <xdr:rowOff>85727</xdr:rowOff>
    </xdr:to>
    <xdr:cxnSp macro="">
      <xdr:nvCxnSpPr>
        <xdr:cNvPr id="18" name="Straight Arrow Connector 17"/>
        <xdr:cNvCxnSpPr/>
      </xdr:nvCxnSpPr>
      <xdr:spPr>
        <a:xfrm flipV="1">
          <a:off x="2857500" y="1857375"/>
          <a:ext cx="4600575" cy="1466852"/>
        </a:xfrm>
        <a:prstGeom prst="straightConnector1">
          <a:avLst/>
        </a:prstGeom>
        <a:ln w="1905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12</xdr:col>
          <xdr:colOff>47625</xdr:colOff>
          <xdr:row>37</xdr:row>
          <xdr:rowOff>161925</xdr:rowOff>
        </xdr:from>
        <xdr:to>
          <xdr:col>13</xdr:col>
          <xdr:colOff>219075</xdr:colOff>
          <xdr:row>39</xdr:row>
          <xdr:rowOff>38100</xdr:rowOff>
        </xdr:to>
        <xdr:sp macro="" textlink="">
          <xdr:nvSpPr>
            <xdr:cNvPr id="11267" name="CommandButton2" hidden="1">
              <a:extLst>
                <a:ext uri="{63B3BB69-23CF-44E3-9099-C40C66FF867C}">
                  <a14:compatExt spid="_x0000_s112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419100</xdr:colOff>
      <xdr:row>9</xdr:row>
      <xdr:rowOff>114300</xdr:rowOff>
    </xdr:from>
    <xdr:to>
      <xdr:col>10</xdr:col>
      <xdr:colOff>400050</xdr:colOff>
      <xdr:row>17</xdr:row>
      <xdr:rowOff>38102</xdr:rowOff>
    </xdr:to>
    <xdr:cxnSp macro="">
      <xdr:nvCxnSpPr>
        <xdr:cNvPr id="23" name="Straight Arrow Connector 22"/>
        <xdr:cNvCxnSpPr/>
      </xdr:nvCxnSpPr>
      <xdr:spPr>
        <a:xfrm flipV="1">
          <a:off x="5695950" y="1828800"/>
          <a:ext cx="2590800" cy="1447802"/>
        </a:xfrm>
        <a:prstGeom prst="straightConnector1">
          <a:avLst/>
        </a:prstGeom>
        <a:ln w="1905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18</xdr:row>
      <xdr:rowOff>104775</xdr:rowOff>
    </xdr:from>
    <xdr:to>
      <xdr:col>8</xdr:col>
      <xdr:colOff>571500</xdr:colOff>
      <xdr:row>18</xdr:row>
      <xdr:rowOff>123829</xdr:rowOff>
    </xdr:to>
    <xdr:cxnSp macro="">
      <xdr:nvCxnSpPr>
        <xdr:cNvPr id="30" name="Straight Arrow Connector 29"/>
        <xdr:cNvCxnSpPr/>
      </xdr:nvCxnSpPr>
      <xdr:spPr>
        <a:xfrm flipV="1">
          <a:off x="4886325" y="3533775"/>
          <a:ext cx="2352675" cy="19054"/>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8</xdr:col>
          <xdr:colOff>95250</xdr:colOff>
          <xdr:row>30</xdr:row>
          <xdr:rowOff>142875</xdr:rowOff>
        </xdr:from>
        <xdr:to>
          <xdr:col>9</xdr:col>
          <xdr:colOff>266700</xdr:colOff>
          <xdr:row>32</xdr:row>
          <xdr:rowOff>19050</xdr:rowOff>
        </xdr:to>
        <xdr:sp macro="" textlink="">
          <xdr:nvSpPr>
            <xdr:cNvPr id="11269" name="CommandButton3" hidden="1">
              <a:extLst>
                <a:ext uri="{63B3BB69-23CF-44E3-9099-C40C66FF867C}">
                  <a14:compatExt spid="_x0000_s112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419100</xdr:colOff>
      <xdr:row>16</xdr:row>
      <xdr:rowOff>85725</xdr:rowOff>
    </xdr:from>
    <xdr:to>
      <xdr:col>9</xdr:col>
      <xdr:colOff>0</xdr:colOff>
      <xdr:row>17</xdr:row>
      <xdr:rowOff>47629</xdr:rowOff>
    </xdr:to>
    <xdr:cxnSp macro="">
      <xdr:nvCxnSpPr>
        <xdr:cNvPr id="33" name="Straight Arrow Connector 32"/>
        <xdr:cNvCxnSpPr/>
      </xdr:nvCxnSpPr>
      <xdr:spPr>
        <a:xfrm flipV="1">
          <a:off x="6477000" y="3133725"/>
          <a:ext cx="800100" cy="152404"/>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8</xdr:col>
          <xdr:colOff>57150</xdr:colOff>
          <xdr:row>44</xdr:row>
          <xdr:rowOff>133350</xdr:rowOff>
        </xdr:from>
        <xdr:to>
          <xdr:col>9</xdr:col>
          <xdr:colOff>228600</xdr:colOff>
          <xdr:row>46</xdr:row>
          <xdr:rowOff>9525</xdr:rowOff>
        </xdr:to>
        <xdr:sp macro="" textlink="">
          <xdr:nvSpPr>
            <xdr:cNvPr id="11270" name="CommandButton4" hidden="1">
              <a:extLst>
                <a:ext uri="{63B3BB69-23CF-44E3-9099-C40C66FF867C}">
                  <a14:compatExt spid="_x0000_s112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9</xdr:col>
      <xdr:colOff>523875</xdr:colOff>
      <xdr:row>42</xdr:row>
      <xdr:rowOff>19050</xdr:rowOff>
    </xdr:from>
    <xdr:to>
      <xdr:col>10</xdr:col>
      <xdr:colOff>361950</xdr:colOff>
      <xdr:row>48</xdr:row>
      <xdr:rowOff>133350</xdr:rowOff>
    </xdr:to>
    <xdr:sp macro="" textlink="">
      <xdr:nvSpPr>
        <xdr:cNvPr id="28" name="Right Brace 27"/>
        <xdr:cNvSpPr/>
      </xdr:nvSpPr>
      <xdr:spPr>
        <a:xfrm>
          <a:off x="7800975" y="8020050"/>
          <a:ext cx="447675" cy="1257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10</xdr:col>
      <xdr:colOff>371474</xdr:colOff>
      <xdr:row>43</xdr:row>
      <xdr:rowOff>47625</xdr:rowOff>
    </xdr:from>
    <xdr:to>
      <xdr:col>14</xdr:col>
      <xdr:colOff>285749</xdr:colOff>
      <xdr:row>47</xdr:row>
      <xdr:rowOff>133350</xdr:rowOff>
    </xdr:to>
    <xdr:sp macro="" textlink="">
      <xdr:nvSpPr>
        <xdr:cNvPr id="29" name="TextBox 28"/>
        <xdr:cNvSpPr txBox="1"/>
      </xdr:nvSpPr>
      <xdr:spPr>
        <a:xfrm>
          <a:off x="8258174" y="8239125"/>
          <a:ext cx="23526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Qty substitute ada detailnya..tetapi di stok farmasi klinik hanya menampilkan Qty obat utama (yg berasal dr total DO)</a:t>
          </a:r>
        </a:p>
      </xdr:txBody>
    </xdr:sp>
    <xdr:clientData/>
  </xdr:twoCellAnchor>
  <mc:AlternateContent xmlns:mc="http://schemas.openxmlformats.org/markup-compatibility/2006">
    <mc:Choice xmlns:a14="http://schemas.microsoft.com/office/drawing/2010/main" Requires="a14">
      <xdr:twoCellAnchor editAs="oneCell">
        <xdr:from>
          <xdr:col>12</xdr:col>
          <xdr:colOff>47625</xdr:colOff>
          <xdr:row>53</xdr:row>
          <xdr:rowOff>161925</xdr:rowOff>
        </xdr:from>
        <xdr:to>
          <xdr:col>13</xdr:col>
          <xdr:colOff>219075</xdr:colOff>
          <xdr:row>55</xdr:row>
          <xdr:rowOff>38100</xdr:rowOff>
        </xdr:to>
        <xdr:sp macro="" textlink="">
          <xdr:nvSpPr>
            <xdr:cNvPr id="11271" name="CommandButton5" hidden="1">
              <a:extLst>
                <a:ext uri="{63B3BB69-23CF-44E3-9099-C40C66FF867C}">
                  <a14:compatExt spid="_x0000_s112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60</xdr:row>
          <xdr:rowOff>133350</xdr:rowOff>
        </xdr:from>
        <xdr:to>
          <xdr:col>9</xdr:col>
          <xdr:colOff>228600</xdr:colOff>
          <xdr:row>62</xdr:row>
          <xdr:rowOff>9525</xdr:rowOff>
        </xdr:to>
        <xdr:sp macro="" textlink="">
          <xdr:nvSpPr>
            <xdr:cNvPr id="11272" name="CommandButton6" hidden="1">
              <a:extLst>
                <a:ext uri="{63B3BB69-23CF-44E3-9099-C40C66FF867C}">
                  <a14:compatExt spid="_x0000_s112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9</xdr:col>
      <xdr:colOff>523875</xdr:colOff>
      <xdr:row>58</xdr:row>
      <xdr:rowOff>19050</xdr:rowOff>
    </xdr:from>
    <xdr:to>
      <xdr:col>10</xdr:col>
      <xdr:colOff>361950</xdr:colOff>
      <xdr:row>64</xdr:row>
      <xdr:rowOff>133350</xdr:rowOff>
    </xdr:to>
    <xdr:sp macro="" textlink="">
      <xdr:nvSpPr>
        <xdr:cNvPr id="42" name="Right Brace 41"/>
        <xdr:cNvSpPr/>
      </xdr:nvSpPr>
      <xdr:spPr>
        <a:xfrm>
          <a:off x="7800975" y="8020050"/>
          <a:ext cx="447675" cy="1257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10</xdr:col>
      <xdr:colOff>371474</xdr:colOff>
      <xdr:row>59</xdr:row>
      <xdr:rowOff>47625</xdr:rowOff>
    </xdr:from>
    <xdr:to>
      <xdr:col>14</xdr:col>
      <xdr:colOff>285749</xdr:colOff>
      <xdr:row>63</xdr:row>
      <xdr:rowOff>133350</xdr:rowOff>
    </xdr:to>
    <xdr:sp macro="" textlink="">
      <xdr:nvSpPr>
        <xdr:cNvPr id="43" name="TextBox 42"/>
        <xdr:cNvSpPr txBox="1"/>
      </xdr:nvSpPr>
      <xdr:spPr>
        <a:xfrm>
          <a:off x="8258174" y="8239125"/>
          <a:ext cx="23526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Qty substitute ada detailnya..tetapi di stok farmasi klinik hanya menampilkan Qty obat utama (yg berasal dr total DO)</a:t>
          </a:r>
        </a:p>
      </xdr:txBody>
    </xdr:sp>
    <xdr:clientData/>
  </xdr:twoCellAnchor>
  <mc:AlternateContent xmlns:mc="http://schemas.openxmlformats.org/markup-compatibility/2006">
    <mc:Choice xmlns:a14="http://schemas.microsoft.com/office/drawing/2010/main" Requires="a14">
      <xdr:twoCellAnchor editAs="oneCell">
        <xdr:from>
          <xdr:col>12</xdr:col>
          <xdr:colOff>47625</xdr:colOff>
          <xdr:row>69</xdr:row>
          <xdr:rowOff>161925</xdr:rowOff>
        </xdr:from>
        <xdr:to>
          <xdr:col>13</xdr:col>
          <xdr:colOff>219075</xdr:colOff>
          <xdr:row>71</xdr:row>
          <xdr:rowOff>38100</xdr:rowOff>
        </xdr:to>
        <xdr:sp macro="" textlink="">
          <xdr:nvSpPr>
            <xdr:cNvPr id="11273" name="CommandButton7" hidden="1">
              <a:extLst>
                <a:ext uri="{63B3BB69-23CF-44E3-9099-C40C66FF867C}">
                  <a14:compatExt spid="_x0000_s112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76</xdr:row>
          <xdr:rowOff>133350</xdr:rowOff>
        </xdr:from>
        <xdr:to>
          <xdr:col>9</xdr:col>
          <xdr:colOff>228600</xdr:colOff>
          <xdr:row>78</xdr:row>
          <xdr:rowOff>9525</xdr:rowOff>
        </xdr:to>
        <xdr:sp macro="" textlink="">
          <xdr:nvSpPr>
            <xdr:cNvPr id="11274" name="CommandButton8" hidden="1">
              <a:extLst>
                <a:ext uri="{63B3BB69-23CF-44E3-9099-C40C66FF867C}">
                  <a14:compatExt spid="_x0000_s112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9</xdr:col>
      <xdr:colOff>523875</xdr:colOff>
      <xdr:row>74</xdr:row>
      <xdr:rowOff>19050</xdr:rowOff>
    </xdr:from>
    <xdr:to>
      <xdr:col>10</xdr:col>
      <xdr:colOff>361950</xdr:colOff>
      <xdr:row>80</xdr:row>
      <xdr:rowOff>133350</xdr:rowOff>
    </xdr:to>
    <xdr:sp macro="" textlink="">
      <xdr:nvSpPr>
        <xdr:cNvPr id="46" name="Right Brace 45"/>
        <xdr:cNvSpPr/>
      </xdr:nvSpPr>
      <xdr:spPr>
        <a:xfrm>
          <a:off x="7800975" y="11068050"/>
          <a:ext cx="447675" cy="1257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10</xdr:col>
      <xdr:colOff>371474</xdr:colOff>
      <xdr:row>75</xdr:row>
      <xdr:rowOff>47625</xdr:rowOff>
    </xdr:from>
    <xdr:to>
      <xdr:col>14</xdr:col>
      <xdr:colOff>285749</xdr:colOff>
      <xdr:row>79</xdr:row>
      <xdr:rowOff>133350</xdr:rowOff>
    </xdr:to>
    <xdr:sp macro="" textlink="">
      <xdr:nvSpPr>
        <xdr:cNvPr id="47" name="TextBox 46"/>
        <xdr:cNvSpPr txBox="1"/>
      </xdr:nvSpPr>
      <xdr:spPr>
        <a:xfrm>
          <a:off x="8258174" y="11287125"/>
          <a:ext cx="23526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Qty substitute ada detailnya..tetapi di stok farmasi klinik hanya menampilkan Qty obat utama (yg berasal dr total DO)</a:t>
          </a:r>
        </a:p>
      </xdr:txBody>
    </xdr:sp>
    <xdr:clientData/>
  </xdr:twoCellAnchor>
  <xdr:twoCellAnchor>
    <xdr:from>
      <xdr:col>14</xdr:col>
      <xdr:colOff>38100</xdr:colOff>
      <xdr:row>68</xdr:row>
      <xdr:rowOff>38100</xdr:rowOff>
    </xdr:from>
    <xdr:to>
      <xdr:col>17</xdr:col>
      <xdr:colOff>561975</xdr:colOff>
      <xdr:row>72</xdr:row>
      <xdr:rowOff>123825</xdr:rowOff>
    </xdr:to>
    <xdr:sp macro="" textlink="">
      <xdr:nvSpPr>
        <xdr:cNvPr id="48" name="TextBox 47"/>
        <xdr:cNvSpPr txBox="1"/>
      </xdr:nvSpPr>
      <xdr:spPr>
        <a:xfrm>
          <a:off x="10363200" y="12992100"/>
          <a:ext cx="23526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 di list master ada button</a:t>
          </a:r>
          <a:r>
            <a:rPr lang="id-ID" sz="1100" baseline="0"/>
            <a:t> untuk memilih obat utama  discontinued</a:t>
          </a:r>
          <a:br>
            <a:rPr lang="id-ID" sz="1100" baseline="0"/>
          </a:br>
          <a:r>
            <a:rPr lang="id-ID" sz="1100" baseline="0"/>
            <a:t>- button obat subs sebagai obat utama</a:t>
          </a:r>
        </a:p>
      </xdr:txBody>
    </xdr:sp>
    <xdr:clientData/>
  </xdr:twoCellAnchor>
  <xdr:twoCellAnchor>
    <xdr:from>
      <xdr:col>13</xdr:col>
      <xdr:colOff>133350</xdr:colOff>
      <xdr:row>70</xdr:row>
      <xdr:rowOff>95254</xdr:rowOff>
    </xdr:from>
    <xdr:to>
      <xdr:col>14</xdr:col>
      <xdr:colOff>9525</xdr:colOff>
      <xdr:row>70</xdr:row>
      <xdr:rowOff>114300</xdr:rowOff>
    </xdr:to>
    <xdr:cxnSp macro="">
      <xdr:nvCxnSpPr>
        <xdr:cNvPr id="49" name="Straight Arrow Connector 48"/>
        <xdr:cNvCxnSpPr/>
      </xdr:nvCxnSpPr>
      <xdr:spPr>
        <a:xfrm>
          <a:off x="9848850" y="13430254"/>
          <a:ext cx="485775" cy="19046"/>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11</xdr:col>
          <xdr:colOff>76200</xdr:colOff>
          <xdr:row>8</xdr:row>
          <xdr:rowOff>142875</xdr:rowOff>
        </xdr:from>
        <xdr:to>
          <xdr:col>12</xdr:col>
          <xdr:colOff>247650</xdr:colOff>
          <xdr:row>10</xdr:row>
          <xdr:rowOff>19050</xdr:rowOff>
        </xdr:to>
        <xdr:sp macro="" textlink="">
          <xdr:nvSpPr>
            <xdr:cNvPr id="11275" name="CommandButton9" hidden="1">
              <a:extLst>
                <a:ext uri="{63B3BB69-23CF-44E3-9099-C40C66FF867C}">
                  <a14:compatExt spid="_x0000_s112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12</xdr:col>
      <xdr:colOff>171450</xdr:colOff>
      <xdr:row>9</xdr:row>
      <xdr:rowOff>9525</xdr:rowOff>
    </xdr:from>
    <xdr:to>
      <xdr:col>13</xdr:col>
      <xdr:colOff>142875</xdr:colOff>
      <xdr:row>9</xdr:row>
      <xdr:rowOff>38104</xdr:rowOff>
    </xdr:to>
    <xdr:cxnSp macro="">
      <xdr:nvCxnSpPr>
        <xdr:cNvPr id="52" name="Straight Arrow Connector 51"/>
        <xdr:cNvCxnSpPr/>
      </xdr:nvCxnSpPr>
      <xdr:spPr>
        <a:xfrm flipV="1">
          <a:off x="9277350" y="1724025"/>
          <a:ext cx="581025" cy="28579"/>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200025</xdr:colOff>
      <xdr:row>6</xdr:row>
      <xdr:rowOff>171449</xdr:rowOff>
    </xdr:from>
    <xdr:to>
      <xdr:col>17</xdr:col>
      <xdr:colOff>142875</xdr:colOff>
      <xdr:row>13</xdr:row>
      <xdr:rowOff>161924</xdr:rowOff>
    </xdr:to>
    <xdr:sp macro="" textlink="">
      <xdr:nvSpPr>
        <xdr:cNvPr id="34" name="TextBox 33"/>
        <xdr:cNvSpPr txBox="1"/>
      </xdr:nvSpPr>
      <xdr:spPr>
        <a:xfrm>
          <a:off x="9915525" y="1314449"/>
          <a:ext cx="2381250" cy="132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 bisa sementara, bisa permanen</a:t>
          </a:r>
        </a:p>
        <a:p>
          <a:r>
            <a:rPr lang="id-ID" sz="1100"/>
            <a:t>- subs permanen : obat berhenti di produksi (discontinued)</a:t>
          </a:r>
        </a:p>
        <a:p>
          <a:r>
            <a:rPr lang="id-ID" sz="1100"/>
            <a:t>-sementara: pabrik blm ada stok, msh on progress</a:t>
          </a:r>
        </a:p>
        <a:p>
          <a:r>
            <a:rPr lang="id-ID" sz="1100"/>
            <a:t>- muncul popup berisi nama obat utama dan list</a:t>
          </a:r>
          <a:r>
            <a:rPr lang="id-ID" sz="1100" baseline="0"/>
            <a:t> obat subsitusi</a:t>
          </a:r>
          <a:endParaRPr lang="id-ID"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314325</xdr:colOff>
      <xdr:row>16</xdr:row>
      <xdr:rowOff>76200</xdr:rowOff>
    </xdr:from>
    <xdr:to>
      <xdr:col>6</xdr:col>
      <xdr:colOff>400051</xdr:colOff>
      <xdr:row>24</xdr:row>
      <xdr:rowOff>38100</xdr:rowOff>
    </xdr:to>
    <xdr:grpSp>
      <xdr:nvGrpSpPr>
        <xdr:cNvPr id="8" name="Group 7"/>
        <xdr:cNvGrpSpPr/>
      </xdr:nvGrpSpPr>
      <xdr:grpSpPr>
        <a:xfrm>
          <a:off x="4524375" y="3124200"/>
          <a:ext cx="1552576" cy="1485900"/>
          <a:chOff x="4391025" y="3124200"/>
          <a:chExt cx="1552576" cy="1485900"/>
        </a:xfrm>
      </xdr:grpSpPr>
      <xdr:cxnSp macro="">
        <xdr:nvCxnSpPr>
          <xdr:cNvPr id="2" name="Straight Arrow Connector 1"/>
          <xdr:cNvCxnSpPr>
            <a:endCxn id="4" idx="0"/>
          </xdr:cNvCxnSpPr>
        </xdr:nvCxnSpPr>
        <xdr:spPr>
          <a:xfrm flipH="1">
            <a:off x="5129213" y="3124200"/>
            <a:ext cx="814388" cy="828675"/>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4" name="TextBox 3"/>
          <xdr:cNvSpPr txBox="1"/>
        </xdr:nvSpPr>
        <xdr:spPr>
          <a:xfrm>
            <a:off x="4391025" y="3952875"/>
            <a:ext cx="147637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total semua request dr klinik (final by HO) per nama obat</a:t>
            </a:r>
          </a:p>
        </xdr:txBody>
      </xdr:sp>
    </xdr:grpSp>
    <xdr:clientData/>
  </xdr:twoCellAnchor>
  <xdr:twoCellAnchor>
    <xdr:from>
      <xdr:col>6</xdr:col>
      <xdr:colOff>561975</xdr:colOff>
      <xdr:row>16</xdr:row>
      <xdr:rowOff>95250</xdr:rowOff>
    </xdr:from>
    <xdr:to>
      <xdr:col>7</xdr:col>
      <xdr:colOff>1009651</xdr:colOff>
      <xdr:row>24</xdr:row>
      <xdr:rowOff>57150</xdr:rowOff>
    </xdr:to>
    <xdr:grpSp>
      <xdr:nvGrpSpPr>
        <xdr:cNvPr id="9" name="Group 8"/>
        <xdr:cNvGrpSpPr/>
      </xdr:nvGrpSpPr>
      <xdr:grpSpPr>
        <a:xfrm>
          <a:off x="6238875" y="3143250"/>
          <a:ext cx="1552576" cy="1485900"/>
          <a:chOff x="4391025" y="3124200"/>
          <a:chExt cx="1552576" cy="1485900"/>
        </a:xfrm>
      </xdr:grpSpPr>
      <xdr:cxnSp macro="">
        <xdr:nvCxnSpPr>
          <xdr:cNvPr id="10" name="Straight Arrow Connector 9"/>
          <xdr:cNvCxnSpPr>
            <a:endCxn id="11" idx="0"/>
          </xdr:cNvCxnSpPr>
        </xdr:nvCxnSpPr>
        <xdr:spPr>
          <a:xfrm flipH="1">
            <a:off x="5129213" y="3124200"/>
            <a:ext cx="814388" cy="828675"/>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 name="TextBox 10"/>
          <xdr:cNvSpPr txBox="1"/>
        </xdr:nvSpPr>
        <xdr:spPr>
          <a:xfrm>
            <a:off x="4391025" y="3952875"/>
            <a:ext cx="147637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total semua request dr klinik (final by HO) per nama obat</a:t>
            </a:r>
          </a:p>
        </xdr:txBody>
      </xdr:sp>
    </xdr:grpSp>
    <xdr:clientData/>
  </xdr:twoCellAnchor>
  <xdr:twoCellAnchor>
    <xdr:from>
      <xdr:col>10</xdr:col>
      <xdr:colOff>190500</xdr:colOff>
      <xdr:row>16</xdr:row>
      <xdr:rowOff>104775</xdr:rowOff>
    </xdr:from>
    <xdr:to>
      <xdr:col>14</xdr:col>
      <xdr:colOff>209551</xdr:colOff>
      <xdr:row>25</xdr:row>
      <xdr:rowOff>38100</xdr:rowOff>
    </xdr:to>
    <xdr:grpSp>
      <xdr:nvGrpSpPr>
        <xdr:cNvPr id="12" name="Group 11"/>
        <xdr:cNvGrpSpPr/>
      </xdr:nvGrpSpPr>
      <xdr:grpSpPr>
        <a:xfrm>
          <a:off x="10134600" y="3152775"/>
          <a:ext cx="2695576" cy="1647825"/>
          <a:chOff x="4391025" y="3114675"/>
          <a:chExt cx="1981201" cy="1647825"/>
        </a:xfrm>
      </xdr:grpSpPr>
      <xdr:cxnSp macro="">
        <xdr:nvCxnSpPr>
          <xdr:cNvPr id="13" name="Straight Arrow Connector 12"/>
          <xdr:cNvCxnSpPr/>
        </xdr:nvCxnSpPr>
        <xdr:spPr>
          <a:xfrm flipH="1">
            <a:off x="5557838" y="3114675"/>
            <a:ext cx="814388" cy="828675"/>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TextBox 13"/>
          <xdr:cNvSpPr txBox="1"/>
        </xdr:nvSpPr>
        <xdr:spPr>
          <a:xfrm>
            <a:off x="4391025" y="3952875"/>
            <a:ext cx="14763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roundup (kolom</a:t>
            </a:r>
            <a:r>
              <a:rPr lang="id-ID" sz="1100" baseline="0"/>
              <a:t> l/kolom  c)</a:t>
            </a:r>
          </a:p>
          <a:p>
            <a:r>
              <a:rPr lang="id-ID" sz="1100" baseline="0"/>
              <a:t>pembulatan tanpa koma</a:t>
            </a:r>
          </a:p>
        </xdr:txBody>
      </xdr:sp>
    </xdr:grpSp>
    <xdr:clientData/>
  </xdr:twoCellAnchor>
  <xdr:twoCellAnchor>
    <xdr:from>
      <xdr:col>7</xdr:col>
      <xdr:colOff>666750</xdr:colOff>
      <xdr:row>43</xdr:row>
      <xdr:rowOff>114300</xdr:rowOff>
    </xdr:from>
    <xdr:to>
      <xdr:col>8</xdr:col>
      <xdr:colOff>76201</xdr:colOff>
      <xdr:row>44</xdr:row>
      <xdr:rowOff>66675</xdr:rowOff>
    </xdr:to>
    <xdr:cxnSp macro="">
      <xdr:nvCxnSpPr>
        <xdr:cNvPr id="17" name="Straight Arrow Connector 16"/>
        <xdr:cNvCxnSpPr/>
      </xdr:nvCxnSpPr>
      <xdr:spPr>
        <a:xfrm flipH="1" flipV="1">
          <a:off x="7448550" y="8305800"/>
          <a:ext cx="514351" cy="142875"/>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276225</xdr:colOff>
      <xdr:row>40</xdr:row>
      <xdr:rowOff>133351</xdr:rowOff>
    </xdr:from>
    <xdr:to>
      <xdr:col>7</xdr:col>
      <xdr:colOff>647700</xdr:colOff>
      <xdr:row>43</xdr:row>
      <xdr:rowOff>161925</xdr:rowOff>
    </xdr:to>
    <xdr:sp macro="" textlink="">
      <xdr:nvSpPr>
        <xdr:cNvPr id="18" name="TextBox 17"/>
        <xdr:cNvSpPr txBox="1"/>
      </xdr:nvSpPr>
      <xdr:spPr>
        <a:xfrm>
          <a:off x="5953125" y="7753351"/>
          <a:ext cx="1476375" cy="600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Jumlah tgl sesuai bulan</a:t>
          </a:r>
        </a:p>
      </xdr:txBody>
    </xdr:sp>
    <xdr:clientData/>
  </xdr:twoCellAnchor>
  <xdr:twoCellAnchor>
    <xdr:from>
      <xdr:col>2</xdr:col>
      <xdr:colOff>752475</xdr:colOff>
      <xdr:row>40</xdr:row>
      <xdr:rowOff>19050</xdr:rowOff>
    </xdr:from>
    <xdr:to>
      <xdr:col>4</xdr:col>
      <xdr:colOff>838200</xdr:colOff>
      <xdr:row>41</xdr:row>
      <xdr:rowOff>114301</xdr:rowOff>
    </xdr:to>
    <xdr:cxnSp macro="">
      <xdr:nvCxnSpPr>
        <xdr:cNvPr id="23" name="Straight Arrow Connector 22"/>
        <xdr:cNvCxnSpPr/>
      </xdr:nvCxnSpPr>
      <xdr:spPr>
        <a:xfrm flipV="1">
          <a:off x="2105025" y="7639050"/>
          <a:ext cx="1885950" cy="285751"/>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895350</xdr:colOff>
      <xdr:row>38</xdr:row>
      <xdr:rowOff>85725</xdr:rowOff>
    </xdr:from>
    <xdr:to>
      <xdr:col>5</xdr:col>
      <xdr:colOff>1314450</xdr:colOff>
      <xdr:row>42</xdr:row>
      <xdr:rowOff>85725</xdr:rowOff>
    </xdr:to>
    <xdr:sp macro="" textlink="">
      <xdr:nvSpPr>
        <xdr:cNvPr id="26" name="TextBox 25"/>
        <xdr:cNvSpPr txBox="1"/>
      </xdr:nvSpPr>
      <xdr:spPr>
        <a:xfrm>
          <a:off x="4048125" y="7324725"/>
          <a:ext cx="14763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 bisa pilih 1 klinik saja</a:t>
          </a:r>
        </a:p>
        <a:p>
          <a:r>
            <a:rPr lang="id-ID" sz="1100"/>
            <a:t>- bisa pilih 2, 3,</a:t>
          </a:r>
          <a:r>
            <a:rPr lang="id-ID" sz="1100" baseline="0"/>
            <a:t> atau semua klinik</a:t>
          </a:r>
        </a:p>
        <a:p>
          <a:r>
            <a:rPr lang="id-ID" sz="1100" baseline="0"/>
            <a:t>- popup dan centang</a:t>
          </a:r>
          <a:endParaRPr lang="id-ID" sz="1100"/>
        </a:p>
      </xdr:txBody>
    </xdr:sp>
    <xdr:clientData/>
  </xdr:twoCellAnchor>
  <xdr:twoCellAnchor>
    <xdr:from>
      <xdr:col>2</xdr:col>
      <xdr:colOff>685800</xdr:colOff>
      <xdr:row>42</xdr:row>
      <xdr:rowOff>114300</xdr:rowOff>
    </xdr:from>
    <xdr:to>
      <xdr:col>3</xdr:col>
      <xdr:colOff>457200</xdr:colOff>
      <xdr:row>42</xdr:row>
      <xdr:rowOff>123827</xdr:rowOff>
    </xdr:to>
    <xdr:cxnSp macro="">
      <xdr:nvCxnSpPr>
        <xdr:cNvPr id="27" name="Straight Arrow Connector 26"/>
        <xdr:cNvCxnSpPr/>
      </xdr:nvCxnSpPr>
      <xdr:spPr>
        <a:xfrm flipV="1">
          <a:off x="2038350" y="8115300"/>
          <a:ext cx="628650" cy="9527"/>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466725</xdr:colOff>
      <xdr:row>41</xdr:row>
      <xdr:rowOff>114300</xdr:rowOff>
    </xdr:from>
    <xdr:to>
      <xdr:col>4</xdr:col>
      <xdr:colOff>371475</xdr:colOff>
      <xdr:row>43</xdr:row>
      <xdr:rowOff>57150</xdr:rowOff>
    </xdr:to>
    <xdr:sp macro="" textlink="">
      <xdr:nvSpPr>
        <xdr:cNvPr id="29" name="TextBox 28"/>
        <xdr:cNvSpPr txBox="1"/>
      </xdr:nvSpPr>
      <xdr:spPr>
        <a:xfrm>
          <a:off x="2676525" y="7924800"/>
          <a:ext cx="84772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idem klinik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8" Type="http://schemas.openxmlformats.org/officeDocument/2006/relationships/image" Target="../media/image16.emf"/><Relationship Id="rId13" Type="http://schemas.openxmlformats.org/officeDocument/2006/relationships/control" Target="../activeX/activeX6.xml"/><Relationship Id="rId18" Type="http://schemas.openxmlformats.org/officeDocument/2006/relationships/image" Target="../media/image21.emf"/><Relationship Id="rId3" Type="http://schemas.openxmlformats.org/officeDocument/2006/relationships/control" Target="../activeX/activeX1.xml"/><Relationship Id="rId21" Type="http://schemas.openxmlformats.org/officeDocument/2006/relationships/control" Target="../activeX/activeX10.xml"/><Relationship Id="rId7" Type="http://schemas.openxmlformats.org/officeDocument/2006/relationships/control" Target="../activeX/activeX3.xml"/><Relationship Id="rId12" Type="http://schemas.openxmlformats.org/officeDocument/2006/relationships/image" Target="../media/image18.emf"/><Relationship Id="rId17" Type="http://schemas.openxmlformats.org/officeDocument/2006/relationships/control" Target="../activeX/activeX8.xml"/><Relationship Id="rId2" Type="http://schemas.openxmlformats.org/officeDocument/2006/relationships/vmlDrawing" Target="../drawings/vmlDrawing1.vml"/><Relationship Id="rId16" Type="http://schemas.openxmlformats.org/officeDocument/2006/relationships/image" Target="../media/image20.emf"/><Relationship Id="rId20" Type="http://schemas.openxmlformats.org/officeDocument/2006/relationships/image" Target="../media/image22.emf"/><Relationship Id="rId1" Type="http://schemas.openxmlformats.org/officeDocument/2006/relationships/drawing" Target="../drawings/drawing3.xml"/><Relationship Id="rId6" Type="http://schemas.openxmlformats.org/officeDocument/2006/relationships/image" Target="../media/image15.emf"/><Relationship Id="rId11" Type="http://schemas.openxmlformats.org/officeDocument/2006/relationships/control" Target="../activeX/activeX5.xml"/><Relationship Id="rId5" Type="http://schemas.openxmlformats.org/officeDocument/2006/relationships/control" Target="../activeX/activeX2.xml"/><Relationship Id="rId15" Type="http://schemas.openxmlformats.org/officeDocument/2006/relationships/control" Target="../activeX/activeX7.xml"/><Relationship Id="rId10" Type="http://schemas.openxmlformats.org/officeDocument/2006/relationships/image" Target="../media/image17.emf"/><Relationship Id="rId19" Type="http://schemas.openxmlformats.org/officeDocument/2006/relationships/control" Target="../activeX/activeX9.xml"/><Relationship Id="rId4" Type="http://schemas.openxmlformats.org/officeDocument/2006/relationships/image" Target="../media/image14.emf"/><Relationship Id="rId9" Type="http://schemas.openxmlformats.org/officeDocument/2006/relationships/control" Target="../activeX/activeX4.xml"/><Relationship Id="rId14" Type="http://schemas.openxmlformats.org/officeDocument/2006/relationships/image" Target="../media/image19.emf"/><Relationship Id="rId22" Type="http://schemas.openxmlformats.org/officeDocument/2006/relationships/image" Target="../media/image23.emf"/></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7"/>
  <sheetViews>
    <sheetView topLeftCell="A25" workbookViewId="0">
      <selection activeCell="E25" sqref="E25"/>
    </sheetView>
  </sheetViews>
  <sheetFormatPr defaultRowHeight="15" x14ac:dyDescent="0.25"/>
  <cols>
    <col min="2" max="2" width="2" bestFit="1" customWidth="1"/>
    <col min="3" max="3" width="2.140625" bestFit="1" customWidth="1"/>
    <col min="4" max="4" width="3" bestFit="1" customWidth="1"/>
    <col min="5" max="5" width="38.28515625" bestFit="1" customWidth="1"/>
    <col min="8" max="8" width="12.5703125" bestFit="1" customWidth="1"/>
  </cols>
  <sheetData>
    <row r="2" spans="2:9" x14ac:dyDescent="0.25">
      <c r="H2" s="8">
        <v>325000000</v>
      </c>
    </row>
    <row r="3" spans="2:9" x14ac:dyDescent="0.25">
      <c r="G3" t="s">
        <v>292</v>
      </c>
      <c r="H3" s="8">
        <v>25</v>
      </c>
      <c r="I3" t="s">
        <v>258</v>
      </c>
    </row>
    <row r="4" spans="2:9" x14ac:dyDescent="0.25">
      <c r="E4" t="s">
        <v>259</v>
      </c>
      <c r="F4" t="s">
        <v>260</v>
      </c>
      <c r="G4" s="9" t="s">
        <v>261</v>
      </c>
      <c r="H4" t="s">
        <v>262</v>
      </c>
    </row>
    <row r="5" spans="2:9" x14ac:dyDescent="0.25">
      <c r="B5">
        <v>1</v>
      </c>
      <c r="E5" t="s">
        <v>263</v>
      </c>
    </row>
    <row r="6" spans="2:9" x14ac:dyDescent="0.25">
      <c r="C6" t="s">
        <v>152</v>
      </c>
      <c r="E6" t="s">
        <v>264</v>
      </c>
    </row>
    <row r="7" spans="2:9" x14ac:dyDescent="0.25">
      <c r="C7" t="s">
        <v>153</v>
      </c>
      <c r="E7" t="s">
        <v>265</v>
      </c>
    </row>
    <row r="8" spans="2:9" x14ac:dyDescent="0.25">
      <c r="B8">
        <v>2</v>
      </c>
      <c r="E8" t="s">
        <v>266</v>
      </c>
    </row>
    <row r="9" spans="2:9" x14ac:dyDescent="0.25">
      <c r="C9" t="s">
        <v>152</v>
      </c>
      <c r="E9" t="s">
        <v>267</v>
      </c>
    </row>
    <row r="10" spans="2:9" x14ac:dyDescent="0.25">
      <c r="D10">
        <v>1</v>
      </c>
      <c r="E10" t="s">
        <v>268</v>
      </c>
    </row>
    <row r="11" spans="2:9" x14ac:dyDescent="0.25">
      <c r="D11">
        <v>2</v>
      </c>
      <c r="E11" t="s">
        <v>269</v>
      </c>
    </row>
    <row r="12" spans="2:9" x14ac:dyDescent="0.25">
      <c r="C12" t="s">
        <v>152</v>
      </c>
      <c r="E12" t="s">
        <v>270</v>
      </c>
    </row>
    <row r="13" spans="2:9" x14ac:dyDescent="0.25">
      <c r="D13">
        <v>1</v>
      </c>
      <c r="E13" t="s">
        <v>271</v>
      </c>
    </row>
    <row r="14" spans="2:9" x14ac:dyDescent="0.25">
      <c r="D14">
        <v>2</v>
      </c>
      <c r="E14" t="s">
        <v>272</v>
      </c>
    </row>
    <row r="15" spans="2:9" x14ac:dyDescent="0.25">
      <c r="D15">
        <v>3</v>
      </c>
      <c r="E15" t="s">
        <v>273</v>
      </c>
    </row>
    <row r="16" spans="2:9" x14ac:dyDescent="0.25">
      <c r="D16">
        <v>4</v>
      </c>
      <c r="E16" t="s">
        <v>274</v>
      </c>
    </row>
    <row r="17" spans="2:5" x14ac:dyDescent="0.25">
      <c r="D17">
        <v>5</v>
      </c>
      <c r="E17" t="s">
        <v>275</v>
      </c>
    </row>
    <row r="18" spans="2:5" x14ac:dyDescent="0.25">
      <c r="D18">
        <v>6</v>
      </c>
      <c r="E18" t="s">
        <v>276</v>
      </c>
    </row>
    <row r="19" spans="2:5" x14ac:dyDescent="0.25">
      <c r="D19">
        <v>7</v>
      </c>
      <c r="E19" t="s">
        <v>277</v>
      </c>
    </row>
    <row r="20" spans="2:5" x14ac:dyDescent="0.25">
      <c r="D20">
        <v>8</v>
      </c>
      <c r="E20" t="s">
        <v>278</v>
      </c>
    </row>
    <row r="21" spans="2:5" x14ac:dyDescent="0.25">
      <c r="D21">
        <v>9</v>
      </c>
      <c r="E21" t="s">
        <v>279</v>
      </c>
    </row>
    <row r="22" spans="2:5" x14ac:dyDescent="0.25">
      <c r="D22">
        <v>10</v>
      </c>
      <c r="E22" t="s">
        <v>280</v>
      </c>
    </row>
    <row r="23" spans="2:5" x14ac:dyDescent="0.25">
      <c r="D23">
        <v>11</v>
      </c>
      <c r="E23" t="s">
        <v>295</v>
      </c>
    </row>
    <row r="24" spans="2:5" x14ac:dyDescent="0.25">
      <c r="D24">
        <v>12</v>
      </c>
      <c r="E24" t="s">
        <v>296</v>
      </c>
    </row>
    <row r="25" spans="2:5" x14ac:dyDescent="0.25">
      <c r="D25">
        <v>13</v>
      </c>
      <c r="E25" t="s">
        <v>293</v>
      </c>
    </row>
    <row r="26" spans="2:5" x14ac:dyDescent="0.25">
      <c r="D26">
        <v>14</v>
      </c>
      <c r="E26" t="s">
        <v>281</v>
      </c>
    </row>
    <row r="27" spans="2:5" x14ac:dyDescent="0.25">
      <c r="D27">
        <v>15</v>
      </c>
      <c r="E27" t="s">
        <v>282</v>
      </c>
    </row>
    <row r="28" spans="2:5" x14ac:dyDescent="0.25">
      <c r="D28">
        <v>16</v>
      </c>
      <c r="E28" t="s">
        <v>294</v>
      </c>
    </row>
    <row r="29" spans="2:5" x14ac:dyDescent="0.25">
      <c r="B29">
        <v>3</v>
      </c>
      <c r="E29" t="s">
        <v>283</v>
      </c>
    </row>
    <row r="30" spans="2:5" x14ac:dyDescent="0.25">
      <c r="C30" t="s">
        <v>152</v>
      </c>
      <c r="E30" t="s">
        <v>284</v>
      </c>
    </row>
    <row r="31" spans="2:5" x14ac:dyDescent="0.25">
      <c r="C31" t="s">
        <v>153</v>
      </c>
      <c r="E31" t="s">
        <v>285</v>
      </c>
    </row>
    <row r="32" spans="2:5" x14ac:dyDescent="0.25">
      <c r="C32" t="s">
        <v>154</v>
      </c>
      <c r="E32" t="s">
        <v>286</v>
      </c>
    </row>
    <row r="33" spans="2:5" x14ac:dyDescent="0.25">
      <c r="B33">
        <v>4</v>
      </c>
      <c r="E33" t="s">
        <v>287</v>
      </c>
    </row>
    <row r="34" spans="2:5" x14ac:dyDescent="0.25">
      <c r="C34" t="s">
        <v>152</v>
      </c>
      <c r="E34" t="s">
        <v>288</v>
      </c>
    </row>
    <row r="35" spans="2:5" x14ac:dyDescent="0.25">
      <c r="C35" t="s">
        <v>153</v>
      </c>
      <c r="E35" t="s">
        <v>289</v>
      </c>
    </row>
    <row r="36" spans="2:5" x14ac:dyDescent="0.25">
      <c r="C36" t="s">
        <v>154</v>
      </c>
      <c r="E36" t="s">
        <v>290</v>
      </c>
    </row>
    <row r="37" spans="2:5" x14ac:dyDescent="0.25">
      <c r="C37" t="s">
        <v>155</v>
      </c>
      <c r="E37" t="s">
        <v>291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B7"/>
  <sheetViews>
    <sheetView workbookViewId="0">
      <selection activeCell="B8" sqref="B8"/>
    </sheetView>
  </sheetViews>
  <sheetFormatPr defaultRowHeight="15" x14ac:dyDescent="0.25"/>
  <sheetData>
    <row r="2" spans="1:2" x14ac:dyDescent="0.25">
      <c r="A2">
        <v>1</v>
      </c>
      <c r="B2" t="s">
        <v>120</v>
      </c>
    </row>
    <row r="3" spans="1:2" x14ac:dyDescent="0.25">
      <c r="A3">
        <v>2</v>
      </c>
      <c r="B3" t="s">
        <v>121</v>
      </c>
    </row>
    <row r="4" spans="1:2" x14ac:dyDescent="0.25">
      <c r="B4" t="s">
        <v>122</v>
      </c>
    </row>
    <row r="5" spans="1:2" x14ac:dyDescent="0.25">
      <c r="A5">
        <v>3</v>
      </c>
      <c r="B5" t="s">
        <v>123</v>
      </c>
    </row>
    <row r="6" spans="1:2" x14ac:dyDescent="0.25">
      <c r="B6" t="s">
        <v>124</v>
      </c>
    </row>
    <row r="7" spans="1:2" x14ac:dyDescent="0.25">
      <c r="B7" t="s">
        <v>125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G12"/>
  <sheetViews>
    <sheetView workbookViewId="0">
      <selection activeCell="I10" sqref="I10"/>
    </sheetView>
  </sheetViews>
  <sheetFormatPr defaultRowHeight="15" x14ac:dyDescent="0.25"/>
  <cols>
    <col min="3" max="3" width="10.85546875" bestFit="1" customWidth="1"/>
    <col min="4" max="4" width="9.7109375" bestFit="1" customWidth="1"/>
    <col min="6" max="6" width="11.28515625" bestFit="1" customWidth="1"/>
  </cols>
  <sheetData>
    <row r="2" spans="1:7" x14ac:dyDescent="0.25">
      <c r="A2">
        <v>1</v>
      </c>
      <c r="B2" t="s">
        <v>126</v>
      </c>
    </row>
    <row r="3" spans="1:7" x14ac:dyDescent="0.25">
      <c r="A3">
        <v>2</v>
      </c>
      <c r="B3" t="s">
        <v>143</v>
      </c>
    </row>
    <row r="4" spans="1:7" x14ac:dyDescent="0.25">
      <c r="A4">
        <v>3</v>
      </c>
      <c r="B4" t="s">
        <v>144</v>
      </c>
    </row>
    <row r="5" spans="1:7" x14ac:dyDescent="0.25">
      <c r="A5">
        <v>4</v>
      </c>
    </row>
    <row r="8" spans="1:7" x14ac:dyDescent="0.25">
      <c r="A8">
        <v>2</v>
      </c>
      <c r="B8" t="s">
        <v>0</v>
      </c>
      <c r="F8" t="s">
        <v>5</v>
      </c>
    </row>
    <row r="9" spans="1:7" x14ac:dyDescent="0.25">
      <c r="B9" t="s">
        <v>1</v>
      </c>
      <c r="C9" t="s">
        <v>3</v>
      </c>
      <c r="D9" t="s">
        <v>4</v>
      </c>
      <c r="E9" t="s">
        <v>11</v>
      </c>
      <c r="F9" t="s">
        <v>3</v>
      </c>
      <c r="G9" t="s">
        <v>11</v>
      </c>
    </row>
    <row r="10" spans="1:7" x14ac:dyDescent="0.25">
      <c r="B10">
        <v>1</v>
      </c>
      <c r="C10" t="s">
        <v>2</v>
      </c>
      <c r="D10" t="s">
        <v>8</v>
      </c>
      <c r="E10">
        <v>10</v>
      </c>
      <c r="F10" t="s">
        <v>12</v>
      </c>
      <c r="G10" t="s">
        <v>15</v>
      </c>
    </row>
    <row r="11" spans="1:7" x14ac:dyDescent="0.25">
      <c r="B11">
        <v>2</v>
      </c>
      <c r="C11" t="s">
        <v>6</v>
      </c>
      <c r="D11" t="s">
        <v>9</v>
      </c>
      <c r="E11">
        <v>10</v>
      </c>
      <c r="F11" t="s">
        <v>13</v>
      </c>
      <c r="G11" t="s">
        <v>15</v>
      </c>
    </row>
    <row r="12" spans="1:7" x14ac:dyDescent="0.25">
      <c r="B12">
        <v>3</v>
      </c>
      <c r="C12" t="s">
        <v>7</v>
      </c>
      <c r="D12" t="s">
        <v>10</v>
      </c>
      <c r="E12">
        <v>15</v>
      </c>
      <c r="F12" t="s">
        <v>14</v>
      </c>
      <c r="G12" t="s">
        <v>16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B10"/>
  <sheetViews>
    <sheetView workbookViewId="0">
      <selection activeCell="B11" sqref="B11"/>
    </sheetView>
  </sheetViews>
  <sheetFormatPr defaultRowHeight="15" x14ac:dyDescent="0.25"/>
  <sheetData>
    <row r="2" spans="1:2" x14ac:dyDescent="0.25">
      <c r="A2">
        <v>1</v>
      </c>
      <c r="B2" t="s">
        <v>127</v>
      </c>
    </row>
    <row r="3" spans="1:2" x14ac:dyDescent="0.25">
      <c r="A3">
        <v>2</v>
      </c>
      <c r="B3" t="s">
        <v>128</v>
      </c>
    </row>
    <row r="4" spans="1:2" x14ac:dyDescent="0.25">
      <c r="B4" t="s">
        <v>129</v>
      </c>
    </row>
    <row r="5" spans="1:2" x14ac:dyDescent="0.25">
      <c r="B5" t="s">
        <v>115</v>
      </c>
    </row>
    <row r="6" spans="1:2" x14ac:dyDescent="0.25">
      <c r="B6" t="s">
        <v>130</v>
      </c>
    </row>
    <row r="7" spans="1:2" x14ac:dyDescent="0.25">
      <c r="B7" t="s">
        <v>131</v>
      </c>
    </row>
    <row r="8" spans="1:2" x14ac:dyDescent="0.25">
      <c r="A8">
        <v>3</v>
      </c>
      <c r="B8" t="s">
        <v>132</v>
      </c>
    </row>
    <row r="9" spans="1:2" x14ac:dyDescent="0.25">
      <c r="B9" t="s">
        <v>133</v>
      </c>
    </row>
    <row r="10" spans="1:2" x14ac:dyDescent="0.25">
      <c r="B10" t="s">
        <v>134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L81"/>
  <sheetViews>
    <sheetView topLeftCell="A58" workbookViewId="0">
      <selection activeCell="O28" sqref="O28"/>
    </sheetView>
  </sheetViews>
  <sheetFormatPr defaultRowHeight="15" x14ac:dyDescent="0.25"/>
  <cols>
    <col min="2" max="2" width="12.85546875" customWidth="1"/>
    <col min="3" max="3" width="12.28515625" customWidth="1"/>
    <col min="4" max="4" width="14.85546875" customWidth="1"/>
    <col min="5" max="5" width="20" bestFit="1" customWidth="1"/>
    <col min="6" max="6" width="10" customWidth="1"/>
    <col min="7" max="7" width="11.7109375" customWidth="1"/>
  </cols>
  <sheetData>
    <row r="2" spans="1:11" x14ac:dyDescent="0.25">
      <c r="A2">
        <v>1</v>
      </c>
      <c r="B2" t="s">
        <v>135</v>
      </c>
    </row>
    <row r="3" spans="1:11" x14ac:dyDescent="0.25">
      <c r="B3" t="s">
        <v>252</v>
      </c>
    </row>
    <row r="4" spans="1:11" x14ac:dyDescent="0.25">
      <c r="B4" t="s">
        <v>251</v>
      </c>
    </row>
    <row r="5" spans="1:11" x14ac:dyDescent="0.25">
      <c r="A5">
        <v>2</v>
      </c>
      <c r="B5" t="s">
        <v>253</v>
      </c>
    </row>
    <row r="6" spans="1:11" x14ac:dyDescent="0.25">
      <c r="A6">
        <v>3</v>
      </c>
      <c r="B6" t="s">
        <v>145</v>
      </c>
    </row>
    <row r="7" spans="1:11" x14ac:dyDescent="0.25">
      <c r="B7" s="26" t="s">
        <v>3</v>
      </c>
      <c r="C7" s="30" t="s">
        <v>167</v>
      </c>
      <c r="D7" s="26" t="s">
        <v>146</v>
      </c>
      <c r="E7" s="26" t="s">
        <v>147</v>
      </c>
      <c r="F7" s="26" t="s">
        <v>148</v>
      </c>
      <c r="G7" s="26"/>
      <c r="H7" s="26" t="s">
        <v>151</v>
      </c>
      <c r="I7" s="22" t="s">
        <v>160</v>
      </c>
      <c r="J7" s="22"/>
      <c r="K7" s="22"/>
    </row>
    <row r="8" spans="1:11" x14ac:dyDescent="0.25">
      <c r="B8" s="26"/>
      <c r="C8" s="31"/>
      <c r="D8" s="26"/>
      <c r="E8" s="26"/>
      <c r="F8" s="3" t="s">
        <v>149</v>
      </c>
      <c r="G8" s="3" t="s">
        <v>150</v>
      </c>
      <c r="H8" s="26"/>
      <c r="I8" s="5" t="s">
        <v>170</v>
      </c>
      <c r="J8" s="5" t="s">
        <v>149</v>
      </c>
      <c r="K8" s="5" t="s">
        <v>161</v>
      </c>
    </row>
    <row r="9" spans="1:11" x14ac:dyDescent="0.25">
      <c r="B9" s="3" t="s">
        <v>152</v>
      </c>
      <c r="C9" s="3" t="s">
        <v>153</v>
      </c>
      <c r="D9" s="3" t="s">
        <v>154</v>
      </c>
      <c r="E9" s="3" t="s">
        <v>155</v>
      </c>
      <c r="F9" s="3" t="s">
        <v>156</v>
      </c>
      <c r="G9" s="3" t="s">
        <v>157</v>
      </c>
      <c r="H9" s="3" t="s">
        <v>159</v>
      </c>
      <c r="I9" s="3" t="s">
        <v>162</v>
      </c>
      <c r="J9" s="3" t="s">
        <v>163</v>
      </c>
      <c r="K9" s="3" t="s">
        <v>180</v>
      </c>
    </row>
    <row r="10" spans="1:11" x14ac:dyDescent="0.25">
      <c r="B10" s="1"/>
      <c r="C10" s="1"/>
      <c r="D10" s="1"/>
      <c r="E10" s="1"/>
      <c r="F10" s="1"/>
      <c r="G10" s="1"/>
      <c r="H10" s="1"/>
      <c r="I10" s="1"/>
      <c r="J10" s="1"/>
      <c r="K10" s="1"/>
    </row>
    <row r="11" spans="1:11" x14ac:dyDescent="0.25">
      <c r="B11" s="1"/>
      <c r="C11" s="1"/>
      <c r="D11" s="1"/>
      <c r="E11" s="1"/>
      <c r="F11" s="1"/>
      <c r="G11" s="1"/>
      <c r="H11" s="1"/>
      <c r="I11" s="1"/>
      <c r="J11" s="1"/>
      <c r="K11" s="1"/>
    </row>
    <row r="12" spans="1:11" x14ac:dyDescent="0.25">
      <c r="B12" s="1"/>
      <c r="C12" s="1"/>
      <c r="D12" s="1"/>
      <c r="E12" s="1"/>
      <c r="F12" s="1"/>
      <c r="G12" s="1"/>
      <c r="H12" s="1"/>
      <c r="I12" s="1"/>
      <c r="J12" s="1"/>
      <c r="K12" s="1"/>
    </row>
    <row r="14" spans="1:11" x14ac:dyDescent="0.25">
      <c r="A14">
        <v>4</v>
      </c>
      <c r="B14" t="s">
        <v>168</v>
      </c>
    </row>
    <row r="15" spans="1:11" x14ac:dyDescent="0.25">
      <c r="B15" s="27" t="s">
        <v>169</v>
      </c>
      <c r="C15" s="28"/>
      <c r="D15" s="29"/>
      <c r="E15" s="26" t="s">
        <v>173</v>
      </c>
      <c r="F15" s="26"/>
      <c r="G15" s="26"/>
    </row>
    <row r="16" spans="1:11" x14ac:dyDescent="0.25">
      <c r="B16" s="3" t="s">
        <v>170</v>
      </c>
      <c r="C16" s="3" t="s">
        <v>171</v>
      </c>
      <c r="D16" s="3" t="s">
        <v>172</v>
      </c>
      <c r="E16" s="3" t="s">
        <v>170</v>
      </c>
      <c r="F16" s="3" t="s">
        <v>149</v>
      </c>
      <c r="G16" s="7" t="s">
        <v>186</v>
      </c>
    </row>
    <row r="17" spans="1:12" x14ac:dyDescent="0.25">
      <c r="B17" s="3" t="s">
        <v>152</v>
      </c>
      <c r="C17" s="3" t="s">
        <v>153</v>
      </c>
      <c r="D17" s="3" t="s">
        <v>154</v>
      </c>
      <c r="E17" s="3" t="s">
        <v>155</v>
      </c>
      <c r="F17" s="3" t="s">
        <v>156</v>
      </c>
      <c r="G17" s="6" t="s">
        <v>157</v>
      </c>
      <c r="J17" t="s">
        <v>188</v>
      </c>
    </row>
    <row r="18" spans="1:12" x14ac:dyDescent="0.25">
      <c r="B18" s="3"/>
      <c r="C18" s="3"/>
      <c r="D18" s="3"/>
      <c r="E18" s="3"/>
      <c r="F18" s="3"/>
      <c r="G18" s="1"/>
      <c r="J18" t="s">
        <v>174</v>
      </c>
    </row>
    <row r="19" spans="1:12" x14ac:dyDescent="0.25">
      <c r="B19" s="3"/>
      <c r="C19" s="3"/>
      <c r="D19" s="3"/>
      <c r="E19" s="3"/>
      <c r="F19" s="3"/>
      <c r="G19" s="1"/>
      <c r="J19" t="s">
        <v>187</v>
      </c>
    </row>
    <row r="21" spans="1:12" x14ac:dyDescent="0.25">
      <c r="A21">
        <v>5</v>
      </c>
      <c r="B21" t="s">
        <v>178</v>
      </c>
    </row>
    <row r="22" spans="1:12" x14ac:dyDescent="0.25">
      <c r="B22" t="s">
        <v>169</v>
      </c>
      <c r="C22" s="26" t="s">
        <v>3</v>
      </c>
      <c r="D22" s="30" t="s">
        <v>167</v>
      </c>
      <c r="E22" s="26" t="s">
        <v>146</v>
      </c>
      <c r="F22" s="30" t="s">
        <v>147</v>
      </c>
      <c r="G22" s="26" t="s">
        <v>148</v>
      </c>
      <c r="H22" s="26"/>
      <c r="I22" s="26" t="s">
        <v>151</v>
      </c>
      <c r="J22" s="23" t="s">
        <v>160</v>
      </c>
      <c r="K22" s="24"/>
      <c r="L22" s="25"/>
    </row>
    <row r="23" spans="1:12" x14ac:dyDescent="0.25">
      <c r="C23" s="26"/>
      <c r="D23" s="31"/>
      <c r="E23" s="26"/>
      <c r="F23" s="31"/>
      <c r="G23" s="3" t="s">
        <v>149</v>
      </c>
      <c r="H23" s="3" t="s">
        <v>150</v>
      </c>
      <c r="I23" s="26"/>
      <c r="J23" s="3" t="s">
        <v>170</v>
      </c>
      <c r="K23" s="3" t="s">
        <v>149</v>
      </c>
      <c r="L23" s="3" t="s">
        <v>161</v>
      </c>
    </row>
    <row r="24" spans="1:12" x14ac:dyDescent="0.25">
      <c r="C24" s="3" t="s">
        <v>152</v>
      </c>
      <c r="D24" s="3" t="s">
        <v>153</v>
      </c>
      <c r="E24" s="3" t="s">
        <v>154</v>
      </c>
      <c r="F24" s="3" t="s">
        <v>155</v>
      </c>
      <c r="G24" s="3" t="s">
        <v>156</v>
      </c>
      <c r="H24" s="3" t="s">
        <v>157</v>
      </c>
      <c r="I24" s="3" t="s">
        <v>159</v>
      </c>
      <c r="J24" s="3" t="s">
        <v>162</v>
      </c>
      <c r="K24" s="3" t="s">
        <v>163</v>
      </c>
      <c r="L24" s="3" t="s">
        <v>180</v>
      </c>
    </row>
    <row r="25" spans="1:12" x14ac:dyDescent="0.25">
      <c r="C25" s="1" t="s">
        <v>175</v>
      </c>
      <c r="D25" s="1"/>
      <c r="E25" s="1"/>
      <c r="F25" s="1">
        <v>20</v>
      </c>
      <c r="G25" s="1">
        <v>100</v>
      </c>
      <c r="H25" s="1" t="s">
        <v>176</v>
      </c>
      <c r="I25" s="1">
        <f>G25+F25</f>
        <v>120</v>
      </c>
      <c r="J25" s="1" t="str">
        <f>C25</f>
        <v>Paramex</v>
      </c>
      <c r="K25" s="1">
        <v>60</v>
      </c>
      <c r="L25" s="1" t="s">
        <v>177</v>
      </c>
    </row>
    <row r="26" spans="1:12" x14ac:dyDescent="0.25">
      <c r="C26" s="1"/>
      <c r="D26" s="1"/>
      <c r="E26" s="1"/>
      <c r="F26" s="1"/>
      <c r="G26" s="1"/>
      <c r="H26" s="1"/>
      <c r="I26" s="1"/>
      <c r="J26" s="1"/>
      <c r="K26" s="1"/>
      <c r="L26" s="1"/>
    </row>
    <row r="27" spans="1:12" x14ac:dyDescent="0.25">
      <c r="C27" s="1"/>
      <c r="D27" s="1"/>
      <c r="E27" s="1"/>
      <c r="F27" s="1"/>
      <c r="G27" s="1"/>
      <c r="H27" s="1"/>
      <c r="I27" s="1"/>
      <c r="J27" s="1"/>
      <c r="K27" s="1"/>
      <c r="L27" s="1"/>
    </row>
    <row r="29" spans="1:12" x14ac:dyDescent="0.25">
      <c r="B29" t="s">
        <v>179</v>
      </c>
      <c r="C29" s="27" t="s">
        <v>169</v>
      </c>
      <c r="D29" s="28"/>
      <c r="E29" s="29"/>
      <c r="F29" s="27" t="s">
        <v>173</v>
      </c>
      <c r="G29" s="28"/>
      <c r="H29" s="29"/>
    </row>
    <row r="30" spans="1:12" x14ac:dyDescent="0.25">
      <c r="C30" s="3" t="s">
        <v>170</v>
      </c>
      <c r="D30" s="3" t="s">
        <v>171</v>
      </c>
      <c r="E30" s="3" t="s">
        <v>172</v>
      </c>
      <c r="F30" s="3" t="s">
        <v>170</v>
      </c>
      <c r="G30" s="3" t="s">
        <v>149</v>
      </c>
      <c r="H30" s="3" t="s">
        <v>181</v>
      </c>
    </row>
    <row r="31" spans="1:12" x14ac:dyDescent="0.25">
      <c r="C31" s="3" t="s">
        <v>152</v>
      </c>
      <c r="D31" s="3" t="s">
        <v>153</v>
      </c>
      <c r="E31" s="3" t="s">
        <v>154</v>
      </c>
      <c r="F31" s="3" t="s">
        <v>155</v>
      </c>
      <c r="G31" s="3" t="s">
        <v>156</v>
      </c>
      <c r="H31" s="3" t="s">
        <v>157</v>
      </c>
    </row>
    <row r="32" spans="1:12" x14ac:dyDescent="0.25">
      <c r="C32" s="3" t="str">
        <f>C25</f>
        <v>Paramex</v>
      </c>
      <c r="D32" s="3">
        <f>I25</f>
        <v>120</v>
      </c>
      <c r="E32" s="3">
        <f>K25</f>
        <v>60</v>
      </c>
      <c r="F32" s="3" t="str">
        <f>J25</f>
        <v>Paramex</v>
      </c>
      <c r="G32" s="3">
        <f>K25</f>
        <v>60</v>
      </c>
      <c r="H32" s="3" t="str">
        <f>L25</f>
        <v>dokter</v>
      </c>
    </row>
    <row r="33" spans="1:12" x14ac:dyDescent="0.25">
      <c r="C33" s="3"/>
      <c r="D33" s="3"/>
      <c r="E33" s="3"/>
      <c r="F33" s="3"/>
      <c r="G33" s="3"/>
      <c r="H33" s="3"/>
    </row>
    <row r="35" spans="1:12" x14ac:dyDescent="0.25">
      <c r="A35">
        <v>6</v>
      </c>
      <c r="B35" t="s">
        <v>205</v>
      </c>
    </row>
    <row r="36" spans="1:12" x14ac:dyDescent="0.25">
      <c r="B36" t="s">
        <v>169</v>
      </c>
      <c r="C36" s="26" t="s">
        <v>3</v>
      </c>
      <c r="D36" s="30" t="s">
        <v>167</v>
      </c>
      <c r="E36" s="26" t="s">
        <v>146</v>
      </c>
      <c r="F36" s="30" t="s">
        <v>147</v>
      </c>
      <c r="G36" s="26" t="s">
        <v>148</v>
      </c>
      <c r="H36" s="26"/>
      <c r="I36" s="26" t="s">
        <v>151</v>
      </c>
      <c r="J36" s="23" t="s">
        <v>160</v>
      </c>
      <c r="K36" s="24"/>
      <c r="L36" s="25"/>
    </row>
    <row r="37" spans="1:12" x14ac:dyDescent="0.25">
      <c r="C37" s="26"/>
      <c r="D37" s="31"/>
      <c r="E37" s="26"/>
      <c r="F37" s="31"/>
      <c r="G37" s="3" t="s">
        <v>149</v>
      </c>
      <c r="H37" s="3" t="s">
        <v>150</v>
      </c>
      <c r="I37" s="26"/>
      <c r="J37" s="3" t="s">
        <v>170</v>
      </c>
      <c r="K37" s="3" t="s">
        <v>149</v>
      </c>
      <c r="L37" s="3" t="s">
        <v>161</v>
      </c>
    </row>
    <row r="38" spans="1:12" x14ac:dyDescent="0.25">
      <c r="C38" s="3" t="s">
        <v>152</v>
      </c>
      <c r="D38" s="3" t="s">
        <v>153</v>
      </c>
      <c r="E38" s="3" t="s">
        <v>154</v>
      </c>
      <c r="F38" s="3" t="s">
        <v>155</v>
      </c>
      <c r="G38" s="3" t="s">
        <v>156</v>
      </c>
      <c r="H38" s="3" t="s">
        <v>157</v>
      </c>
      <c r="I38" s="3" t="s">
        <v>159</v>
      </c>
      <c r="J38" s="3" t="s">
        <v>162</v>
      </c>
      <c r="K38" s="3" t="s">
        <v>163</v>
      </c>
      <c r="L38" s="3" t="s">
        <v>180</v>
      </c>
    </row>
    <row r="39" spans="1:12" x14ac:dyDescent="0.25">
      <c r="C39" s="1" t="s">
        <v>175</v>
      </c>
      <c r="D39" s="1"/>
      <c r="E39" s="1"/>
      <c r="F39" s="1">
        <v>20</v>
      </c>
      <c r="G39" s="1">
        <v>100</v>
      </c>
      <c r="H39" s="1" t="s">
        <v>176</v>
      </c>
      <c r="I39" s="1">
        <f>G39+F39</f>
        <v>120</v>
      </c>
      <c r="J39" s="1" t="str">
        <f>C39</f>
        <v>Paramex</v>
      </c>
      <c r="K39" s="1">
        <v>60</v>
      </c>
      <c r="L39" s="1" t="s">
        <v>177</v>
      </c>
    </row>
    <row r="40" spans="1:12" x14ac:dyDescent="0.25">
      <c r="C40" s="1"/>
      <c r="D40" s="1"/>
      <c r="E40" s="1"/>
      <c r="F40" s="1"/>
      <c r="G40" s="1"/>
      <c r="H40" s="1"/>
      <c r="I40" s="1"/>
      <c r="J40" s="1" t="s">
        <v>182</v>
      </c>
      <c r="K40" s="1">
        <v>20</v>
      </c>
      <c r="L40" s="1" t="s">
        <v>183</v>
      </c>
    </row>
    <row r="41" spans="1:12" x14ac:dyDescent="0.25">
      <c r="C41" s="1"/>
      <c r="D41" s="1"/>
      <c r="E41" s="1"/>
      <c r="F41" s="1"/>
      <c r="G41" s="1"/>
      <c r="H41" s="1"/>
      <c r="I41" s="1"/>
      <c r="J41" s="1" t="s">
        <v>184</v>
      </c>
      <c r="K41" s="1">
        <v>40</v>
      </c>
      <c r="L41" s="1" t="s">
        <v>185</v>
      </c>
    </row>
    <row r="43" spans="1:12" x14ac:dyDescent="0.25">
      <c r="B43" t="s">
        <v>179</v>
      </c>
      <c r="C43" s="27" t="s">
        <v>169</v>
      </c>
      <c r="D43" s="28"/>
      <c r="E43" s="29"/>
      <c r="F43" s="27" t="s">
        <v>173</v>
      </c>
      <c r="G43" s="28"/>
      <c r="H43" s="29"/>
    </row>
    <row r="44" spans="1:12" x14ac:dyDescent="0.25">
      <c r="C44" s="3" t="s">
        <v>170</v>
      </c>
      <c r="D44" s="3" t="s">
        <v>171</v>
      </c>
      <c r="E44" s="3" t="s">
        <v>172</v>
      </c>
      <c r="F44" s="3" t="s">
        <v>170</v>
      </c>
      <c r="G44" s="3" t="s">
        <v>149</v>
      </c>
      <c r="H44" s="3" t="s">
        <v>181</v>
      </c>
    </row>
    <row r="45" spans="1:12" x14ac:dyDescent="0.25">
      <c r="C45" s="3" t="s">
        <v>152</v>
      </c>
      <c r="D45" s="3" t="s">
        <v>153</v>
      </c>
      <c r="E45" s="3" t="s">
        <v>154</v>
      </c>
      <c r="F45" s="3" t="s">
        <v>155</v>
      </c>
      <c r="G45" s="3" t="s">
        <v>156</v>
      </c>
      <c r="H45" s="3" t="s">
        <v>157</v>
      </c>
    </row>
    <row r="46" spans="1:12" x14ac:dyDescent="0.25">
      <c r="C46" s="16" t="str">
        <f>C39</f>
        <v>Paramex</v>
      </c>
      <c r="D46" s="16">
        <f>I39</f>
        <v>120</v>
      </c>
      <c r="E46" s="16">
        <f>SUM(K39:K41)</f>
        <v>120</v>
      </c>
      <c r="F46" s="3" t="str">
        <f>J39</f>
        <v>Paramex</v>
      </c>
      <c r="G46" s="3">
        <f t="shared" ref="G46:H46" si="0">K39</f>
        <v>60</v>
      </c>
      <c r="H46" s="3" t="str">
        <f t="shared" si="0"/>
        <v>dokter</v>
      </c>
    </row>
    <row r="47" spans="1:12" x14ac:dyDescent="0.25">
      <c r="C47" s="17"/>
      <c r="D47" s="17"/>
      <c r="E47" s="17"/>
      <c r="F47" s="3" t="str">
        <f t="shared" ref="F47:F48" si="1">J40</f>
        <v>Panadol</v>
      </c>
      <c r="G47" s="3">
        <f t="shared" ref="G47:G48" si="2">K40</f>
        <v>20</v>
      </c>
      <c r="H47" s="3" t="str">
        <f t="shared" ref="H47:H48" si="3">L40</f>
        <v>subs1</v>
      </c>
    </row>
    <row r="48" spans="1:12" x14ac:dyDescent="0.25">
      <c r="C48" s="18"/>
      <c r="D48" s="18"/>
      <c r="E48" s="18"/>
      <c r="F48" s="3" t="str">
        <f t="shared" si="1"/>
        <v>Paramet</v>
      </c>
      <c r="G48" s="3">
        <f t="shared" si="2"/>
        <v>40</v>
      </c>
      <c r="H48" s="3" t="str">
        <f t="shared" si="3"/>
        <v>subs2</v>
      </c>
    </row>
    <row r="49" spans="1:12" x14ac:dyDescent="0.25">
      <c r="C49" s="3"/>
      <c r="D49" s="3"/>
      <c r="E49" s="3"/>
      <c r="F49" s="3"/>
      <c r="G49" s="3"/>
      <c r="H49" s="3"/>
    </row>
    <row r="50" spans="1:12" x14ac:dyDescent="0.25">
      <c r="C50" s="4"/>
      <c r="D50" s="4"/>
      <c r="E50" s="4"/>
      <c r="F50" s="4"/>
      <c r="G50" s="4"/>
      <c r="H50" s="4"/>
    </row>
    <row r="51" spans="1:12" x14ac:dyDescent="0.25">
      <c r="A51">
        <v>7</v>
      </c>
      <c r="B51" t="s">
        <v>206</v>
      </c>
    </row>
    <row r="52" spans="1:12" x14ac:dyDescent="0.25">
      <c r="B52" t="s">
        <v>169</v>
      </c>
      <c r="C52" s="26" t="s">
        <v>3</v>
      </c>
      <c r="D52" s="30" t="s">
        <v>167</v>
      </c>
      <c r="E52" s="26" t="s">
        <v>146</v>
      </c>
      <c r="F52" s="30" t="s">
        <v>147</v>
      </c>
      <c r="G52" s="26" t="s">
        <v>148</v>
      </c>
      <c r="H52" s="26"/>
      <c r="I52" s="26" t="s">
        <v>151</v>
      </c>
      <c r="J52" s="23" t="s">
        <v>160</v>
      </c>
      <c r="K52" s="24"/>
      <c r="L52" s="25"/>
    </row>
    <row r="53" spans="1:12" x14ac:dyDescent="0.25">
      <c r="C53" s="26"/>
      <c r="D53" s="31"/>
      <c r="E53" s="26"/>
      <c r="F53" s="31"/>
      <c r="G53" s="3" t="s">
        <v>149</v>
      </c>
      <c r="H53" s="3" t="s">
        <v>150</v>
      </c>
      <c r="I53" s="26"/>
      <c r="J53" s="3" t="s">
        <v>170</v>
      </c>
      <c r="K53" s="3" t="s">
        <v>149</v>
      </c>
      <c r="L53" s="3" t="s">
        <v>161</v>
      </c>
    </row>
    <row r="54" spans="1:12" x14ac:dyDescent="0.25">
      <c r="C54" s="3" t="s">
        <v>152</v>
      </c>
      <c r="D54" s="3" t="s">
        <v>153</v>
      </c>
      <c r="E54" s="3" t="s">
        <v>154</v>
      </c>
      <c r="F54" s="3" t="s">
        <v>155</v>
      </c>
      <c r="G54" s="3" t="s">
        <v>156</v>
      </c>
      <c r="H54" s="3" t="s">
        <v>157</v>
      </c>
      <c r="I54" s="3" t="s">
        <v>159</v>
      </c>
      <c r="J54" s="3" t="s">
        <v>162</v>
      </c>
      <c r="K54" s="3" t="s">
        <v>163</v>
      </c>
      <c r="L54" s="3" t="s">
        <v>180</v>
      </c>
    </row>
    <row r="55" spans="1:12" x14ac:dyDescent="0.25">
      <c r="C55" s="1" t="s">
        <v>175</v>
      </c>
      <c r="D55" s="1"/>
      <c r="E55" s="1"/>
      <c r="F55" s="1">
        <v>20</v>
      </c>
      <c r="G55" s="1">
        <v>100</v>
      </c>
      <c r="H55" s="1" t="s">
        <v>176</v>
      </c>
      <c r="I55" s="1">
        <f>G55+F55</f>
        <v>120</v>
      </c>
      <c r="J55" s="1" t="str">
        <f>C55</f>
        <v>Paramex</v>
      </c>
      <c r="K55" s="1">
        <v>0</v>
      </c>
      <c r="L55" s="1" t="s">
        <v>177</v>
      </c>
    </row>
    <row r="56" spans="1:12" x14ac:dyDescent="0.25">
      <c r="C56" s="1"/>
      <c r="D56" s="1"/>
      <c r="E56" s="1"/>
      <c r="F56" s="1"/>
      <c r="G56" s="1"/>
      <c r="H56" s="1"/>
      <c r="I56" s="1"/>
      <c r="J56" s="1" t="s">
        <v>182</v>
      </c>
      <c r="K56" s="1">
        <v>50</v>
      </c>
      <c r="L56" s="1" t="s">
        <v>183</v>
      </c>
    </row>
    <row r="57" spans="1:12" x14ac:dyDescent="0.25">
      <c r="C57" s="1"/>
      <c r="D57" s="1"/>
      <c r="E57" s="1"/>
      <c r="F57" s="1"/>
      <c r="G57" s="1"/>
      <c r="H57" s="1"/>
      <c r="I57" s="1"/>
      <c r="J57" s="1" t="s">
        <v>184</v>
      </c>
      <c r="K57" s="1">
        <v>70</v>
      </c>
      <c r="L57" s="1" t="s">
        <v>185</v>
      </c>
    </row>
    <row r="59" spans="1:12" x14ac:dyDescent="0.25">
      <c r="B59" t="s">
        <v>179</v>
      </c>
      <c r="C59" s="27" t="s">
        <v>169</v>
      </c>
      <c r="D59" s="28"/>
      <c r="E59" s="29"/>
      <c r="F59" s="27" t="s">
        <v>173</v>
      </c>
      <c r="G59" s="28"/>
      <c r="H59" s="29"/>
    </row>
    <row r="60" spans="1:12" x14ac:dyDescent="0.25">
      <c r="C60" s="3" t="s">
        <v>170</v>
      </c>
      <c r="D60" s="3" t="s">
        <v>171</v>
      </c>
      <c r="E60" s="3" t="s">
        <v>172</v>
      </c>
      <c r="F60" s="3" t="s">
        <v>170</v>
      </c>
      <c r="G60" s="3" t="s">
        <v>149</v>
      </c>
      <c r="H60" s="3" t="s">
        <v>181</v>
      </c>
    </row>
    <row r="61" spans="1:12" x14ac:dyDescent="0.25">
      <c r="C61" s="3" t="s">
        <v>152</v>
      </c>
      <c r="D61" s="3" t="s">
        <v>153</v>
      </c>
      <c r="E61" s="3" t="s">
        <v>154</v>
      </c>
      <c r="F61" s="3" t="s">
        <v>155</v>
      </c>
      <c r="G61" s="3" t="s">
        <v>156</v>
      </c>
      <c r="H61" s="3" t="s">
        <v>157</v>
      </c>
    </row>
    <row r="62" spans="1:12" x14ac:dyDescent="0.25">
      <c r="C62" s="16" t="str">
        <f>C55</f>
        <v>Paramex</v>
      </c>
      <c r="D62" s="16">
        <f>I55</f>
        <v>120</v>
      </c>
      <c r="E62" s="16">
        <f>SUM(K55:K57)</f>
        <v>120</v>
      </c>
      <c r="F62" s="3" t="str">
        <f>J55</f>
        <v>Paramex</v>
      </c>
      <c r="G62" s="3">
        <f t="shared" ref="G62:G64" si="4">K55</f>
        <v>0</v>
      </c>
      <c r="H62" s="3" t="str">
        <f t="shared" ref="H62:H64" si="5">L55</f>
        <v>dokter</v>
      </c>
    </row>
    <row r="63" spans="1:12" x14ac:dyDescent="0.25">
      <c r="C63" s="17"/>
      <c r="D63" s="17"/>
      <c r="E63" s="17"/>
      <c r="F63" s="3" t="str">
        <f t="shared" ref="F63:F64" si="6">J56</f>
        <v>Panadol</v>
      </c>
      <c r="G63" s="3">
        <f t="shared" si="4"/>
        <v>50</v>
      </c>
      <c r="H63" s="3" t="str">
        <f t="shared" si="5"/>
        <v>subs1</v>
      </c>
    </row>
    <row r="64" spans="1:12" x14ac:dyDescent="0.25">
      <c r="C64" s="18"/>
      <c r="D64" s="18"/>
      <c r="E64" s="18"/>
      <c r="F64" s="3" t="str">
        <f t="shared" si="6"/>
        <v>Paramet</v>
      </c>
      <c r="G64" s="3">
        <f t="shared" si="4"/>
        <v>70</v>
      </c>
      <c r="H64" s="3" t="str">
        <f t="shared" si="5"/>
        <v>subs2</v>
      </c>
    </row>
    <row r="65" spans="1:12" x14ac:dyDescent="0.25">
      <c r="C65" s="3"/>
      <c r="D65" s="3"/>
      <c r="E65" s="3"/>
      <c r="F65" s="3"/>
      <c r="G65" s="3"/>
      <c r="H65" s="3"/>
    </row>
    <row r="67" spans="1:12" x14ac:dyDescent="0.25">
      <c r="A67">
        <v>8</v>
      </c>
      <c r="B67" t="s">
        <v>207</v>
      </c>
    </row>
    <row r="68" spans="1:12" x14ac:dyDescent="0.25">
      <c r="B68" t="s">
        <v>169</v>
      </c>
      <c r="C68" s="26" t="s">
        <v>3</v>
      </c>
      <c r="D68" s="30" t="s">
        <v>167</v>
      </c>
      <c r="E68" s="26" t="s">
        <v>146</v>
      </c>
      <c r="F68" s="30" t="s">
        <v>147</v>
      </c>
      <c r="G68" s="26" t="s">
        <v>148</v>
      </c>
      <c r="H68" s="26"/>
      <c r="I68" s="26" t="s">
        <v>151</v>
      </c>
      <c r="J68" s="23" t="s">
        <v>160</v>
      </c>
      <c r="K68" s="24"/>
      <c r="L68" s="25"/>
    </row>
    <row r="69" spans="1:12" x14ac:dyDescent="0.25">
      <c r="C69" s="26"/>
      <c r="D69" s="31"/>
      <c r="E69" s="26"/>
      <c r="F69" s="31"/>
      <c r="G69" s="3" t="s">
        <v>149</v>
      </c>
      <c r="H69" s="3" t="s">
        <v>150</v>
      </c>
      <c r="I69" s="26"/>
      <c r="J69" s="3" t="s">
        <v>170</v>
      </c>
      <c r="K69" s="3" t="s">
        <v>149</v>
      </c>
      <c r="L69" s="3" t="s">
        <v>161</v>
      </c>
    </row>
    <row r="70" spans="1:12" x14ac:dyDescent="0.25">
      <c r="C70" s="3" t="s">
        <v>152</v>
      </c>
      <c r="D70" s="3" t="s">
        <v>153</v>
      </c>
      <c r="E70" s="3" t="s">
        <v>154</v>
      </c>
      <c r="F70" s="3" t="s">
        <v>155</v>
      </c>
      <c r="G70" s="3" t="s">
        <v>156</v>
      </c>
      <c r="H70" s="3" t="s">
        <v>157</v>
      </c>
      <c r="I70" s="3" t="s">
        <v>159</v>
      </c>
      <c r="J70" s="3" t="s">
        <v>162</v>
      </c>
      <c r="K70" s="3" t="s">
        <v>163</v>
      </c>
      <c r="L70" s="3" t="s">
        <v>180</v>
      </c>
    </row>
    <row r="71" spans="1:12" x14ac:dyDescent="0.25">
      <c r="C71" s="1" t="s">
        <v>175</v>
      </c>
      <c r="D71" s="1"/>
      <c r="E71" s="1"/>
      <c r="F71" s="1">
        <v>20</v>
      </c>
      <c r="G71" s="1">
        <v>100</v>
      </c>
      <c r="H71" s="1" t="s">
        <v>176</v>
      </c>
      <c r="I71" s="1">
        <f>G71+F71</f>
        <v>120</v>
      </c>
      <c r="J71" s="1" t="str">
        <f>C71</f>
        <v>Paramex</v>
      </c>
      <c r="K71" s="1">
        <v>50</v>
      </c>
      <c r="L71" s="1" t="s">
        <v>177</v>
      </c>
    </row>
    <row r="72" spans="1:12" x14ac:dyDescent="0.25">
      <c r="C72" s="1"/>
      <c r="D72" s="1"/>
      <c r="E72" s="1"/>
      <c r="F72" s="1"/>
      <c r="G72" s="1"/>
      <c r="H72" s="1"/>
      <c r="I72" s="1"/>
      <c r="J72" s="1" t="s">
        <v>182</v>
      </c>
      <c r="K72" s="1">
        <v>50</v>
      </c>
      <c r="L72" s="1" t="s">
        <v>183</v>
      </c>
    </row>
    <row r="73" spans="1:12" x14ac:dyDescent="0.25">
      <c r="C73" s="1"/>
      <c r="D73" s="1"/>
      <c r="E73" s="1"/>
      <c r="F73" s="1"/>
      <c r="G73" s="1"/>
      <c r="H73" s="1"/>
      <c r="I73" s="1"/>
      <c r="J73" s="1" t="s">
        <v>184</v>
      </c>
      <c r="K73" s="1">
        <v>70</v>
      </c>
      <c r="L73" s="1" t="s">
        <v>185</v>
      </c>
    </row>
    <row r="75" spans="1:12" x14ac:dyDescent="0.25">
      <c r="B75" t="s">
        <v>179</v>
      </c>
      <c r="C75" s="27" t="s">
        <v>169</v>
      </c>
      <c r="D75" s="28"/>
      <c r="E75" s="29"/>
      <c r="F75" s="27" t="s">
        <v>173</v>
      </c>
      <c r="G75" s="28"/>
      <c r="H75" s="29"/>
    </row>
    <row r="76" spans="1:12" x14ac:dyDescent="0.25">
      <c r="C76" s="3" t="s">
        <v>170</v>
      </c>
      <c r="D76" s="3" t="s">
        <v>171</v>
      </c>
      <c r="E76" s="3" t="s">
        <v>172</v>
      </c>
      <c r="F76" s="3" t="s">
        <v>170</v>
      </c>
      <c r="G76" s="3" t="s">
        <v>149</v>
      </c>
      <c r="H76" s="3" t="s">
        <v>181</v>
      </c>
    </row>
    <row r="77" spans="1:12" x14ac:dyDescent="0.25">
      <c r="C77" s="3" t="s">
        <v>152</v>
      </c>
      <c r="D77" s="3" t="s">
        <v>153</v>
      </c>
      <c r="E77" s="3" t="s">
        <v>154</v>
      </c>
      <c r="F77" s="3" t="s">
        <v>155</v>
      </c>
      <c r="G77" s="3" t="s">
        <v>156</v>
      </c>
      <c r="H77" s="3" t="s">
        <v>157</v>
      </c>
    </row>
    <row r="78" spans="1:12" x14ac:dyDescent="0.25">
      <c r="C78" s="16" t="str">
        <f>C71</f>
        <v>Paramex</v>
      </c>
      <c r="D78" s="16">
        <f>I71</f>
        <v>120</v>
      </c>
      <c r="E78" s="16">
        <f>SUM(K71:K73)</f>
        <v>170</v>
      </c>
      <c r="F78" s="3" t="str">
        <f>J71</f>
        <v>Paramex</v>
      </c>
      <c r="G78" s="3">
        <f t="shared" ref="G78:G80" si="7">K71</f>
        <v>50</v>
      </c>
      <c r="H78" s="3" t="str">
        <f t="shared" ref="H78:H80" si="8">L71</f>
        <v>dokter</v>
      </c>
    </row>
    <row r="79" spans="1:12" x14ac:dyDescent="0.25">
      <c r="C79" s="17"/>
      <c r="D79" s="17"/>
      <c r="E79" s="17"/>
      <c r="F79" s="3" t="str">
        <f t="shared" ref="F79:F80" si="9">J72</f>
        <v>Panadol</v>
      </c>
      <c r="G79" s="3">
        <f t="shared" si="7"/>
        <v>50</v>
      </c>
      <c r="H79" s="3" t="str">
        <f t="shared" si="8"/>
        <v>subs1</v>
      </c>
    </row>
    <row r="80" spans="1:12" x14ac:dyDescent="0.25">
      <c r="C80" s="18"/>
      <c r="D80" s="18"/>
      <c r="E80" s="18"/>
      <c r="F80" s="3" t="str">
        <f t="shared" si="9"/>
        <v>Paramet</v>
      </c>
      <c r="G80" s="3">
        <f t="shared" si="7"/>
        <v>70</v>
      </c>
      <c r="H80" s="3" t="str">
        <f t="shared" si="8"/>
        <v>subs2</v>
      </c>
    </row>
    <row r="81" spans="3:8" x14ac:dyDescent="0.25">
      <c r="C81" s="3"/>
      <c r="D81" s="3"/>
      <c r="E81" s="3"/>
      <c r="F81" s="3"/>
      <c r="G81" s="3"/>
      <c r="H81" s="3"/>
    </row>
  </sheetData>
  <mergeCells count="54">
    <mergeCell ref="C78:C80"/>
    <mergeCell ref="D78:D80"/>
    <mergeCell ref="E78:E80"/>
    <mergeCell ref="F68:F69"/>
    <mergeCell ref="G68:H68"/>
    <mergeCell ref="I68:I69"/>
    <mergeCell ref="J68:L68"/>
    <mergeCell ref="C75:E75"/>
    <mergeCell ref="F75:H75"/>
    <mergeCell ref="C62:C64"/>
    <mergeCell ref="D62:D64"/>
    <mergeCell ref="E62:E64"/>
    <mergeCell ref="C68:C69"/>
    <mergeCell ref="D68:D69"/>
    <mergeCell ref="E68:E69"/>
    <mergeCell ref="F52:F53"/>
    <mergeCell ref="G52:H52"/>
    <mergeCell ref="I52:I53"/>
    <mergeCell ref="J52:L52"/>
    <mergeCell ref="C59:E59"/>
    <mergeCell ref="F59:H59"/>
    <mergeCell ref="C46:C48"/>
    <mergeCell ref="D46:D48"/>
    <mergeCell ref="E46:E48"/>
    <mergeCell ref="C52:C53"/>
    <mergeCell ref="D52:D53"/>
    <mergeCell ref="E52:E53"/>
    <mergeCell ref="C43:E43"/>
    <mergeCell ref="F43:H43"/>
    <mergeCell ref="I36:I37"/>
    <mergeCell ref="I22:I23"/>
    <mergeCell ref="J22:L22"/>
    <mergeCell ref="C29:E29"/>
    <mergeCell ref="C36:C37"/>
    <mergeCell ref="D36:D37"/>
    <mergeCell ref="E36:E37"/>
    <mergeCell ref="F36:F37"/>
    <mergeCell ref="G36:H36"/>
    <mergeCell ref="G22:H22"/>
    <mergeCell ref="I7:K7"/>
    <mergeCell ref="J36:L36"/>
    <mergeCell ref="E15:G15"/>
    <mergeCell ref="F29:H29"/>
    <mergeCell ref="B7:B8"/>
    <mergeCell ref="C22:C23"/>
    <mergeCell ref="D22:D23"/>
    <mergeCell ref="E22:E23"/>
    <mergeCell ref="F22:F23"/>
    <mergeCell ref="B15:D15"/>
    <mergeCell ref="H7:H8"/>
    <mergeCell ref="F7:G7"/>
    <mergeCell ref="E7:E8"/>
    <mergeCell ref="D7:D8"/>
    <mergeCell ref="C7:C8"/>
  </mergeCells>
  <pageMargins left="0.7" right="0.7" top="0.75" bottom="0.75" header="0.3" footer="0.3"/>
  <drawing r:id="rId1"/>
  <legacyDrawing r:id="rId2"/>
  <controls>
    <mc:AlternateContent xmlns:mc="http://schemas.openxmlformats.org/markup-compatibility/2006">
      <mc:Choice Requires="x14">
        <control shapeId="11275" r:id="rId3" name="CommandButton9">
          <controlPr defaultSize="0" autoLine="0" r:id="rId4">
            <anchor moveWithCells="1">
              <from>
                <xdr:col>11</xdr:col>
                <xdr:colOff>76200</xdr:colOff>
                <xdr:row>8</xdr:row>
                <xdr:rowOff>142875</xdr:rowOff>
              </from>
              <to>
                <xdr:col>12</xdr:col>
                <xdr:colOff>247650</xdr:colOff>
                <xdr:row>10</xdr:row>
                <xdr:rowOff>19050</xdr:rowOff>
              </to>
            </anchor>
          </controlPr>
        </control>
      </mc:Choice>
      <mc:Fallback>
        <control shapeId="11275" r:id="rId3" name="CommandButton9"/>
      </mc:Fallback>
    </mc:AlternateContent>
    <mc:AlternateContent xmlns:mc="http://schemas.openxmlformats.org/markup-compatibility/2006">
      <mc:Choice Requires="x14">
        <control shapeId="11274" r:id="rId5" name="CommandButton8">
          <controlPr defaultSize="0" autoLine="0" r:id="rId6">
            <anchor moveWithCells="1">
              <from>
                <xdr:col>8</xdr:col>
                <xdr:colOff>57150</xdr:colOff>
                <xdr:row>76</xdr:row>
                <xdr:rowOff>133350</xdr:rowOff>
              </from>
              <to>
                <xdr:col>9</xdr:col>
                <xdr:colOff>228600</xdr:colOff>
                <xdr:row>78</xdr:row>
                <xdr:rowOff>9525</xdr:rowOff>
              </to>
            </anchor>
          </controlPr>
        </control>
      </mc:Choice>
      <mc:Fallback>
        <control shapeId="11274" r:id="rId5" name="CommandButton8"/>
      </mc:Fallback>
    </mc:AlternateContent>
    <mc:AlternateContent xmlns:mc="http://schemas.openxmlformats.org/markup-compatibility/2006">
      <mc:Choice Requires="x14">
        <control shapeId="11273" r:id="rId7" name="CommandButton7">
          <controlPr defaultSize="0" autoLine="0" r:id="rId8">
            <anchor moveWithCells="1">
              <from>
                <xdr:col>12</xdr:col>
                <xdr:colOff>47625</xdr:colOff>
                <xdr:row>69</xdr:row>
                <xdr:rowOff>161925</xdr:rowOff>
              </from>
              <to>
                <xdr:col>13</xdr:col>
                <xdr:colOff>219075</xdr:colOff>
                <xdr:row>71</xdr:row>
                <xdr:rowOff>38100</xdr:rowOff>
              </to>
            </anchor>
          </controlPr>
        </control>
      </mc:Choice>
      <mc:Fallback>
        <control shapeId="11273" r:id="rId7" name="CommandButton7"/>
      </mc:Fallback>
    </mc:AlternateContent>
    <mc:AlternateContent xmlns:mc="http://schemas.openxmlformats.org/markup-compatibility/2006">
      <mc:Choice Requires="x14">
        <control shapeId="11272" r:id="rId9" name="CommandButton6">
          <controlPr defaultSize="0" autoLine="0" r:id="rId10">
            <anchor moveWithCells="1">
              <from>
                <xdr:col>8</xdr:col>
                <xdr:colOff>57150</xdr:colOff>
                <xdr:row>60</xdr:row>
                <xdr:rowOff>133350</xdr:rowOff>
              </from>
              <to>
                <xdr:col>9</xdr:col>
                <xdr:colOff>228600</xdr:colOff>
                <xdr:row>62</xdr:row>
                <xdr:rowOff>9525</xdr:rowOff>
              </to>
            </anchor>
          </controlPr>
        </control>
      </mc:Choice>
      <mc:Fallback>
        <control shapeId="11272" r:id="rId9" name="CommandButton6"/>
      </mc:Fallback>
    </mc:AlternateContent>
    <mc:AlternateContent xmlns:mc="http://schemas.openxmlformats.org/markup-compatibility/2006">
      <mc:Choice Requires="x14">
        <control shapeId="11271" r:id="rId11" name="CommandButton5">
          <controlPr defaultSize="0" autoLine="0" r:id="rId12">
            <anchor moveWithCells="1">
              <from>
                <xdr:col>12</xdr:col>
                <xdr:colOff>47625</xdr:colOff>
                <xdr:row>53</xdr:row>
                <xdr:rowOff>161925</xdr:rowOff>
              </from>
              <to>
                <xdr:col>13</xdr:col>
                <xdr:colOff>219075</xdr:colOff>
                <xdr:row>55</xdr:row>
                <xdr:rowOff>38100</xdr:rowOff>
              </to>
            </anchor>
          </controlPr>
        </control>
      </mc:Choice>
      <mc:Fallback>
        <control shapeId="11271" r:id="rId11" name="CommandButton5"/>
      </mc:Fallback>
    </mc:AlternateContent>
    <mc:AlternateContent xmlns:mc="http://schemas.openxmlformats.org/markup-compatibility/2006">
      <mc:Choice Requires="x14">
        <control shapeId="11270" r:id="rId13" name="CommandButton4">
          <controlPr defaultSize="0" autoLine="0" r:id="rId14">
            <anchor moveWithCells="1">
              <from>
                <xdr:col>8</xdr:col>
                <xdr:colOff>57150</xdr:colOff>
                <xdr:row>44</xdr:row>
                <xdr:rowOff>133350</xdr:rowOff>
              </from>
              <to>
                <xdr:col>9</xdr:col>
                <xdr:colOff>228600</xdr:colOff>
                <xdr:row>46</xdr:row>
                <xdr:rowOff>9525</xdr:rowOff>
              </to>
            </anchor>
          </controlPr>
        </control>
      </mc:Choice>
      <mc:Fallback>
        <control shapeId="11270" r:id="rId13" name="CommandButton4"/>
      </mc:Fallback>
    </mc:AlternateContent>
    <mc:AlternateContent xmlns:mc="http://schemas.openxmlformats.org/markup-compatibility/2006">
      <mc:Choice Requires="x14">
        <control shapeId="11269" r:id="rId15" name="CommandButton3">
          <controlPr defaultSize="0" autoLine="0" r:id="rId16">
            <anchor moveWithCells="1">
              <from>
                <xdr:col>8</xdr:col>
                <xdr:colOff>95250</xdr:colOff>
                <xdr:row>30</xdr:row>
                <xdr:rowOff>142875</xdr:rowOff>
              </from>
              <to>
                <xdr:col>9</xdr:col>
                <xdr:colOff>266700</xdr:colOff>
                <xdr:row>32</xdr:row>
                <xdr:rowOff>19050</xdr:rowOff>
              </to>
            </anchor>
          </controlPr>
        </control>
      </mc:Choice>
      <mc:Fallback>
        <control shapeId="11269" r:id="rId15" name="CommandButton3"/>
      </mc:Fallback>
    </mc:AlternateContent>
    <mc:AlternateContent xmlns:mc="http://schemas.openxmlformats.org/markup-compatibility/2006">
      <mc:Choice Requires="x14">
        <control shapeId="11268" r:id="rId17" name="CommandButton1">
          <controlPr defaultSize="0" autoLine="0" r:id="rId18">
            <anchor moveWithCells="1">
              <from>
                <xdr:col>7</xdr:col>
                <xdr:colOff>47625</xdr:colOff>
                <xdr:row>17</xdr:row>
                <xdr:rowOff>0</xdr:rowOff>
              </from>
              <to>
                <xdr:col>8</xdr:col>
                <xdr:colOff>219075</xdr:colOff>
                <xdr:row>18</xdr:row>
                <xdr:rowOff>66675</xdr:rowOff>
              </to>
            </anchor>
          </controlPr>
        </control>
      </mc:Choice>
      <mc:Fallback>
        <control shapeId="11268" r:id="rId17" name="CommandButton1"/>
      </mc:Fallback>
    </mc:AlternateContent>
    <mc:AlternateContent xmlns:mc="http://schemas.openxmlformats.org/markup-compatibility/2006">
      <mc:Choice Requires="x14">
        <control shapeId="11267" r:id="rId19" name="CommandButton2">
          <controlPr defaultSize="0" autoLine="0" r:id="rId20">
            <anchor moveWithCells="1">
              <from>
                <xdr:col>12</xdr:col>
                <xdr:colOff>47625</xdr:colOff>
                <xdr:row>37</xdr:row>
                <xdr:rowOff>161925</xdr:rowOff>
              </from>
              <to>
                <xdr:col>13</xdr:col>
                <xdr:colOff>219075</xdr:colOff>
                <xdr:row>39</xdr:row>
                <xdr:rowOff>38100</xdr:rowOff>
              </to>
            </anchor>
          </controlPr>
        </control>
      </mc:Choice>
      <mc:Fallback>
        <control shapeId="11267" r:id="rId19" name="CommandButton2"/>
      </mc:Fallback>
    </mc:AlternateContent>
    <mc:AlternateContent xmlns:mc="http://schemas.openxmlformats.org/markup-compatibility/2006">
      <mc:Choice Requires="x14">
        <control shapeId="11265" r:id="rId21" name="cmdsub">
          <controlPr defaultSize="0" autoLine="0" r:id="rId22">
            <anchor moveWithCells="1">
              <from>
                <xdr:col>12</xdr:col>
                <xdr:colOff>47625</xdr:colOff>
                <xdr:row>23</xdr:row>
                <xdr:rowOff>161925</xdr:rowOff>
              </from>
              <to>
                <xdr:col>13</xdr:col>
                <xdr:colOff>219075</xdr:colOff>
                <xdr:row>25</xdr:row>
                <xdr:rowOff>38100</xdr:rowOff>
              </to>
            </anchor>
          </controlPr>
        </control>
      </mc:Choice>
      <mc:Fallback>
        <control shapeId="11265" r:id="rId21" name="cmdsub"/>
      </mc:Fallback>
    </mc:AlternateContent>
  </control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R50"/>
  <sheetViews>
    <sheetView workbookViewId="0">
      <selection activeCell="B10" sqref="B10"/>
    </sheetView>
  </sheetViews>
  <sheetFormatPr defaultRowHeight="15" x14ac:dyDescent="0.25"/>
  <cols>
    <col min="2" max="2" width="11.140625" customWidth="1"/>
    <col min="3" max="3" width="12.85546875" bestFit="1" customWidth="1"/>
    <col min="4" max="4" width="14.140625" bestFit="1" customWidth="1"/>
    <col min="5" max="5" width="15.85546875" bestFit="1" customWidth="1"/>
    <col min="6" max="6" width="22" bestFit="1" customWidth="1"/>
    <col min="7" max="8" width="16.5703125" bestFit="1" customWidth="1"/>
    <col min="9" max="9" width="15.140625" bestFit="1" customWidth="1"/>
    <col min="10" max="10" width="15.7109375" bestFit="1" customWidth="1"/>
    <col min="11" max="11" width="10.7109375" bestFit="1" customWidth="1"/>
    <col min="12" max="12" width="10.7109375" customWidth="1"/>
    <col min="14" max="14" width="9.5703125" bestFit="1" customWidth="1"/>
    <col min="15" max="15" width="9.28515625" bestFit="1" customWidth="1"/>
  </cols>
  <sheetData>
    <row r="2" spans="1:18" x14ac:dyDescent="0.25">
      <c r="A2">
        <v>1</v>
      </c>
      <c r="B2" t="s">
        <v>135</v>
      </c>
    </row>
    <row r="3" spans="1:18" x14ac:dyDescent="0.25">
      <c r="B3" t="s">
        <v>254</v>
      </c>
    </row>
    <row r="4" spans="1:18" x14ac:dyDescent="0.25">
      <c r="B4" t="s">
        <v>255</v>
      </c>
    </row>
    <row r="5" spans="1:18" x14ac:dyDescent="0.25">
      <c r="A5">
        <v>2</v>
      </c>
      <c r="B5" t="s">
        <v>136</v>
      </c>
    </row>
    <row r="6" spans="1:18" x14ac:dyDescent="0.25">
      <c r="B6" t="s">
        <v>137</v>
      </c>
    </row>
    <row r="7" spans="1:18" x14ac:dyDescent="0.25">
      <c r="B7" t="s">
        <v>138</v>
      </c>
    </row>
    <row r="8" spans="1:18" x14ac:dyDescent="0.25">
      <c r="B8" t="s">
        <v>139</v>
      </c>
    </row>
    <row r="9" spans="1:18" x14ac:dyDescent="0.25">
      <c r="A9">
        <v>3</v>
      </c>
      <c r="B9" t="s">
        <v>256</v>
      </c>
    </row>
    <row r="10" spans="1:18" x14ac:dyDescent="0.25">
      <c r="A10">
        <v>4</v>
      </c>
      <c r="B10" t="s">
        <v>140</v>
      </c>
    </row>
    <row r="11" spans="1:18" x14ac:dyDescent="0.25">
      <c r="A11">
        <v>5</v>
      </c>
      <c r="B11" t="s">
        <v>141</v>
      </c>
    </row>
    <row r="12" spans="1:18" x14ac:dyDescent="0.25">
      <c r="A12">
        <v>6</v>
      </c>
      <c r="B12" t="s">
        <v>142</v>
      </c>
    </row>
    <row r="13" spans="1:18" x14ac:dyDescent="0.25">
      <c r="A13">
        <v>7</v>
      </c>
      <c r="B13" t="s">
        <v>189</v>
      </c>
    </row>
    <row r="14" spans="1:18" x14ac:dyDescent="0.25">
      <c r="B14" s="22" t="s">
        <v>196</v>
      </c>
      <c r="C14" s="22"/>
      <c r="D14" s="22"/>
      <c r="E14" s="22"/>
      <c r="F14" s="14" t="s">
        <v>197</v>
      </c>
      <c r="G14" s="32"/>
      <c r="H14" s="32"/>
      <c r="I14" s="15"/>
      <c r="J14" s="26" t="s">
        <v>201</v>
      </c>
      <c r="K14" s="26"/>
      <c r="L14" s="26"/>
      <c r="M14" s="26"/>
      <c r="N14" s="26" t="s">
        <v>202</v>
      </c>
      <c r="O14" s="26"/>
      <c r="P14" s="2"/>
      <c r="Q14" s="2"/>
      <c r="R14" s="2"/>
    </row>
    <row r="15" spans="1:18" x14ac:dyDescent="0.25">
      <c r="B15" s="3" t="s">
        <v>117</v>
      </c>
      <c r="C15" s="3" t="s">
        <v>190</v>
      </c>
      <c r="D15" s="3" t="s">
        <v>191</v>
      </c>
      <c r="E15" s="3" t="s">
        <v>192</v>
      </c>
      <c r="F15" s="3" t="s">
        <v>198</v>
      </c>
      <c r="G15" s="3" t="s">
        <v>193</v>
      </c>
      <c r="H15" s="3" t="s">
        <v>194</v>
      </c>
      <c r="I15" s="3" t="s">
        <v>195</v>
      </c>
      <c r="J15" s="3" t="s">
        <v>208</v>
      </c>
      <c r="K15" s="3" t="s">
        <v>200</v>
      </c>
      <c r="L15" s="3" t="s">
        <v>112</v>
      </c>
      <c r="M15" s="3" t="s">
        <v>151</v>
      </c>
      <c r="N15" s="3" t="s">
        <v>203</v>
      </c>
      <c r="O15" s="3" t="s">
        <v>204</v>
      </c>
      <c r="P15" s="2"/>
      <c r="Q15" s="2"/>
      <c r="R15" s="2"/>
    </row>
    <row r="16" spans="1:18" x14ac:dyDescent="0.25">
      <c r="B16" s="3" t="s">
        <v>152</v>
      </c>
      <c r="C16" s="3" t="s">
        <v>153</v>
      </c>
      <c r="D16" s="3" t="s">
        <v>154</v>
      </c>
      <c r="E16" s="3" t="s">
        <v>155</v>
      </c>
      <c r="F16" s="3" t="s">
        <v>156</v>
      </c>
      <c r="G16" s="3" t="s">
        <v>157</v>
      </c>
      <c r="H16" s="3" t="s">
        <v>158</v>
      </c>
      <c r="I16" s="3" t="s">
        <v>199</v>
      </c>
      <c r="J16" s="3" t="s">
        <v>163</v>
      </c>
      <c r="K16" s="3" t="s">
        <v>180</v>
      </c>
      <c r="L16" s="3" t="s">
        <v>212</v>
      </c>
      <c r="M16" s="3" t="s">
        <v>213</v>
      </c>
      <c r="N16" s="3" t="s">
        <v>214</v>
      </c>
      <c r="O16" s="3" t="s">
        <v>215</v>
      </c>
      <c r="P16" s="2"/>
      <c r="Q16" s="2"/>
      <c r="R16" s="2"/>
    </row>
    <row r="17" spans="1:15" x14ac:dyDescent="0.25">
      <c r="B17" s="1"/>
      <c r="C17" s="1"/>
      <c r="D17" s="1"/>
      <c r="E17" s="1"/>
      <c r="F17" s="1"/>
      <c r="G17" s="1"/>
      <c r="H17" s="1"/>
      <c r="I17" s="1"/>
      <c r="J17" s="1"/>
      <c r="K17" s="1"/>
      <c r="L17" s="1"/>
      <c r="M17" s="1"/>
      <c r="N17" s="1"/>
      <c r="O17" s="1"/>
    </row>
    <row r="18" spans="1:15" x14ac:dyDescent="0.25">
      <c r="B18" s="1"/>
      <c r="C18" s="1"/>
      <c r="D18" s="1"/>
      <c r="E18" s="1"/>
      <c r="F18" s="1"/>
      <c r="G18" s="1"/>
      <c r="H18" s="1"/>
      <c r="I18" s="1"/>
      <c r="J18" s="1"/>
      <c r="K18" s="1"/>
      <c r="L18" s="1"/>
      <c r="M18" s="1"/>
      <c r="N18" s="1"/>
      <c r="O18" s="1"/>
    </row>
    <row r="19" spans="1:15" x14ac:dyDescent="0.25">
      <c r="B19" s="1"/>
      <c r="C19" s="1"/>
      <c r="D19" s="1"/>
      <c r="E19" s="1"/>
      <c r="F19" s="1"/>
      <c r="G19" s="1"/>
      <c r="H19" s="1"/>
      <c r="I19" s="1"/>
      <c r="J19" s="1"/>
      <c r="K19" s="1"/>
      <c r="L19" s="1"/>
      <c r="M19" s="1"/>
      <c r="N19" s="1"/>
      <c r="O19" s="1"/>
    </row>
    <row r="20" spans="1:15" x14ac:dyDescent="0.25">
      <c r="B20" s="1"/>
      <c r="C20" s="1"/>
      <c r="D20" s="1"/>
      <c r="E20" s="1"/>
      <c r="F20" s="1"/>
      <c r="G20" s="1"/>
      <c r="H20" s="1"/>
      <c r="I20" s="1"/>
      <c r="J20" s="1"/>
      <c r="K20" s="1"/>
      <c r="L20" s="1"/>
      <c r="M20" s="1"/>
      <c r="N20" s="1"/>
      <c r="O20" s="1"/>
    </row>
    <row r="28" spans="1:15" x14ac:dyDescent="0.25">
      <c r="A28">
        <v>8</v>
      </c>
      <c r="B28" t="s">
        <v>209</v>
      </c>
    </row>
    <row r="29" spans="1:15" x14ac:dyDescent="0.25">
      <c r="B29" s="22" t="s">
        <v>196</v>
      </c>
      <c r="C29" s="22"/>
      <c r="D29" s="22"/>
      <c r="E29" s="22"/>
      <c r="F29" s="14" t="s">
        <v>197</v>
      </c>
      <c r="G29" s="32"/>
      <c r="H29" s="32"/>
      <c r="I29" s="15"/>
      <c r="J29" s="26" t="s">
        <v>201</v>
      </c>
      <c r="K29" s="26"/>
      <c r="L29" s="26"/>
      <c r="M29" s="26"/>
      <c r="N29" s="26" t="s">
        <v>202</v>
      </c>
      <c r="O29" s="26"/>
    </row>
    <row r="30" spans="1:15" x14ac:dyDescent="0.25">
      <c r="B30" s="3" t="s">
        <v>117</v>
      </c>
      <c r="C30" s="3" t="s">
        <v>190</v>
      </c>
      <c r="D30" s="3" t="s">
        <v>191</v>
      </c>
      <c r="E30" s="3" t="s">
        <v>192</v>
      </c>
      <c r="F30" s="3" t="s">
        <v>198</v>
      </c>
      <c r="G30" s="3" t="s">
        <v>193</v>
      </c>
      <c r="H30" s="3" t="s">
        <v>194</v>
      </c>
      <c r="I30" s="3" t="s">
        <v>195</v>
      </c>
      <c r="J30" s="3" t="s">
        <v>208</v>
      </c>
      <c r="K30" s="3" t="s">
        <v>200</v>
      </c>
      <c r="L30" s="3" t="s">
        <v>112</v>
      </c>
      <c r="M30" s="3" t="s">
        <v>151</v>
      </c>
      <c r="N30" s="3" t="s">
        <v>203</v>
      </c>
      <c r="O30" s="3" t="s">
        <v>204</v>
      </c>
    </row>
    <row r="31" spans="1:15" x14ac:dyDescent="0.25">
      <c r="B31" s="3" t="s">
        <v>152</v>
      </c>
      <c r="C31" s="3" t="s">
        <v>153</v>
      </c>
      <c r="D31" s="3" t="s">
        <v>154</v>
      </c>
      <c r="E31" s="3" t="s">
        <v>155</v>
      </c>
      <c r="F31" s="3" t="s">
        <v>156</v>
      </c>
      <c r="G31" s="3" t="s">
        <v>157</v>
      </c>
      <c r="H31" s="3" t="s">
        <v>158</v>
      </c>
      <c r="I31" s="3" t="s">
        <v>199</v>
      </c>
      <c r="J31" s="3" t="s">
        <v>163</v>
      </c>
      <c r="K31" s="3" t="s">
        <v>180</v>
      </c>
      <c r="L31" s="3" t="s">
        <v>212</v>
      </c>
      <c r="M31" s="3" t="s">
        <v>213</v>
      </c>
      <c r="N31" s="3" t="s">
        <v>214</v>
      </c>
      <c r="O31" s="3" t="s">
        <v>215</v>
      </c>
    </row>
    <row r="32" spans="1:15" x14ac:dyDescent="0.25">
      <c r="B32" s="1" t="s">
        <v>210</v>
      </c>
      <c r="C32" s="1" t="s">
        <v>211</v>
      </c>
      <c r="D32" s="1">
        <v>50</v>
      </c>
      <c r="E32" s="1">
        <v>100</v>
      </c>
      <c r="F32" s="1">
        <v>2000</v>
      </c>
      <c r="G32" s="1">
        <v>1500</v>
      </c>
      <c r="H32" s="1">
        <v>1500</v>
      </c>
      <c r="I32" s="1">
        <f>F32-H32</f>
        <v>500</v>
      </c>
      <c r="J32" s="1">
        <v>1600</v>
      </c>
      <c r="K32" s="1">
        <v>201</v>
      </c>
      <c r="L32" s="1" t="s">
        <v>216</v>
      </c>
      <c r="M32" s="1">
        <f>J32+K32</f>
        <v>1801</v>
      </c>
      <c r="N32" s="1">
        <f>O32*D32</f>
        <v>1850</v>
      </c>
      <c r="O32" s="1">
        <f>ROUNDUP(M32/D32,0)</f>
        <v>37</v>
      </c>
    </row>
    <row r="33" spans="1:15" x14ac:dyDescent="0.25">
      <c r="B33" s="1"/>
      <c r="C33" s="1"/>
      <c r="D33" s="1"/>
      <c r="E33" s="1"/>
      <c r="F33" s="1"/>
      <c r="G33" s="1"/>
      <c r="H33" s="1"/>
      <c r="I33" s="1"/>
      <c r="J33" s="1"/>
      <c r="K33" s="1"/>
      <c r="L33" s="1"/>
      <c r="M33" s="1"/>
      <c r="N33" s="1"/>
      <c r="O33" s="1"/>
    </row>
    <row r="34" spans="1:15" x14ac:dyDescent="0.25">
      <c r="B34" s="1"/>
      <c r="C34" s="1"/>
      <c r="D34" s="1"/>
      <c r="E34" s="1"/>
      <c r="F34" s="1"/>
      <c r="G34" s="1"/>
      <c r="H34" s="1"/>
      <c r="I34" s="1"/>
      <c r="J34" s="1"/>
      <c r="K34" s="1"/>
      <c r="L34" s="1"/>
      <c r="M34" s="1"/>
      <c r="N34" s="1"/>
      <c r="O34" s="1"/>
    </row>
    <row r="35" spans="1:15" x14ac:dyDescent="0.25">
      <c r="B35" s="1"/>
      <c r="C35" s="1"/>
      <c r="D35" s="1"/>
      <c r="E35" s="1"/>
      <c r="F35" s="1"/>
      <c r="G35" s="1"/>
      <c r="H35" s="1"/>
      <c r="I35" s="1"/>
      <c r="J35" s="1"/>
      <c r="K35" s="1"/>
      <c r="L35" s="1"/>
      <c r="M35" s="1"/>
      <c r="N35" s="1"/>
      <c r="O35" s="1"/>
    </row>
    <row r="37" spans="1:15" x14ac:dyDescent="0.25">
      <c r="A37">
        <v>9</v>
      </c>
      <c r="B37" t="s">
        <v>230</v>
      </c>
    </row>
    <row r="38" spans="1:15" x14ac:dyDescent="0.25">
      <c r="B38" t="s">
        <v>217</v>
      </c>
    </row>
    <row r="40" spans="1:15" x14ac:dyDescent="0.25">
      <c r="A40">
        <v>10</v>
      </c>
      <c r="B40" t="s">
        <v>218</v>
      </c>
    </row>
    <row r="41" spans="1:15" x14ac:dyDescent="0.25">
      <c r="B41" t="s">
        <v>219</v>
      </c>
      <c r="C41" t="s">
        <v>225</v>
      </c>
    </row>
    <row r="42" spans="1:15" x14ac:dyDescent="0.25">
      <c r="B42" t="s">
        <v>226</v>
      </c>
      <c r="C42" t="s">
        <v>227</v>
      </c>
    </row>
    <row r="43" spans="1:15" x14ac:dyDescent="0.25">
      <c r="B43" t="s">
        <v>228</v>
      </c>
      <c r="C43" t="s">
        <v>229</v>
      </c>
    </row>
    <row r="45" spans="1:15" x14ac:dyDescent="0.25">
      <c r="B45" s="3" t="s">
        <v>220</v>
      </c>
      <c r="C45" s="3" t="s">
        <v>3</v>
      </c>
      <c r="D45" s="26">
        <v>1</v>
      </c>
      <c r="E45" s="26"/>
      <c r="F45" s="26"/>
      <c r="G45" s="26">
        <v>2</v>
      </c>
      <c r="H45" s="26"/>
      <c r="I45" s="26"/>
      <c r="J45" s="3" t="s">
        <v>224</v>
      </c>
      <c r="K45" s="26" t="s">
        <v>221</v>
      </c>
      <c r="L45" s="26"/>
      <c r="M45" s="26"/>
    </row>
    <row r="46" spans="1:15" x14ac:dyDescent="0.25">
      <c r="B46" s="1"/>
      <c r="C46" s="1"/>
      <c r="D46" s="3" t="s">
        <v>222</v>
      </c>
      <c r="E46" s="3" t="s">
        <v>223</v>
      </c>
      <c r="F46" s="3" t="s">
        <v>151</v>
      </c>
      <c r="G46" s="3" t="s">
        <v>222</v>
      </c>
      <c r="H46" s="3" t="s">
        <v>223</v>
      </c>
      <c r="I46" s="3" t="s">
        <v>151</v>
      </c>
      <c r="J46" s="1"/>
      <c r="K46" s="3" t="s">
        <v>222</v>
      </c>
      <c r="L46" s="3" t="s">
        <v>223</v>
      </c>
      <c r="M46" s="3" t="s">
        <v>151</v>
      </c>
    </row>
    <row r="47" spans="1:15" x14ac:dyDescent="0.25">
      <c r="B47" s="1"/>
      <c r="C47" s="1"/>
      <c r="D47" s="1"/>
      <c r="E47" s="1"/>
      <c r="F47" s="1"/>
      <c r="G47" s="1"/>
      <c r="H47" s="1"/>
      <c r="I47" s="1"/>
      <c r="J47" s="1"/>
      <c r="K47" s="1"/>
      <c r="L47" s="1"/>
      <c r="M47" s="1"/>
    </row>
    <row r="48" spans="1:15" x14ac:dyDescent="0.25">
      <c r="B48" s="1"/>
      <c r="C48" s="1"/>
      <c r="D48" s="1"/>
      <c r="E48" s="1"/>
      <c r="F48" s="1"/>
      <c r="G48" s="1"/>
      <c r="H48" s="1"/>
      <c r="I48" s="1"/>
      <c r="J48" s="1"/>
      <c r="K48" s="1"/>
      <c r="L48" s="1"/>
      <c r="M48" s="1"/>
    </row>
    <row r="49" spans="2:13" x14ac:dyDescent="0.25">
      <c r="B49" s="1"/>
      <c r="C49" s="1"/>
      <c r="D49" s="1"/>
      <c r="E49" s="1"/>
      <c r="F49" s="1"/>
      <c r="G49" s="1"/>
      <c r="H49" s="1"/>
      <c r="I49" s="1"/>
      <c r="J49" s="1"/>
      <c r="K49" s="1"/>
      <c r="L49" s="1"/>
      <c r="M49" s="1"/>
    </row>
    <row r="50" spans="2:13" x14ac:dyDescent="0.25">
      <c r="B50" s="1"/>
      <c r="C50" s="1"/>
      <c r="D50" s="1"/>
      <c r="E50" s="1"/>
      <c r="F50" s="1"/>
      <c r="G50" s="1"/>
      <c r="H50" s="1"/>
      <c r="I50" s="1"/>
      <c r="J50" s="1"/>
      <c r="K50" s="1"/>
      <c r="L50" s="1"/>
      <c r="M50" s="1"/>
    </row>
  </sheetData>
  <mergeCells count="11">
    <mergeCell ref="D45:F45"/>
    <mergeCell ref="G45:I45"/>
    <mergeCell ref="K45:M45"/>
    <mergeCell ref="B14:E14"/>
    <mergeCell ref="J14:M14"/>
    <mergeCell ref="N14:O14"/>
    <mergeCell ref="F14:I14"/>
    <mergeCell ref="B29:E29"/>
    <mergeCell ref="F29:I29"/>
    <mergeCell ref="J29:M29"/>
    <mergeCell ref="N29:O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27" zoomScale="55" zoomScaleNormal="55" workbookViewId="0">
      <selection activeCell="AF141" sqref="AF14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64"/>
  <sheetViews>
    <sheetView tabSelected="1" topLeftCell="A49" workbookViewId="0">
      <selection activeCell="J59" sqref="J59"/>
    </sheetView>
  </sheetViews>
  <sheetFormatPr defaultRowHeight="15" x14ac:dyDescent="0.25"/>
  <sheetData>
    <row r="2" spans="1:2" x14ac:dyDescent="0.25">
      <c r="A2">
        <v>1</v>
      </c>
      <c r="B2" t="s">
        <v>53</v>
      </c>
    </row>
    <row r="3" spans="1:2" x14ac:dyDescent="0.25">
      <c r="A3">
        <v>2</v>
      </c>
      <c r="B3" t="s">
        <v>231</v>
      </c>
    </row>
    <row r="4" spans="1:2" x14ac:dyDescent="0.25">
      <c r="A4">
        <v>3</v>
      </c>
      <c r="B4" t="s">
        <v>54</v>
      </c>
    </row>
    <row r="5" spans="1:2" x14ac:dyDescent="0.25">
      <c r="A5">
        <v>4</v>
      </c>
      <c r="B5" t="s">
        <v>165</v>
      </c>
    </row>
    <row r="6" spans="1:2" x14ac:dyDescent="0.25">
      <c r="B6" t="s">
        <v>164</v>
      </c>
    </row>
    <row r="7" spans="1:2" x14ac:dyDescent="0.25">
      <c r="A7">
        <v>5</v>
      </c>
      <c r="B7" t="s">
        <v>166</v>
      </c>
    </row>
    <row r="8" spans="1:2" x14ac:dyDescent="0.25">
      <c r="A8">
        <v>6</v>
      </c>
      <c r="B8" t="s">
        <v>297</v>
      </c>
    </row>
    <row r="9" spans="1:2" x14ac:dyDescent="0.25">
      <c r="A9">
        <v>7</v>
      </c>
      <c r="B9" s="11" t="s">
        <v>298</v>
      </c>
    </row>
    <row r="10" spans="1:2" x14ac:dyDescent="0.25">
      <c r="B10" s="12" t="s">
        <v>304</v>
      </c>
    </row>
    <row r="11" spans="1:2" x14ac:dyDescent="0.25">
      <c r="B11" s="12" t="s">
        <v>305</v>
      </c>
    </row>
    <row r="12" spans="1:2" x14ac:dyDescent="0.25">
      <c r="B12" s="12" t="s">
        <v>306</v>
      </c>
    </row>
    <row r="13" spans="1:2" x14ac:dyDescent="0.25">
      <c r="B13" s="12" t="s">
        <v>307</v>
      </c>
    </row>
    <row r="14" spans="1:2" x14ac:dyDescent="0.25">
      <c r="B14" s="12" t="s">
        <v>308</v>
      </c>
    </row>
    <row r="15" spans="1:2" x14ac:dyDescent="0.25">
      <c r="B15" s="12" t="s">
        <v>299</v>
      </c>
    </row>
    <row r="16" spans="1:2" x14ac:dyDescent="0.25">
      <c r="B16" s="12" t="s">
        <v>300</v>
      </c>
    </row>
    <row r="17" spans="1:2" x14ac:dyDescent="0.25">
      <c r="B17" s="12" t="s">
        <v>301</v>
      </c>
    </row>
    <row r="18" spans="1:2" x14ac:dyDescent="0.25">
      <c r="B18" s="12" t="s">
        <v>302</v>
      </c>
    </row>
    <row r="19" spans="1:2" x14ac:dyDescent="0.25">
      <c r="B19" s="12" t="s">
        <v>303</v>
      </c>
    </row>
    <row r="20" spans="1:2" x14ac:dyDescent="0.25">
      <c r="B20" s="12" t="s">
        <v>309</v>
      </c>
    </row>
    <row r="21" spans="1:2" x14ac:dyDescent="0.25">
      <c r="A21">
        <v>8</v>
      </c>
      <c r="B21" s="12" t="s">
        <v>310</v>
      </c>
    </row>
    <row r="22" spans="1:2" x14ac:dyDescent="0.25">
      <c r="A22">
        <v>9</v>
      </c>
      <c r="B22" s="12" t="s">
        <v>311</v>
      </c>
    </row>
    <row r="23" spans="1:2" x14ac:dyDescent="0.25">
      <c r="A23">
        <v>10</v>
      </c>
      <c r="B23" s="12" t="s">
        <v>312</v>
      </c>
    </row>
    <row r="24" spans="1:2" x14ac:dyDescent="0.25">
      <c r="A24">
        <v>11</v>
      </c>
      <c r="B24" s="12" t="s">
        <v>313</v>
      </c>
    </row>
    <row r="25" spans="1:2" x14ac:dyDescent="0.25">
      <c r="A25">
        <v>12</v>
      </c>
      <c r="B25" s="12" t="s">
        <v>314</v>
      </c>
    </row>
    <row r="26" spans="1:2" x14ac:dyDescent="0.25">
      <c r="A26">
        <v>13</v>
      </c>
      <c r="B26" s="12" t="s">
        <v>317</v>
      </c>
    </row>
    <row r="27" spans="1:2" x14ac:dyDescent="0.25">
      <c r="A27">
        <v>14</v>
      </c>
      <c r="B27" s="12" t="s">
        <v>315</v>
      </c>
    </row>
    <row r="28" spans="1:2" x14ac:dyDescent="0.25">
      <c r="A28">
        <v>15</v>
      </c>
      <c r="B28" s="12" t="s">
        <v>316</v>
      </c>
    </row>
    <row r="29" spans="1:2" x14ac:dyDescent="0.25">
      <c r="A29">
        <v>16</v>
      </c>
      <c r="B29" s="12" t="s">
        <v>318</v>
      </c>
    </row>
    <row r="30" spans="1:2" x14ac:dyDescent="0.25">
      <c r="A30">
        <v>17</v>
      </c>
      <c r="B30" s="12" t="s">
        <v>319</v>
      </c>
    </row>
    <row r="31" spans="1:2" x14ac:dyDescent="0.25">
      <c r="A31">
        <v>18</v>
      </c>
      <c r="B31" s="12" t="s">
        <v>320</v>
      </c>
    </row>
    <row r="32" spans="1:2" x14ac:dyDescent="0.25">
      <c r="A32">
        <v>19</v>
      </c>
      <c r="B32" s="12" t="s">
        <v>321</v>
      </c>
    </row>
    <row r="33" spans="1:2" x14ac:dyDescent="0.25">
      <c r="A33">
        <v>20</v>
      </c>
      <c r="B33" s="12" t="s">
        <v>322</v>
      </c>
    </row>
    <row r="34" spans="1:2" x14ac:dyDescent="0.25">
      <c r="A34">
        <v>21</v>
      </c>
      <c r="B34" s="12" t="s">
        <v>323</v>
      </c>
    </row>
    <row r="35" spans="1:2" x14ac:dyDescent="0.25">
      <c r="A35">
        <v>22</v>
      </c>
      <c r="B35" s="12" t="s">
        <v>324</v>
      </c>
    </row>
    <row r="36" spans="1:2" x14ac:dyDescent="0.25">
      <c r="A36">
        <v>23</v>
      </c>
      <c r="B36" s="10" t="s">
        <v>325</v>
      </c>
    </row>
    <row r="37" spans="1:2" x14ac:dyDescent="0.25">
      <c r="B37" s="10" t="s">
        <v>326</v>
      </c>
    </row>
    <row r="38" spans="1:2" x14ac:dyDescent="0.25">
      <c r="B38" s="10" t="s">
        <v>327</v>
      </c>
    </row>
    <row r="39" spans="1:2" x14ac:dyDescent="0.25">
      <c r="B39" s="10" t="s">
        <v>328</v>
      </c>
    </row>
    <row r="40" spans="1:2" x14ac:dyDescent="0.25">
      <c r="B40" s="10" t="s">
        <v>329</v>
      </c>
    </row>
    <row r="41" spans="1:2" x14ac:dyDescent="0.25">
      <c r="A41">
        <v>24</v>
      </c>
      <c r="B41" s="10" t="s">
        <v>330</v>
      </c>
    </row>
    <row r="42" spans="1:2" x14ac:dyDescent="0.25">
      <c r="B42" s="10" t="s">
        <v>331</v>
      </c>
    </row>
    <row r="43" spans="1:2" x14ac:dyDescent="0.25">
      <c r="B43" s="10" t="s">
        <v>332</v>
      </c>
    </row>
    <row r="44" spans="1:2" x14ac:dyDescent="0.25">
      <c r="B44" s="10" t="s">
        <v>351</v>
      </c>
    </row>
    <row r="45" spans="1:2" x14ac:dyDescent="0.25">
      <c r="B45" s="10" t="s">
        <v>352</v>
      </c>
    </row>
    <row r="46" spans="1:2" x14ac:dyDescent="0.25">
      <c r="A46">
        <v>25</v>
      </c>
      <c r="B46" s="10" t="s">
        <v>333</v>
      </c>
    </row>
    <row r="47" spans="1:2" x14ac:dyDescent="0.25">
      <c r="B47" s="10" t="s">
        <v>334</v>
      </c>
    </row>
    <row r="48" spans="1:2" x14ac:dyDescent="0.25">
      <c r="B48" s="10" t="s">
        <v>335</v>
      </c>
    </row>
    <row r="49" spans="1:2" x14ac:dyDescent="0.25">
      <c r="B49" s="10" t="s">
        <v>336</v>
      </c>
    </row>
    <row r="50" spans="1:2" x14ac:dyDescent="0.25">
      <c r="A50">
        <v>26</v>
      </c>
      <c r="B50" s="10" t="s">
        <v>337</v>
      </c>
    </row>
    <row r="51" spans="1:2" x14ac:dyDescent="0.25">
      <c r="B51" s="10" t="s">
        <v>338</v>
      </c>
    </row>
    <row r="52" spans="1:2" x14ac:dyDescent="0.25">
      <c r="B52" s="13" t="s">
        <v>339</v>
      </c>
    </row>
    <row r="53" spans="1:2" x14ac:dyDescent="0.25">
      <c r="B53" s="13" t="s">
        <v>340</v>
      </c>
    </row>
    <row r="54" spans="1:2" x14ac:dyDescent="0.25">
      <c r="B54" s="13" t="s">
        <v>341</v>
      </c>
    </row>
    <row r="55" spans="1:2" x14ac:dyDescent="0.25">
      <c r="B55" s="13" t="s">
        <v>342</v>
      </c>
    </row>
    <row r="56" spans="1:2" x14ac:dyDescent="0.25">
      <c r="B56" s="13" t="s">
        <v>343</v>
      </c>
    </row>
    <row r="57" spans="1:2" x14ac:dyDescent="0.25">
      <c r="B57" s="13" t="s">
        <v>344</v>
      </c>
    </row>
    <row r="58" spans="1:2" x14ac:dyDescent="0.25">
      <c r="B58" s="13" t="s">
        <v>345</v>
      </c>
    </row>
    <row r="59" spans="1:2" x14ac:dyDescent="0.25">
      <c r="B59" s="13" t="s">
        <v>346</v>
      </c>
    </row>
    <row r="60" spans="1:2" x14ac:dyDescent="0.25">
      <c r="B60" s="13" t="s">
        <v>347</v>
      </c>
    </row>
    <row r="61" spans="1:2" x14ac:dyDescent="0.25">
      <c r="B61" s="13" t="s">
        <v>348</v>
      </c>
    </row>
    <row r="62" spans="1:2" x14ac:dyDescent="0.25">
      <c r="A62">
        <v>27</v>
      </c>
      <c r="B62" s="13" t="s">
        <v>349</v>
      </c>
    </row>
    <row r="63" spans="1:2" x14ac:dyDescent="0.25">
      <c r="A63">
        <v>28</v>
      </c>
      <c r="B63" s="13" t="s">
        <v>350</v>
      </c>
    </row>
    <row r="64" spans="1:2" x14ac:dyDescent="0.25">
      <c r="A64">
        <v>29</v>
      </c>
      <c r="B64" s="13" t="s">
        <v>353</v>
      </c>
    </row>
  </sheetData>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C19"/>
  <sheetViews>
    <sheetView topLeftCell="A7" workbookViewId="0">
      <selection activeCell="A19" sqref="A19"/>
    </sheetView>
  </sheetViews>
  <sheetFormatPr defaultRowHeight="15" x14ac:dyDescent="0.25"/>
  <cols>
    <col min="2" max="2" width="11.85546875" bestFit="1" customWidth="1"/>
  </cols>
  <sheetData>
    <row r="2" spans="1:3" x14ac:dyDescent="0.25">
      <c r="A2">
        <v>1</v>
      </c>
      <c r="B2" t="s">
        <v>17</v>
      </c>
    </row>
    <row r="3" spans="1:3" x14ac:dyDescent="0.25">
      <c r="B3" t="s">
        <v>18</v>
      </c>
      <c r="C3" t="s">
        <v>19</v>
      </c>
    </row>
    <row r="4" spans="1:3" x14ac:dyDescent="0.25">
      <c r="C4" t="s">
        <v>20</v>
      </c>
    </row>
    <row r="5" spans="1:3" x14ac:dyDescent="0.25">
      <c r="C5" t="s">
        <v>21</v>
      </c>
    </row>
    <row r="6" spans="1:3" x14ac:dyDescent="0.25">
      <c r="C6" t="s">
        <v>22</v>
      </c>
    </row>
    <row r="7" spans="1:3" x14ac:dyDescent="0.25">
      <c r="B7" t="s">
        <v>23</v>
      </c>
      <c r="C7" t="s">
        <v>24</v>
      </c>
    </row>
    <row r="8" spans="1:3" x14ac:dyDescent="0.25">
      <c r="B8" t="s">
        <v>25</v>
      </c>
      <c r="C8" t="s">
        <v>26</v>
      </c>
    </row>
    <row r="9" spans="1:3" x14ac:dyDescent="0.25">
      <c r="C9" t="s">
        <v>22</v>
      </c>
    </row>
    <row r="10" spans="1:3" x14ac:dyDescent="0.25">
      <c r="B10" t="s">
        <v>27</v>
      </c>
      <c r="C10" t="s">
        <v>28</v>
      </c>
    </row>
    <row r="11" spans="1:3" x14ac:dyDescent="0.25">
      <c r="A11">
        <v>2</v>
      </c>
      <c r="B11" t="s">
        <v>232</v>
      </c>
    </row>
    <row r="12" spans="1:3" x14ac:dyDescent="0.25">
      <c r="B12" t="s">
        <v>234</v>
      </c>
    </row>
    <row r="13" spans="1:3" x14ac:dyDescent="0.25">
      <c r="B13" t="s">
        <v>233</v>
      </c>
    </row>
    <row r="14" spans="1:3" x14ac:dyDescent="0.25">
      <c r="B14" t="s">
        <v>29</v>
      </c>
    </row>
    <row r="15" spans="1:3" x14ac:dyDescent="0.25">
      <c r="B15" t="s">
        <v>30</v>
      </c>
    </row>
    <row r="16" spans="1:3" x14ac:dyDescent="0.25">
      <c r="B16" t="s">
        <v>40</v>
      </c>
    </row>
    <row r="17" spans="1:2" x14ac:dyDescent="0.25">
      <c r="A17">
        <v>3</v>
      </c>
      <c r="B17" t="s">
        <v>235</v>
      </c>
    </row>
    <row r="18" spans="1:2" x14ac:dyDescent="0.25">
      <c r="A18">
        <v>4</v>
      </c>
      <c r="B18" t="s">
        <v>236</v>
      </c>
    </row>
    <row r="19" spans="1:2" x14ac:dyDescent="0.25">
      <c r="A19">
        <v>5</v>
      </c>
      <c r="B19" t="s">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B6"/>
  <sheetViews>
    <sheetView workbookViewId="0">
      <selection activeCell="B7" sqref="B7"/>
    </sheetView>
  </sheetViews>
  <sheetFormatPr defaultRowHeight="15" x14ac:dyDescent="0.25"/>
  <sheetData>
    <row r="2" spans="1:2" x14ac:dyDescent="0.25">
      <c r="A2">
        <v>1</v>
      </c>
      <c r="B2" t="s">
        <v>41</v>
      </c>
    </row>
    <row r="3" spans="1:2" x14ac:dyDescent="0.25">
      <c r="A3">
        <v>2</v>
      </c>
      <c r="B3" t="s">
        <v>42</v>
      </c>
    </row>
    <row r="4" spans="1:2" x14ac:dyDescent="0.25">
      <c r="A4">
        <v>3</v>
      </c>
      <c r="B4" t="s">
        <v>43</v>
      </c>
    </row>
    <row r="5" spans="1:2" x14ac:dyDescent="0.25">
      <c r="A5">
        <v>4</v>
      </c>
      <c r="B5" t="s">
        <v>44</v>
      </c>
    </row>
    <row r="6" spans="1:2" x14ac:dyDescent="0.25">
      <c r="A6">
        <v>5</v>
      </c>
      <c r="B6" t="s">
        <v>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B35"/>
  <sheetViews>
    <sheetView topLeftCell="A14" workbookViewId="0">
      <selection activeCell="B31" sqref="B31"/>
    </sheetView>
  </sheetViews>
  <sheetFormatPr defaultRowHeight="15" x14ac:dyDescent="0.25"/>
  <cols>
    <col min="2" max="2" width="88.85546875" bestFit="1" customWidth="1"/>
  </cols>
  <sheetData>
    <row r="2" spans="1:2" x14ac:dyDescent="0.25">
      <c r="A2">
        <v>1</v>
      </c>
      <c r="B2" t="s">
        <v>238</v>
      </c>
    </row>
    <row r="3" spans="1:2" x14ac:dyDescent="0.25">
      <c r="A3">
        <v>2</v>
      </c>
      <c r="B3" t="s">
        <v>47</v>
      </c>
    </row>
    <row r="4" spans="1:2" x14ac:dyDescent="0.25">
      <c r="B4" t="s">
        <v>239</v>
      </c>
    </row>
    <row r="5" spans="1:2" x14ac:dyDescent="0.25">
      <c r="A5">
        <v>3</v>
      </c>
      <c r="B5" t="s">
        <v>240</v>
      </c>
    </row>
    <row r="6" spans="1:2" x14ac:dyDescent="0.25">
      <c r="B6" t="s">
        <v>45</v>
      </c>
    </row>
    <row r="7" spans="1:2" x14ac:dyDescent="0.25">
      <c r="B7" t="s">
        <v>46</v>
      </c>
    </row>
    <row r="8" spans="1:2" x14ac:dyDescent="0.25">
      <c r="A8">
        <v>4</v>
      </c>
      <c r="B8" t="s">
        <v>241</v>
      </c>
    </row>
    <row r="9" spans="1:2" x14ac:dyDescent="0.25">
      <c r="B9" t="s">
        <v>48</v>
      </c>
    </row>
    <row r="10" spans="1:2" x14ac:dyDescent="0.25">
      <c r="B10" t="s">
        <v>242</v>
      </c>
    </row>
    <row r="11" spans="1:2" x14ac:dyDescent="0.25">
      <c r="A11">
        <v>5</v>
      </c>
      <c r="B11" t="s">
        <v>243</v>
      </c>
    </row>
    <row r="12" spans="1:2" x14ac:dyDescent="0.25">
      <c r="B12" t="s">
        <v>49</v>
      </c>
    </row>
    <row r="13" spans="1:2" x14ac:dyDescent="0.25">
      <c r="B13" t="s">
        <v>50</v>
      </c>
    </row>
    <row r="14" spans="1:2" x14ac:dyDescent="0.25">
      <c r="B14" t="s">
        <v>51</v>
      </c>
    </row>
    <row r="15" spans="1:2" x14ac:dyDescent="0.25">
      <c r="B15" t="s">
        <v>52</v>
      </c>
    </row>
    <row r="16" spans="1:2" x14ac:dyDescent="0.25">
      <c r="A16">
        <v>6</v>
      </c>
      <c r="B16" t="s">
        <v>244</v>
      </c>
    </row>
    <row r="17" spans="1:2" x14ac:dyDescent="0.25">
      <c r="A17">
        <v>7</v>
      </c>
      <c r="B17" t="s">
        <v>55</v>
      </c>
    </row>
    <row r="18" spans="1:2" x14ac:dyDescent="0.25">
      <c r="A18">
        <v>8</v>
      </c>
      <c r="B18" t="s">
        <v>56</v>
      </c>
    </row>
    <row r="19" spans="1:2" x14ac:dyDescent="0.25">
      <c r="B19" t="s">
        <v>57</v>
      </c>
    </row>
    <row r="20" spans="1:2" x14ac:dyDescent="0.25">
      <c r="B20" t="s">
        <v>58</v>
      </c>
    </row>
    <row r="21" spans="1:2" x14ac:dyDescent="0.25">
      <c r="B21" t="s">
        <v>59</v>
      </c>
    </row>
    <row r="22" spans="1:2" x14ac:dyDescent="0.25">
      <c r="B22" t="s">
        <v>60</v>
      </c>
    </row>
    <row r="23" spans="1:2" x14ac:dyDescent="0.25">
      <c r="B23" t="s">
        <v>61</v>
      </c>
    </row>
    <row r="24" spans="1:2" x14ac:dyDescent="0.25">
      <c r="B24" t="s">
        <v>62</v>
      </c>
    </row>
    <row r="25" spans="1:2" x14ac:dyDescent="0.25">
      <c r="B25" t="s">
        <v>245</v>
      </c>
    </row>
    <row r="26" spans="1:2" x14ac:dyDescent="0.25">
      <c r="B26" t="s">
        <v>246</v>
      </c>
    </row>
    <row r="27" spans="1:2" x14ac:dyDescent="0.25">
      <c r="B27" t="s">
        <v>63</v>
      </c>
    </row>
    <row r="28" spans="1:2" x14ac:dyDescent="0.25">
      <c r="B28" t="s">
        <v>64</v>
      </c>
    </row>
    <row r="29" spans="1:2" x14ac:dyDescent="0.25">
      <c r="B29" t="s">
        <v>65</v>
      </c>
    </row>
    <row r="30" spans="1:2" x14ac:dyDescent="0.25">
      <c r="B30" t="s">
        <v>257</v>
      </c>
    </row>
    <row r="31" spans="1:2" x14ac:dyDescent="0.25">
      <c r="B31" t="s">
        <v>66</v>
      </c>
    </row>
    <row r="32" spans="1:2" x14ac:dyDescent="0.25">
      <c r="B32" t="s">
        <v>67</v>
      </c>
    </row>
    <row r="33" spans="1:2" x14ac:dyDescent="0.25">
      <c r="B33" t="s">
        <v>68</v>
      </c>
    </row>
    <row r="34" spans="1:2" x14ac:dyDescent="0.25">
      <c r="A34">
        <v>9</v>
      </c>
      <c r="B34" t="s">
        <v>77</v>
      </c>
    </row>
    <row r="35" spans="1:2" x14ac:dyDescent="0.25">
      <c r="A35">
        <v>10</v>
      </c>
      <c r="B35" t="s">
        <v>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B9"/>
  <sheetViews>
    <sheetView workbookViewId="0">
      <selection activeCell="A10" sqref="A10"/>
    </sheetView>
  </sheetViews>
  <sheetFormatPr defaultRowHeight="15" x14ac:dyDescent="0.25"/>
  <sheetData>
    <row r="2" spans="1:2" x14ac:dyDescent="0.25">
      <c r="A2">
        <v>1</v>
      </c>
      <c r="B2" t="s">
        <v>69</v>
      </c>
    </row>
    <row r="3" spans="1:2" x14ac:dyDescent="0.25">
      <c r="B3" t="s">
        <v>70</v>
      </c>
    </row>
    <row r="4" spans="1:2" x14ac:dyDescent="0.25">
      <c r="B4" t="s">
        <v>71</v>
      </c>
    </row>
    <row r="5" spans="1:2" x14ac:dyDescent="0.25">
      <c r="B5" t="s">
        <v>72</v>
      </c>
    </row>
    <row r="6" spans="1:2" x14ac:dyDescent="0.25">
      <c r="B6" t="s">
        <v>73</v>
      </c>
    </row>
    <row r="7" spans="1:2" x14ac:dyDescent="0.25">
      <c r="B7" t="s">
        <v>74</v>
      </c>
    </row>
    <row r="8" spans="1:2" x14ac:dyDescent="0.25">
      <c r="B8" t="s">
        <v>75</v>
      </c>
    </row>
    <row r="9" spans="1:2" x14ac:dyDescent="0.25">
      <c r="A9">
        <v>2</v>
      </c>
      <c r="B9" t="s">
        <v>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57"/>
  <sheetViews>
    <sheetView topLeftCell="A37" workbookViewId="0">
      <selection activeCell="B46" sqref="B46"/>
    </sheetView>
  </sheetViews>
  <sheetFormatPr defaultRowHeight="15" x14ac:dyDescent="0.25"/>
  <cols>
    <col min="2" max="2" width="16.28515625" customWidth="1"/>
    <col min="4" max="4" width="9.7109375" bestFit="1" customWidth="1"/>
  </cols>
  <sheetData>
    <row r="1" spans="1:2" x14ac:dyDescent="0.25">
      <c r="A1" t="s">
        <v>103</v>
      </c>
    </row>
    <row r="2" spans="1:2" x14ac:dyDescent="0.25">
      <c r="A2">
        <v>1</v>
      </c>
      <c r="B2" t="s">
        <v>31</v>
      </c>
    </row>
    <row r="3" spans="1:2" x14ac:dyDescent="0.25">
      <c r="B3" t="s">
        <v>32</v>
      </c>
    </row>
    <row r="4" spans="1:2" x14ac:dyDescent="0.25">
      <c r="B4" t="s">
        <v>33</v>
      </c>
    </row>
    <row r="5" spans="1:2" x14ac:dyDescent="0.25">
      <c r="B5" t="s">
        <v>34</v>
      </c>
    </row>
    <row r="6" spans="1:2" x14ac:dyDescent="0.25">
      <c r="B6" t="s">
        <v>35</v>
      </c>
    </row>
    <row r="7" spans="1:2" x14ac:dyDescent="0.25">
      <c r="B7" t="s">
        <v>38</v>
      </c>
    </row>
    <row r="8" spans="1:2" x14ac:dyDescent="0.25">
      <c r="B8" t="s">
        <v>36</v>
      </c>
    </row>
    <row r="9" spans="1:2" x14ac:dyDescent="0.25">
      <c r="B9" t="s">
        <v>37</v>
      </c>
    </row>
    <row r="10" spans="1:2" x14ac:dyDescent="0.25">
      <c r="A10">
        <v>2</v>
      </c>
      <c r="B10" t="s">
        <v>98</v>
      </c>
    </row>
    <row r="11" spans="1:2" x14ac:dyDescent="0.25">
      <c r="B11" t="s">
        <v>248</v>
      </c>
    </row>
    <row r="12" spans="1:2" x14ac:dyDescent="0.25">
      <c r="B12" t="s">
        <v>249</v>
      </c>
    </row>
    <row r="13" spans="1:2" x14ac:dyDescent="0.25">
      <c r="B13" t="s">
        <v>247</v>
      </c>
    </row>
    <row r="14" spans="1:2" x14ac:dyDescent="0.25">
      <c r="B14" t="s">
        <v>99</v>
      </c>
    </row>
    <row r="15" spans="1:2" x14ac:dyDescent="0.25">
      <c r="A15">
        <v>3</v>
      </c>
      <c r="B15" t="s">
        <v>80</v>
      </c>
    </row>
    <row r="16" spans="1:2" x14ac:dyDescent="0.25">
      <c r="B16" t="s">
        <v>81</v>
      </c>
    </row>
    <row r="17" spans="1:2" x14ac:dyDescent="0.25">
      <c r="B17" t="s">
        <v>82</v>
      </c>
    </row>
    <row r="18" spans="1:2" x14ac:dyDescent="0.25">
      <c r="B18" t="s">
        <v>83</v>
      </c>
    </row>
    <row r="19" spans="1:2" x14ac:dyDescent="0.25">
      <c r="B19" t="s">
        <v>84</v>
      </c>
    </row>
    <row r="20" spans="1:2" x14ac:dyDescent="0.25">
      <c r="B20" t="s">
        <v>85</v>
      </c>
    </row>
    <row r="21" spans="1:2" x14ac:dyDescent="0.25">
      <c r="B21" t="s">
        <v>87</v>
      </c>
    </row>
    <row r="22" spans="1:2" x14ac:dyDescent="0.25">
      <c r="B22" t="s">
        <v>86</v>
      </c>
    </row>
    <row r="23" spans="1:2" x14ac:dyDescent="0.25">
      <c r="B23" t="s">
        <v>88</v>
      </c>
    </row>
    <row r="24" spans="1:2" x14ac:dyDescent="0.25">
      <c r="B24" t="s">
        <v>89</v>
      </c>
    </row>
    <row r="25" spans="1:2" x14ac:dyDescent="0.25">
      <c r="A25">
        <v>4</v>
      </c>
      <c r="B25" t="s">
        <v>90</v>
      </c>
    </row>
    <row r="26" spans="1:2" x14ac:dyDescent="0.25">
      <c r="B26" t="s">
        <v>93</v>
      </c>
    </row>
    <row r="27" spans="1:2" x14ac:dyDescent="0.25">
      <c r="B27" t="s">
        <v>94</v>
      </c>
    </row>
    <row r="28" spans="1:2" x14ac:dyDescent="0.25">
      <c r="B28" t="s">
        <v>95</v>
      </c>
    </row>
    <row r="29" spans="1:2" x14ac:dyDescent="0.25">
      <c r="B29" t="s">
        <v>91</v>
      </c>
    </row>
    <row r="30" spans="1:2" x14ac:dyDescent="0.25">
      <c r="B30" t="s">
        <v>92</v>
      </c>
    </row>
    <row r="31" spans="1:2" x14ac:dyDescent="0.25">
      <c r="B31" t="s">
        <v>97</v>
      </c>
    </row>
    <row r="32" spans="1:2" x14ac:dyDescent="0.25">
      <c r="B32" t="s">
        <v>96</v>
      </c>
    </row>
    <row r="34" spans="1:5" x14ac:dyDescent="0.25">
      <c r="A34" t="s">
        <v>104</v>
      </c>
    </row>
    <row r="35" spans="1:5" x14ac:dyDescent="0.25">
      <c r="A35">
        <v>1</v>
      </c>
      <c r="B35" t="s">
        <v>106</v>
      </c>
    </row>
    <row r="37" spans="1:5" x14ac:dyDescent="0.25">
      <c r="A37" t="s">
        <v>105</v>
      </c>
    </row>
    <row r="38" spans="1:5" x14ac:dyDescent="0.25">
      <c r="A38">
        <v>1</v>
      </c>
      <c r="B38" t="s">
        <v>107</v>
      </c>
    </row>
    <row r="39" spans="1:5" x14ac:dyDescent="0.25">
      <c r="A39">
        <v>2</v>
      </c>
      <c r="B39" t="s">
        <v>108</v>
      </c>
    </row>
    <row r="41" spans="1:5" x14ac:dyDescent="0.25">
      <c r="A41" t="s">
        <v>109</v>
      </c>
    </row>
    <row r="42" spans="1:5" x14ac:dyDescent="0.25">
      <c r="A42">
        <v>1</v>
      </c>
      <c r="B42" t="s">
        <v>100</v>
      </c>
    </row>
    <row r="43" spans="1:5" x14ac:dyDescent="0.25">
      <c r="B43" t="s">
        <v>101</v>
      </c>
    </row>
    <row r="44" spans="1:5" x14ac:dyDescent="0.25">
      <c r="B44" t="s">
        <v>102</v>
      </c>
    </row>
    <row r="45" spans="1:5" x14ac:dyDescent="0.25">
      <c r="A45">
        <v>2</v>
      </c>
      <c r="B45" t="s">
        <v>250</v>
      </c>
    </row>
    <row r="46" spans="1:5" x14ac:dyDescent="0.25">
      <c r="A46">
        <v>3</v>
      </c>
      <c r="B46" t="s">
        <v>79</v>
      </c>
    </row>
    <row r="47" spans="1:5" x14ac:dyDescent="0.25">
      <c r="A47">
        <v>4</v>
      </c>
      <c r="B47" t="s">
        <v>110</v>
      </c>
    </row>
    <row r="48" spans="1:5" x14ac:dyDescent="0.25">
      <c r="B48" s="1" t="s">
        <v>115</v>
      </c>
      <c r="C48" s="1" t="s">
        <v>111</v>
      </c>
      <c r="D48" s="1" t="s">
        <v>11</v>
      </c>
      <c r="E48" s="1" t="s">
        <v>112</v>
      </c>
    </row>
    <row r="49" spans="1:6" x14ac:dyDescent="0.25">
      <c r="B49" s="1" t="s">
        <v>2</v>
      </c>
      <c r="C49" s="1" t="s">
        <v>113</v>
      </c>
      <c r="D49" s="1">
        <v>13</v>
      </c>
      <c r="E49" s="1" t="s">
        <v>114</v>
      </c>
    </row>
    <row r="50" spans="1:6" x14ac:dyDescent="0.25">
      <c r="B50" s="1"/>
      <c r="C50" s="1"/>
      <c r="D50" s="1"/>
      <c r="E50" s="1"/>
    </row>
    <row r="51" spans="1:6" x14ac:dyDescent="0.25">
      <c r="B51" s="1"/>
      <c r="C51" s="1"/>
      <c r="D51" s="1"/>
      <c r="E51" s="1"/>
    </row>
    <row r="52" spans="1:6" x14ac:dyDescent="0.25">
      <c r="A52">
        <v>5</v>
      </c>
      <c r="B52" t="s">
        <v>116</v>
      </c>
    </row>
    <row r="53" spans="1:6" x14ac:dyDescent="0.25">
      <c r="B53" s="14" t="s">
        <v>115</v>
      </c>
      <c r="C53" s="15"/>
      <c r="D53" s="1" t="s">
        <v>111</v>
      </c>
      <c r="E53" s="1" t="s">
        <v>11</v>
      </c>
      <c r="F53" s="1" t="s">
        <v>112</v>
      </c>
    </row>
    <row r="54" spans="1:6" x14ac:dyDescent="0.25">
      <c r="B54" s="1" t="s">
        <v>117</v>
      </c>
      <c r="C54" s="1" t="s">
        <v>11</v>
      </c>
      <c r="D54" s="16" t="s">
        <v>113</v>
      </c>
      <c r="E54" s="16">
        <v>13</v>
      </c>
      <c r="F54" s="19" t="s">
        <v>114</v>
      </c>
    </row>
    <row r="55" spans="1:6" x14ac:dyDescent="0.25">
      <c r="B55" s="1" t="s">
        <v>2</v>
      </c>
      <c r="C55" s="1">
        <v>6</v>
      </c>
      <c r="D55" s="17"/>
      <c r="E55" s="17"/>
      <c r="F55" s="20"/>
    </row>
    <row r="56" spans="1:6" x14ac:dyDescent="0.25">
      <c r="B56" s="1" t="s">
        <v>6</v>
      </c>
      <c r="C56" s="1">
        <v>3</v>
      </c>
      <c r="D56" s="17"/>
      <c r="E56" s="17"/>
      <c r="F56" s="20"/>
    </row>
    <row r="57" spans="1:6" x14ac:dyDescent="0.25">
      <c r="B57" s="1" t="s">
        <v>118</v>
      </c>
      <c r="C57" s="1" t="s">
        <v>119</v>
      </c>
      <c r="D57" s="18"/>
      <c r="E57" s="18"/>
      <c r="F57" s="21"/>
    </row>
  </sheetData>
  <mergeCells count="4">
    <mergeCell ref="B53:C53"/>
    <mergeCell ref="D54:D57"/>
    <mergeCell ref="E54:E57"/>
    <mergeCell ref="F54:F57"/>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Analisa</vt:lpstr>
      <vt:lpstr>alur</vt:lpstr>
      <vt:lpstr>Umum</vt:lpstr>
      <vt:lpstr>MCU-Registration</vt:lpstr>
      <vt:lpstr>MCU-Activity</vt:lpstr>
      <vt:lpstr>Clinic-Appointment</vt:lpstr>
      <vt:lpstr>Clinic-Registration</vt:lpstr>
      <vt:lpstr>Clinic-Physical</vt:lpstr>
      <vt:lpstr>Clinic-Poli</vt:lpstr>
      <vt:lpstr>Clinic-Lab</vt:lpstr>
      <vt:lpstr>Clinic-Pharmacy</vt:lpstr>
      <vt:lpstr>Clinic-Cashier</vt:lpstr>
      <vt:lpstr>Inventory-Clinic</vt:lpstr>
      <vt:lpstr>Inventory-Warehouse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2019-02-15T04:31:56Z</dcterms:modified>
</cp:coreProperties>
</file>