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Aditya\Downloads\"/>
    </mc:Choice>
  </mc:AlternateContent>
  <bookViews>
    <workbookView xWindow="0" yWindow="0" windowWidth="20490" windowHeight="7425" tabRatio="784"/>
  </bookViews>
  <sheets>
    <sheet name="Summary" sheetId="2" r:id="rId1"/>
    <sheet name="Amazon" sheetId="3" r:id="rId2"/>
    <sheet name="e-Bay" sheetId="4" r:id="rId3"/>
    <sheet name="Lazada" sheetId="5" r:id="rId4"/>
    <sheet name="Bonanza" sheetId="6" r:id="rId5"/>
    <sheet name="Linio" sheetId="7" r:id="rId6"/>
    <sheet name="Wish" sheetId="8" r:id="rId7"/>
    <sheet name="Etsy" sheetId="9" r:id="rId8"/>
    <sheet name="Zilingo" sheetId="10" r:id="rId9"/>
    <sheet name="ZiFiti" sheetId="17" r:id="rId10"/>
  </sheets>
  <definedNames>
    <definedName name="ColumnTitle10">#REF!</definedName>
    <definedName name="ColumnTitle11">#REF!</definedName>
    <definedName name="ColumnTitle12">#REF!</definedName>
    <definedName name="ColumnTitle13">#REF!</definedName>
    <definedName name="ColumnTitle14">#REF!</definedName>
    <definedName name="ColumnTitle2">ExpenseSummary[[#Headers],[Stages]]</definedName>
    <definedName name="ColumnTitle3">#REF!</definedName>
    <definedName name="ColumnTitle4">#REF!</definedName>
    <definedName name="ColumnTitle5">#REF!</definedName>
    <definedName name="ColumnTitle6">#REF!</definedName>
    <definedName name="ColumnTitle7">#REF!</definedName>
    <definedName name="ColumnTitle8">#REF!</definedName>
    <definedName name="ColumnTitle9">#REF!</definedName>
    <definedName name="ExpenseCategories">ExpenseSummary[Stages]</definedName>
    <definedName name="_xlnm.Print_Titles" localSheetId="1">Amazon!$2:$2</definedName>
    <definedName name="_xlnm.Print_Titles" localSheetId="4">Bonanza!$2:$2</definedName>
    <definedName name="_xlnm.Print_Titles" localSheetId="2">'e-Bay'!$2:$2</definedName>
    <definedName name="_xlnm.Print_Titles" localSheetId="7">Etsy!$2:$2</definedName>
    <definedName name="_xlnm.Print_Titles" localSheetId="3">Lazada!$2:$2</definedName>
    <definedName name="_xlnm.Print_Titles" localSheetId="5">Linio!$2:$2</definedName>
    <definedName name="_xlnm.Print_Titles" localSheetId="0">Summary!$4:$4</definedName>
    <definedName name="_xlnm.Print_Titles" localSheetId="6">Wish!$2:$2</definedName>
    <definedName name="_xlnm.Print_Titles" localSheetId="8">Zilingo!$2:$2</definedName>
  </definedNames>
  <calcPr calcId="162913"/>
</workbook>
</file>

<file path=xl/calcChain.xml><?xml version="1.0" encoding="utf-8"?>
<calcChain xmlns="http://schemas.openxmlformats.org/spreadsheetml/2006/main">
  <c r="J9" i="2" l="1"/>
  <c r="J5" i="2"/>
  <c r="J6" i="2"/>
  <c r="J7" i="2"/>
  <c r="J8" i="2"/>
  <c r="A7" i="17"/>
  <c r="I5" i="2"/>
  <c r="I6" i="2"/>
  <c r="I7" i="2"/>
  <c r="I8" i="2"/>
  <c r="H5" i="2"/>
  <c r="H6" i="2"/>
  <c r="H7" i="2"/>
  <c r="H8" i="2"/>
  <c r="G5" i="2"/>
  <c r="G6" i="2"/>
  <c r="G7" i="2"/>
  <c r="G8" i="2"/>
  <c r="F5" i="2"/>
  <c r="F6" i="2"/>
  <c r="F7" i="2"/>
  <c r="F8" i="2"/>
  <c r="E5" i="2"/>
  <c r="E6" i="2"/>
  <c r="E7" i="2"/>
  <c r="E8" i="2"/>
  <c r="D5" i="2"/>
  <c r="D6" i="2"/>
  <c r="D7" i="2"/>
  <c r="D8" i="2"/>
  <c r="C5" i="2"/>
  <c r="C6" i="2"/>
  <c r="C7" i="2"/>
  <c r="C8" i="2"/>
  <c r="A7" i="10"/>
  <c r="A7" i="9"/>
  <c r="A7" i="8"/>
  <c r="A7" i="7"/>
  <c r="A7" i="6"/>
  <c r="A7" i="5"/>
  <c r="A7" i="4"/>
  <c r="A7" i="3"/>
  <c r="B8" i="2" l="1"/>
  <c r="B7" i="2"/>
  <c r="B6" i="2"/>
  <c r="B5" i="2"/>
  <c r="E9" i="2" l="1"/>
  <c r="C9" i="2"/>
  <c r="H9" i="2"/>
  <c r="D9" i="2"/>
  <c r="I9" i="2"/>
  <c r="G9" i="2"/>
  <c r="F9" i="2"/>
  <c r="B9" i="2"/>
</calcChain>
</file>

<file path=xl/sharedStrings.xml><?xml version="1.0" encoding="utf-8"?>
<sst xmlns="http://schemas.openxmlformats.org/spreadsheetml/2006/main" count="97" uniqueCount="20">
  <si>
    <t>Category</t>
  </si>
  <si>
    <t>Total</t>
  </si>
  <si>
    <t>Stages</t>
  </si>
  <si>
    <t>MARKETPLACE TIMELINE</t>
  </si>
  <si>
    <t>Account Creation</t>
  </si>
  <si>
    <t>Listing</t>
  </si>
  <si>
    <t>Error Rectification</t>
  </si>
  <si>
    <t>Live</t>
  </si>
  <si>
    <t>Amazon</t>
  </si>
  <si>
    <t>Total Timeline</t>
  </si>
  <si>
    <t>Timeline in Days</t>
  </si>
  <si>
    <t>e-Bay</t>
  </si>
  <si>
    <t>Lazada</t>
  </si>
  <si>
    <t>Bonanza</t>
  </si>
  <si>
    <t>Linio</t>
  </si>
  <si>
    <t>Wish</t>
  </si>
  <si>
    <t>Etsy</t>
  </si>
  <si>
    <t>Zilingo</t>
  </si>
  <si>
    <t>ZiFiTi</t>
  </si>
  <si>
    <t>ZiFiti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</si>
</sst>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9" x14ac:knownFonts="1">
    <font>
      <sz val="11"/>
      <color theme="1"/>
      <name val="Calibri"/>
      <family val="2"/>
      <scheme val="minor"/>
    </font>
    <font>
      <sz val="10"/>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8" tint="0.39997558519241921"/>
        <bgColor indexed="64"/>
      </patternFill>
    </fill>
    <fill>
      <patternFill patternType="solid">
        <fgColor rgb="FF0070C0"/>
        <bgColor indexed="64"/>
      </patternFill>
    </fill>
    <fill>
      <patternFill patternType="solid">
        <fgColor theme="7" tint="-0.249977111117893"/>
        <bgColor indexed="64"/>
      </patternFill>
    </fill>
    <fill>
      <patternFill patternType="solid">
        <fgColor theme="9"/>
        <bgColor indexed="64"/>
      </patternFill>
    </fill>
    <fill>
      <patternFill patternType="solid">
        <fgColor rgb="FF00B050"/>
        <bgColor indexed="64"/>
      </patternFill>
    </fill>
    <fill>
      <patternFill patternType="solid">
        <fgColor rgb="FF9EAA08"/>
        <bgColor indexed="64"/>
      </patternFill>
    </fill>
    <fill>
      <patternFill patternType="solid">
        <fgColor rgb="FF7030A0"/>
        <bgColor indexed="64"/>
      </patternFill>
    </fill>
    <fill>
      <patternFill patternType="solid">
        <fgColor rgb="FF9E148A"/>
        <bgColor indexed="64"/>
      </patternFill>
    </fill>
    <fill>
      <patternFill patternType="solid">
        <fgColor rgb="FFE25B10"/>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2" fillId="0" borderId="0" applyNumberFormat="0" applyFill="0" applyBorder="0" applyAlignment="0" applyProtection="0"/>
    <xf numFmtId="0" fontId="3" fillId="3" borderId="2" applyNumberFormat="0" applyProtection="0">
      <alignment horizontal="center" vertical="center"/>
    </xf>
    <xf numFmtId="0" fontId="7" fillId="0" borderId="0" applyNumberFormat="0" applyFill="0" applyProtection="0">
      <alignment horizontal="left" indent="1"/>
    </xf>
    <xf numFmtId="4" fontId="7" fillId="0" borderId="0" applyFill="0" applyProtection="0">
      <alignment horizontal="right" indent="1"/>
    </xf>
    <xf numFmtId="0" fontId="6" fillId="2" borderId="0" applyNumberFormat="0" applyBorder="0" applyProtection="0">
      <alignment vertical="center" wrapText="1"/>
    </xf>
    <xf numFmtId="0" fontId="4" fillId="3" borderId="0" applyNumberFormat="0" applyBorder="0" applyAlignment="0" applyProtection="0"/>
    <xf numFmtId="0" fontId="5" fillId="3" borderId="0" applyNumberFormat="0" applyBorder="0" applyAlignment="0" applyProtection="0"/>
    <xf numFmtId="0" fontId="8" fillId="0" borderId="0">
      <alignment horizontal="left" wrapText="1" indent="1"/>
    </xf>
    <xf numFmtId="4" fontId="8" fillId="0" borderId="0">
      <alignment horizontal="right" indent="1"/>
    </xf>
    <xf numFmtId="164" fontId="8" fillId="0" borderId="0">
      <alignment horizontal="left" indent="1"/>
    </xf>
    <xf numFmtId="0" fontId="1" fillId="0" borderId="0">
      <alignment horizontal="left" vertical="center" wrapText="1" indent="6"/>
    </xf>
    <xf numFmtId="0" fontId="8" fillId="0" borderId="0">
      <alignment horizontal="left" vertical="center" wrapText="1" indent="3"/>
    </xf>
  </cellStyleXfs>
  <cellXfs count="33">
    <xf numFmtId="0" fontId="0" fillId="0" borderId="0" xfId="0"/>
    <xf numFmtId="0" fontId="2" fillId="0" borderId="0" xfId="1"/>
    <xf numFmtId="0" fontId="8" fillId="0" borderId="0" xfId="8">
      <alignment horizontal="left" wrapText="1" indent="1"/>
    </xf>
    <xf numFmtId="4" fontId="8" fillId="0" borderId="0" xfId="9">
      <alignment horizontal="right" indent="1"/>
    </xf>
    <xf numFmtId="0" fontId="7" fillId="0" borderId="0" xfId="3" applyFill="1">
      <alignment horizontal="left" indent="1"/>
    </xf>
    <xf numFmtId="0" fontId="0" fillId="0" borderId="0" xfId="0" applyFont="1" applyFill="1" applyBorder="1" applyAlignment="1">
      <alignment horizontal="left" indent="1"/>
    </xf>
    <xf numFmtId="164" fontId="8" fillId="0" borderId="0" xfId="10">
      <alignment horizontal="left" indent="1"/>
    </xf>
    <xf numFmtId="0" fontId="7" fillId="0" borderId="0" xfId="0" applyFont="1" applyFill="1" applyBorder="1" applyAlignment="1">
      <alignment horizontal="left" indent="1"/>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7" fillId="0" borderId="0" xfId="3">
      <alignment horizontal="left" indent="1"/>
    </xf>
    <xf numFmtId="0" fontId="0" fillId="0" borderId="0" xfId="8" applyFont="1">
      <alignment horizontal="left" wrapText="1" indent="1"/>
    </xf>
    <xf numFmtId="0" fontId="2" fillId="0" borderId="0" xfId="1" applyAlignment="1"/>
    <xf numFmtId="4" fontId="8" fillId="0" borderId="0" xfId="9" applyAlignment="1">
      <alignment horizontal="center" vertical="center"/>
    </xf>
    <xf numFmtId="4" fontId="0" fillId="0" borderId="0" xfId="0" applyNumberFormat="1" applyFont="1" applyFill="1" applyBorder="1" applyAlignment="1">
      <alignment horizontal="center" vertical="center"/>
    </xf>
    <xf numFmtId="0" fontId="0" fillId="0" borderId="0" xfId="8" applyFont="1" applyAlignment="1">
      <alignment horizontal="center" vertical="center" wrapText="1"/>
    </xf>
    <xf numFmtId="0" fontId="0" fillId="0" borderId="0" xfId="0" applyFont="1" applyFill="1" applyBorder="1" applyAlignment="1">
      <alignment horizontal="center" vertical="center"/>
    </xf>
    <xf numFmtId="0" fontId="7" fillId="0" borderId="0" xfId="3" applyAlignment="1">
      <alignment horizontal="center" vertical="center"/>
    </xf>
    <xf numFmtId="0" fontId="2" fillId="0" borderId="1" xfId="1" applyBorder="1" applyAlignment="1"/>
    <xf numFmtId="0" fontId="4" fillId="5" borderId="0" xfId="6" applyFill="1" applyAlignment="1">
      <alignment horizontal="center" vertical="center"/>
    </xf>
    <xf numFmtId="0" fontId="4" fillId="4" borderId="2" xfId="6" applyFill="1" applyBorder="1" applyAlignment="1">
      <alignment horizontal="center" vertical="center"/>
    </xf>
    <xf numFmtId="0" fontId="4" fillId="6" borderId="2" xfId="6" applyFill="1" applyBorder="1" applyAlignment="1">
      <alignment horizontal="center" vertical="center"/>
    </xf>
    <xf numFmtId="0" fontId="4" fillId="7" borderId="2" xfId="6" applyFill="1" applyBorder="1" applyAlignment="1">
      <alignment horizontal="center" vertical="center"/>
    </xf>
    <xf numFmtId="0" fontId="4" fillId="8" borderId="2" xfId="6" applyFill="1" applyBorder="1" applyAlignment="1">
      <alignment horizontal="center" vertical="center"/>
    </xf>
    <xf numFmtId="0" fontId="4" fillId="9" borderId="2" xfId="6" applyFill="1" applyBorder="1" applyAlignment="1">
      <alignment horizontal="center" vertical="center"/>
    </xf>
    <xf numFmtId="0" fontId="4" fillId="10" borderId="2" xfId="6" applyFill="1" applyBorder="1" applyAlignment="1">
      <alignment horizontal="center" vertical="center"/>
    </xf>
    <xf numFmtId="4" fontId="8" fillId="0" borderId="0" xfId="9" applyNumberFormat="1" applyFill="1" applyAlignment="1">
      <alignment horizontal="center" vertical="center"/>
    </xf>
    <xf numFmtId="4" fontId="7" fillId="0" borderId="0" xfId="0" applyNumberFormat="1" applyFont="1" applyFill="1" applyBorder="1" applyAlignment="1">
      <alignment horizontal="center" vertical="center"/>
    </xf>
    <xf numFmtId="2" fontId="7" fillId="0" borderId="0" xfId="0" applyNumberFormat="1" applyFont="1" applyFill="1" applyBorder="1" applyAlignment="1">
      <alignment horizontal="center" vertical="center"/>
    </xf>
    <xf numFmtId="0" fontId="4" fillId="11" borderId="2" xfId="6" applyFill="1" applyBorder="1" applyAlignment="1">
      <alignment horizontal="center" vertical="center"/>
    </xf>
    <xf numFmtId="0" fontId="4" fillId="12" borderId="2" xfId="6" applyFill="1" applyBorder="1" applyAlignment="1">
      <alignment horizontal="center" vertical="center"/>
    </xf>
    <xf numFmtId="0" fontId="7" fillId="0" borderId="0" xfId="3" applyFill="1" applyAlignment="1">
      <alignment horizontal="center" vertical="center"/>
    </xf>
    <xf numFmtId="0" fontId="2" fillId="0" borderId="0" xfId="1" applyAlignment="1">
      <alignment horizontal="center"/>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6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indent="0" justifyLastLine="0" shrinkToFit="0" readingOrder="0"/>
    </dxf>
    <dxf>
      <font>
        <b/>
        <i val="0"/>
        <strike val="0"/>
        <condense val="0"/>
        <extend val="0"/>
        <outline val="0"/>
        <shadow val="0"/>
        <u val="none"/>
        <vertAlign val="baseline"/>
        <sz val="11"/>
        <color theme="1"/>
        <name val="Century Gothic"/>
        <scheme val="maj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4"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62"/>
      <tableStyleElement type="headerRow" dxfId="61"/>
    </tableStyle>
    <tableStyle name="Summary Table" pivot="0" count="6">
      <tableStyleElement type="wholeTable" dxfId="60"/>
      <tableStyleElement type="headerRow" dxfId="59"/>
      <tableStyleElement type="totalRow" dxfId="58"/>
      <tableStyleElement type="firstColumn" dxfId="57"/>
      <tableStyleElement type="lastColumn" dxfId="56"/>
      <tableStyleElement type="firstColumnStripe" dxfId="55"/>
    </tableStyle>
  </tableStyles>
  <colors>
    <mruColors>
      <color rgb="FF229E86"/>
      <color rgb="FF9E148A"/>
      <color rgb="FFE25B10"/>
      <color rgb="FF9EAA0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502121491204E-2"/>
          <c:y val="3.1470617865639601E-2"/>
          <c:w val="0.78649224115488003"/>
          <c:h val="0.93081834948977171"/>
        </c:manualLayout>
      </c:layout>
      <c:barChart>
        <c:barDir val="col"/>
        <c:grouping val="clustered"/>
        <c:varyColors val="0"/>
        <c:ser>
          <c:idx val="0"/>
          <c:order val="0"/>
          <c:tx>
            <c:strRef>
              <c:f>Summary!$A$5</c:f>
              <c:strCache>
                <c:ptCount val="1"/>
                <c:pt idx="0">
                  <c:v>Account Creation</c:v>
                </c:pt>
              </c:strCache>
            </c:strRef>
          </c:tx>
          <c:spPr>
            <a:solidFill>
              <a:srgbClr val="002060"/>
            </a:solidFill>
            <a:ln>
              <a:noFill/>
            </a:ln>
          </c:spPr>
          <c:invertIfNegative val="0"/>
          <c:cat>
            <c:strRef>
              <c:f>Summary!$B$4:$J$4</c:f>
              <c:strCache>
                <c:ptCount val="9"/>
                <c:pt idx="0">
                  <c:v>Amazon</c:v>
                </c:pt>
                <c:pt idx="1">
                  <c:v>e-Bay</c:v>
                </c:pt>
                <c:pt idx="2">
                  <c:v>Lazada</c:v>
                </c:pt>
                <c:pt idx="3">
                  <c:v>Bonanza</c:v>
                </c:pt>
                <c:pt idx="4">
                  <c:v>Linio</c:v>
                </c:pt>
                <c:pt idx="5">
                  <c:v>Wish</c:v>
                </c:pt>
                <c:pt idx="6">
                  <c:v>Etsy</c:v>
                </c:pt>
                <c:pt idx="7">
                  <c:v>Zilingo</c:v>
                </c:pt>
                <c:pt idx="8">
                  <c:v>ZiFiti</c:v>
                </c:pt>
              </c:strCache>
            </c:strRef>
          </c:cat>
          <c:val>
            <c:numRef>
              <c:f>Summary!$B$5:$J$5</c:f>
              <c:numCache>
                <c:formatCode>#,##0.00</c:formatCode>
                <c:ptCount val="9"/>
                <c:pt idx="0">
                  <c:v>10</c:v>
                </c:pt>
                <c:pt idx="1">
                  <c:v>25</c:v>
                </c:pt>
                <c:pt idx="2">
                  <c:v>3</c:v>
                </c:pt>
                <c:pt idx="3">
                  <c:v>1</c:v>
                </c:pt>
                <c:pt idx="4">
                  <c:v>1</c:v>
                </c:pt>
                <c:pt idx="5">
                  <c:v>1</c:v>
                </c:pt>
                <c:pt idx="6">
                  <c:v>1</c:v>
                </c:pt>
                <c:pt idx="7">
                  <c:v>1</c:v>
                </c:pt>
                <c:pt idx="8">
                  <c:v>1</c:v>
                </c:pt>
              </c:numCache>
            </c:numRef>
          </c:val>
          <c:extLst>
            <c:ext xmlns:c16="http://schemas.microsoft.com/office/drawing/2014/chart" uri="{C3380CC4-5D6E-409C-BE32-E72D297353CC}">
              <c16:uniqueId val="{00000000-DFD0-4528-AE8C-51B058EA99EB}"/>
            </c:ext>
          </c:extLst>
        </c:ser>
        <c:ser>
          <c:idx val="1"/>
          <c:order val="1"/>
          <c:tx>
            <c:strRef>
              <c:f>Summary!$A$6</c:f>
              <c:strCache>
                <c:ptCount val="1"/>
                <c:pt idx="0">
                  <c:v>Listing</c:v>
                </c:pt>
              </c:strCache>
            </c:strRef>
          </c:tx>
          <c:spPr>
            <a:solidFill>
              <a:schemeClr val="accent1">
                <a:lumMod val="75000"/>
              </a:schemeClr>
            </a:solidFill>
            <a:ln>
              <a:noFill/>
            </a:ln>
          </c:spPr>
          <c:invertIfNegative val="0"/>
          <c:cat>
            <c:strRef>
              <c:f>Summary!$B$4:$J$4</c:f>
              <c:strCache>
                <c:ptCount val="9"/>
                <c:pt idx="0">
                  <c:v>Amazon</c:v>
                </c:pt>
                <c:pt idx="1">
                  <c:v>e-Bay</c:v>
                </c:pt>
                <c:pt idx="2">
                  <c:v>Lazada</c:v>
                </c:pt>
                <c:pt idx="3">
                  <c:v>Bonanza</c:v>
                </c:pt>
                <c:pt idx="4">
                  <c:v>Linio</c:v>
                </c:pt>
                <c:pt idx="5">
                  <c:v>Wish</c:v>
                </c:pt>
                <c:pt idx="6">
                  <c:v>Etsy</c:v>
                </c:pt>
                <c:pt idx="7">
                  <c:v>Zilingo</c:v>
                </c:pt>
                <c:pt idx="8">
                  <c:v>ZiFiti</c:v>
                </c:pt>
              </c:strCache>
            </c:strRef>
          </c:cat>
          <c:val>
            <c:numRef>
              <c:f>Summary!$B$6:$J$6</c:f>
              <c:numCache>
                <c:formatCode>#,##0.00</c:formatCode>
                <c:ptCount val="9"/>
                <c:pt idx="0">
                  <c:v>2</c:v>
                </c:pt>
                <c:pt idx="1">
                  <c:v>2</c:v>
                </c:pt>
                <c:pt idx="2">
                  <c:v>4</c:v>
                </c:pt>
                <c:pt idx="3">
                  <c:v>2</c:v>
                </c:pt>
                <c:pt idx="4">
                  <c:v>15</c:v>
                </c:pt>
                <c:pt idx="5">
                  <c:v>3</c:v>
                </c:pt>
                <c:pt idx="6">
                  <c:v>5</c:v>
                </c:pt>
                <c:pt idx="7">
                  <c:v>2</c:v>
                </c:pt>
                <c:pt idx="8">
                  <c:v>2</c:v>
                </c:pt>
              </c:numCache>
            </c:numRef>
          </c:val>
          <c:extLst>
            <c:ext xmlns:c16="http://schemas.microsoft.com/office/drawing/2014/chart" uri="{C3380CC4-5D6E-409C-BE32-E72D297353CC}">
              <c16:uniqueId val="{00000001-DFD0-4528-AE8C-51B058EA99EB}"/>
            </c:ext>
          </c:extLst>
        </c:ser>
        <c:ser>
          <c:idx val="2"/>
          <c:order val="2"/>
          <c:tx>
            <c:strRef>
              <c:f>Summary!$A$7</c:f>
              <c:strCache>
                <c:ptCount val="1"/>
                <c:pt idx="0">
                  <c:v>Error Rectification</c:v>
                </c:pt>
              </c:strCache>
            </c:strRef>
          </c:tx>
          <c:spPr>
            <a:solidFill>
              <a:schemeClr val="accent2">
                <a:lumMod val="75000"/>
              </a:schemeClr>
            </a:solidFill>
            <a:ln>
              <a:noFill/>
            </a:ln>
          </c:spPr>
          <c:invertIfNegative val="0"/>
          <c:cat>
            <c:strRef>
              <c:f>Summary!$B$4:$J$4</c:f>
              <c:strCache>
                <c:ptCount val="9"/>
                <c:pt idx="0">
                  <c:v>Amazon</c:v>
                </c:pt>
                <c:pt idx="1">
                  <c:v>e-Bay</c:v>
                </c:pt>
                <c:pt idx="2">
                  <c:v>Lazada</c:v>
                </c:pt>
                <c:pt idx="3">
                  <c:v>Bonanza</c:v>
                </c:pt>
                <c:pt idx="4">
                  <c:v>Linio</c:v>
                </c:pt>
                <c:pt idx="5">
                  <c:v>Wish</c:v>
                </c:pt>
                <c:pt idx="6">
                  <c:v>Etsy</c:v>
                </c:pt>
                <c:pt idx="7">
                  <c:v>Zilingo</c:v>
                </c:pt>
                <c:pt idx="8">
                  <c:v>ZiFiti</c:v>
                </c:pt>
              </c:strCache>
            </c:strRef>
          </c:cat>
          <c:val>
            <c:numRef>
              <c:f>Summary!$B$7:$J$7</c:f>
              <c:numCache>
                <c:formatCode>#,##0.00</c:formatCode>
                <c:ptCount val="9"/>
                <c:pt idx="0">
                  <c:v>2</c:v>
                </c:pt>
                <c:pt idx="1">
                  <c:v>2</c:v>
                </c:pt>
                <c:pt idx="2">
                  <c:v>3</c:v>
                </c:pt>
                <c:pt idx="3">
                  <c:v>2</c:v>
                </c:pt>
                <c:pt idx="4">
                  <c:v>2</c:v>
                </c:pt>
                <c:pt idx="5">
                  <c:v>2</c:v>
                </c:pt>
                <c:pt idx="6">
                  <c:v>2</c:v>
                </c:pt>
                <c:pt idx="7">
                  <c:v>2</c:v>
                </c:pt>
                <c:pt idx="8">
                  <c:v>2</c:v>
                </c:pt>
              </c:numCache>
            </c:numRef>
          </c:val>
          <c:extLst>
            <c:ext xmlns:c16="http://schemas.microsoft.com/office/drawing/2014/chart" uri="{C3380CC4-5D6E-409C-BE32-E72D297353CC}">
              <c16:uniqueId val="{00000002-DFD0-4528-AE8C-51B058EA99EB}"/>
            </c:ext>
          </c:extLst>
        </c:ser>
        <c:ser>
          <c:idx val="3"/>
          <c:order val="3"/>
          <c:tx>
            <c:strRef>
              <c:f>Summary!$A$8</c:f>
              <c:strCache>
                <c:ptCount val="1"/>
                <c:pt idx="0">
                  <c:v>Live</c:v>
                </c:pt>
              </c:strCache>
            </c:strRef>
          </c:tx>
          <c:spPr>
            <a:solidFill>
              <a:srgbClr val="229E86"/>
            </a:solidFill>
            <a:ln>
              <a:noFill/>
            </a:ln>
          </c:spPr>
          <c:invertIfNegative val="0"/>
          <c:cat>
            <c:strRef>
              <c:f>Summary!$B$4:$J$4</c:f>
              <c:strCache>
                <c:ptCount val="9"/>
                <c:pt idx="0">
                  <c:v>Amazon</c:v>
                </c:pt>
                <c:pt idx="1">
                  <c:v>e-Bay</c:v>
                </c:pt>
                <c:pt idx="2">
                  <c:v>Lazada</c:v>
                </c:pt>
                <c:pt idx="3">
                  <c:v>Bonanza</c:v>
                </c:pt>
                <c:pt idx="4">
                  <c:v>Linio</c:v>
                </c:pt>
                <c:pt idx="5">
                  <c:v>Wish</c:v>
                </c:pt>
                <c:pt idx="6">
                  <c:v>Etsy</c:v>
                </c:pt>
                <c:pt idx="7">
                  <c:v>Zilingo</c:v>
                </c:pt>
                <c:pt idx="8">
                  <c:v>ZiFiti</c:v>
                </c:pt>
              </c:strCache>
            </c:strRef>
          </c:cat>
          <c:val>
            <c:numRef>
              <c:f>Summary!$B$8:$J$8</c:f>
              <c:numCache>
                <c:formatCode>#,##0.00</c:formatCode>
                <c:ptCount val="9"/>
                <c:pt idx="0">
                  <c:v>1</c:v>
                </c:pt>
                <c:pt idx="1">
                  <c:v>1</c:v>
                </c:pt>
                <c:pt idx="2">
                  <c:v>5</c:v>
                </c:pt>
                <c:pt idx="3">
                  <c:v>1</c:v>
                </c:pt>
                <c:pt idx="4">
                  <c:v>12</c:v>
                </c:pt>
                <c:pt idx="5">
                  <c:v>15</c:v>
                </c:pt>
                <c:pt idx="6">
                  <c:v>1</c:v>
                </c:pt>
                <c:pt idx="7">
                  <c:v>10</c:v>
                </c:pt>
                <c:pt idx="8">
                  <c:v>2</c:v>
                </c:pt>
              </c:numCache>
            </c:numRef>
          </c:val>
          <c:extLst>
            <c:ext xmlns:c16="http://schemas.microsoft.com/office/drawing/2014/chart" uri="{C3380CC4-5D6E-409C-BE32-E72D297353CC}">
              <c16:uniqueId val="{00000003-DFD0-4528-AE8C-51B058EA99E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243593864"/>
        <c:crosses val="autoZero"/>
        <c:crossBetween val="between"/>
      </c:valAx>
      <c:spPr>
        <a:noFill/>
      </c:spPr>
    </c:plotArea>
    <c:legend>
      <c:legendPos val="tr"/>
      <c:layout>
        <c:manualLayout>
          <c:xMode val="edge"/>
          <c:yMode val="edge"/>
          <c:x val="0.88327329726696635"/>
          <c:y val="0"/>
          <c:w val="0.11639507106538097"/>
          <c:h val="0.35569204472111299"/>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xdr:row>
      <xdr:rowOff>157164</xdr:rowOff>
    </xdr:from>
    <xdr:to>
      <xdr:col>12</xdr:col>
      <xdr:colOff>400050</xdr:colOff>
      <xdr:row>2</xdr:row>
      <xdr:rowOff>2657475</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1</xdr:col>
      <xdr:colOff>567068</xdr:colOff>
      <xdr:row>1</xdr:row>
      <xdr:rowOff>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0"/>
          <a:ext cx="1700543" cy="438150"/>
        </a:xfrm>
        <a:prstGeom prst="rect">
          <a:avLst/>
        </a:prstGeom>
      </xdr:spPr>
    </xdr:pic>
    <xdr:clientData/>
  </xdr:twoCellAnchor>
</xdr:wsDr>
</file>

<file path=xl/tables/table1.xml><?xml version="1.0" encoding="utf-8"?>
<table xmlns="http://schemas.openxmlformats.org/spreadsheetml/2006/main" id="14" name="ExpenseSummary" displayName="ExpenseSummary" ref="A4:J9" totalsRowCount="1" headerRowCellStyle="Heading 2">
  <autoFilter ref="A4:J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Stages" totalsRowLabel="Total" totalsRowDxfId="54" dataCellStyle="Table details"/>
    <tableColumn id="2" name="Amazon" totalsRowFunction="sum" dataDxfId="53" totalsRowDxfId="52" dataCellStyle="Table numbers">
      <calculatedColumnFormula>SUMIFS(ExpJan[Timeline in Days],ExpJan[Category],ExpenseSummary[[#This Row],[Stages]])</calculatedColumnFormula>
    </tableColumn>
    <tableColumn id="3" name="e-Bay" totalsRowFunction="sum" dataDxfId="51" totalsRowDxfId="50" dataCellStyle="Table numbers">
      <calculatedColumnFormula>'e-Bay'!A3</calculatedColumnFormula>
    </tableColumn>
    <tableColumn id="4" name="Lazada" totalsRowFunction="sum" dataDxfId="49" totalsRowDxfId="48" dataCellStyle="Table numbers">
      <calculatedColumnFormula>Lazada!A3</calculatedColumnFormula>
    </tableColumn>
    <tableColumn id="5" name="Bonanza" totalsRowFunction="sum" dataDxfId="47" totalsRowDxfId="46" dataCellStyle="Table numbers">
      <calculatedColumnFormula>Bonanza!A3</calculatedColumnFormula>
    </tableColumn>
    <tableColumn id="6" name="Linio" totalsRowFunction="sum" dataDxfId="45" totalsRowDxfId="44" dataCellStyle="Table numbers">
      <calculatedColumnFormula>Linio!A3</calculatedColumnFormula>
    </tableColumn>
    <tableColumn id="7" name="Wish" totalsRowFunction="sum" dataDxfId="43" totalsRowDxfId="42" dataCellStyle="Table numbers">
      <calculatedColumnFormula>Wish!A3</calculatedColumnFormula>
    </tableColumn>
    <tableColumn id="8" name="Etsy" totalsRowFunction="sum" dataDxfId="41" totalsRowDxfId="40" dataCellStyle="Table numbers">
      <calculatedColumnFormula>Etsy!A3</calculatedColumnFormula>
    </tableColumn>
    <tableColumn id="9" name="Zilingo" totalsRowFunction="sum" dataDxfId="39" totalsRowDxfId="38" dataCellStyle="Table numbers">
      <calculatedColumnFormula>Zilingo!A3</calculatedColumnFormula>
    </tableColumn>
    <tableColumn id="10" name="ZiFiti" totalsRowFunction="sum" dataDxfId="37" totalsRowDxfId="36" dataCellStyle="Table numbers">
      <calculatedColumnFormula>ZiFiti!A3</calculatedColumnFormula>
    </tableColumn>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9" name="ExpJan245678910" displayName="ExpJan245678910" ref="A2:B7" totalsRowCount="1" headerRowCellStyle="Heading 2">
  <autoFilter ref="A2:B6">
    <filterColumn colId="0" hiddenButton="1"/>
    <filterColumn colId="1" hiddenButton="1"/>
  </autoFilter>
  <tableColumns count="2">
    <tableColumn id="3" name="Timeline in Days" totalsRowFunction="sum" dataDxfId="3" totalsRowDxfId="2" dataCellStyle="Table numbers"/>
    <tableColumn id="4" name="Category" totalsRowLabel="Total Timeline" dataDxfId="1"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B7" totalsRowCount="1" headerRowCellStyle="Heading 2">
  <autoFilter ref="A2:B6">
    <filterColumn colId="0" hiddenButton="1"/>
    <filterColumn colId="1" hiddenButton="1"/>
  </autoFilter>
  <tableColumns count="2">
    <tableColumn id="3" name="Timeline in Days" totalsRowFunction="sum" dataDxfId="35" totalsRowDxfId="34" dataCellStyle="Table numbers"/>
    <tableColumn id="4" name="Category" totalsRowLabel="Total Timeline" dataDxfId="33" totalsRowDxfId="32"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1" name="ExpJan2" displayName="ExpJan2" ref="A2:B7" totalsRowCount="1" headerRowCellStyle="Heading 2">
  <autoFilter ref="A2:B6">
    <filterColumn colId="0" hiddenButton="1"/>
    <filterColumn colId="1" hiddenButton="1"/>
  </autoFilter>
  <tableColumns count="2">
    <tableColumn id="3" name="Timeline in Days" totalsRowFunction="sum" dataDxfId="31" totalsRowDxfId="30" dataCellStyle="Table numbers"/>
    <tableColumn id="4" name="Category" totalsRowLabel="Total Timeline" dataDxfId="29" totalsRowDxfId="28"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3" name="ExpJan24" displayName="ExpJan24" ref="A2:B7" totalsRowCount="1" headerRowCellStyle="Heading 2">
  <autoFilter ref="A2:B6">
    <filterColumn colId="0" hiddenButton="1"/>
    <filterColumn colId="1" hiddenButton="1"/>
  </autoFilter>
  <tableColumns count="2">
    <tableColumn id="3" name="Timeline in Days" totalsRowFunction="sum" dataDxfId="27" totalsRowDxfId="26" dataCellStyle="Table numbers"/>
    <tableColumn id="4" name="Category" totalsRowLabel="Total Timeline" dataDxfId="25" totalsRowDxfId="2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4" name="ExpJan245" displayName="ExpJan245" ref="A2:B7" totalsRowCount="1" headerRowCellStyle="Heading 2">
  <autoFilter ref="A2:B6">
    <filterColumn colId="0" hiddenButton="1"/>
    <filterColumn colId="1" hiddenButton="1"/>
  </autoFilter>
  <tableColumns count="2">
    <tableColumn id="3" name="Timeline in Days" totalsRowFunction="sum" dataDxfId="23" totalsRowDxfId="22" dataCellStyle="Table numbers"/>
    <tableColumn id="4" name="Category" totalsRowLabel="Total Timeline" dataDxfId="21" totalsRowDxfId="2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5" name="ExpJan2456" displayName="ExpJan2456" ref="A2:B7" totalsRowCount="1" headerRowCellStyle="Heading 2">
  <autoFilter ref="A2:B6">
    <filterColumn colId="0" hiddenButton="1"/>
    <filterColumn colId="1" hiddenButton="1"/>
  </autoFilter>
  <tableColumns count="2">
    <tableColumn id="3" name="Timeline in Days" totalsRowFunction="sum" dataDxfId="19" totalsRowDxfId="18" dataCellStyle="Table numbers"/>
    <tableColumn id="4" name="Category" totalsRowLabel="Total Timeline" dataDxfId="17" totalsRowDxfId="1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6" name="ExpJan24567" displayName="ExpJan24567" ref="A2:B7" totalsRowCount="1" headerRowCellStyle="Heading 2">
  <autoFilter ref="A2:B6">
    <filterColumn colId="0" hiddenButton="1"/>
    <filterColumn colId="1" hiddenButton="1"/>
  </autoFilter>
  <tableColumns count="2">
    <tableColumn id="3" name="Timeline in Days" totalsRowFunction="sum" dataDxfId="15" totalsRowDxfId="14" dataCellStyle="Table numbers"/>
    <tableColumn id="4" name="Category" totalsRowLabel="Total Timeline" dataDxfId="13" totalsRowDxfId="12"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7" name="ExpJan245678" displayName="ExpJan245678" ref="A2:B7" totalsRowCount="1" headerRowCellStyle="Heading 2">
  <autoFilter ref="A2:B6">
    <filterColumn colId="0" hiddenButton="1"/>
    <filterColumn colId="1" hiddenButton="1"/>
  </autoFilter>
  <tableColumns count="2">
    <tableColumn id="3" name="Timeline in Days" totalsRowFunction="sum" dataDxfId="11" totalsRowDxfId="10" dataCellStyle="Table numbers"/>
    <tableColumn id="4" name="Category" totalsRowLabel="Total Timeline" dataDxfId="9" totalsRowDxfId="8"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8" name="ExpJan2456789" displayName="ExpJan2456789" ref="A2:B7" totalsRowCount="1" headerRowCellStyle="Heading 2">
  <autoFilter ref="A2:B6">
    <filterColumn colId="0" hiddenButton="1"/>
    <filterColumn colId="1" hiddenButton="1"/>
  </autoFilter>
  <tableColumns count="2">
    <tableColumn id="3" name="Timeline in Days" totalsRowFunction="sum" dataDxfId="7" totalsRowDxfId="6" dataCellStyle="Table numbers"/>
    <tableColumn id="4" name="Category" totalsRowLabel="Total Timeline" dataDxfId="5" totalsRowDxfId="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J9"/>
  <sheetViews>
    <sheetView showGridLines="0" tabSelected="1" zoomScaleNormal="100" workbookViewId="0">
      <selection activeCell="C1" sqref="C1"/>
    </sheetView>
  </sheetViews>
  <sheetFormatPr defaultRowHeight="30" customHeight="1" x14ac:dyDescent="0.25"/>
  <cols>
    <col min="1" max="1" width="18.140625" customWidth="1"/>
    <col min="2" max="2" width="16.42578125" customWidth="1"/>
    <col min="3" max="3" width="16" customWidth="1"/>
    <col min="4" max="4" width="15.85546875" customWidth="1"/>
    <col min="5" max="6" width="16" customWidth="1"/>
    <col min="7" max="7" width="16.28515625" customWidth="1"/>
    <col min="8" max="8" width="15.85546875" customWidth="1"/>
    <col min="9" max="9" width="16.140625" customWidth="1"/>
    <col min="10" max="10" width="16.28515625" customWidth="1"/>
    <col min="11" max="11" width="7.28515625" customWidth="1"/>
  </cols>
  <sheetData>
    <row r="1" spans="1:10" ht="35.1" customHeight="1" x14ac:dyDescent="0.4">
      <c r="B1" s="1"/>
      <c r="C1" s="1"/>
      <c r="E1" s="1" t="s">
        <v>3</v>
      </c>
    </row>
    <row r="2" spans="1:10" ht="17.100000000000001" customHeight="1" x14ac:dyDescent="0.25">
      <c r="B2" s="19" t="s">
        <v>8</v>
      </c>
      <c r="C2" s="22" t="s">
        <v>11</v>
      </c>
      <c r="D2" s="20" t="s">
        <v>12</v>
      </c>
      <c r="E2" s="21" t="s">
        <v>13</v>
      </c>
      <c r="F2" s="23" t="s">
        <v>14</v>
      </c>
      <c r="G2" s="24" t="s">
        <v>15</v>
      </c>
      <c r="H2" s="30" t="s">
        <v>16</v>
      </c>
      <c r="I2" s="25" t="s">
        <v>17</v>
      </c>
      <c r="J2" s="29" t="s">
        <v>19</v>
      </c>
    </row>
    <row r="3" spans="1:10" ht="210" customHeight="1" x14ac:dyDescent="0.25"/>
    <row r="4" spans="1:10" ht="17.100000000000001" customHeight="1" x14ac:dyDescent="0.25">
      <c r="A4" s="4" t="s">
        <v>2</v>
      </c>
      <c r="B4" s="31" t="s">
        <v>8</v>
      </c>
      <c r="C4" s="31" t="s">
        <v>11</v>
      </c>
      <c r="D4" s="31" t="s">
        <v>12</v>
      </c>
      <c r="E4" s="31" t="s">
        <v>13</v>
      </c>
      <c r="F4" s="31" t="s">
        <v>14</v>
      </c>
      <c r="G4" s="31" t="s">
        <v>15</v>
      </c>
      <c r="H4" s="31" t="s">
        <v>16</v>
      </c>
      <c r="I4" s="31" t="s">
        <v>17</v>
      </c>
      <c r="J4" s="31" t="s">
        <v>19</v>
      </c>
    </row>
    <row r="5" spans="1:10" ht="30" customHeight="1" x14ac:dyDescent="0.25">
      <c r="A5" s="11" t="s">
        <v>4</v>
      </c>
      <c r="B5" s="13">
        <f>SUMIFS(ExpJan[Timeline in Days],ExpJan[Category],ExpenseSummary[[#This Row],[Stages]])</f>
        <v>10</v>
      </c>
      <c r="C5" s="13">
        <f>'e-Bay'!A3</f>
        <v>25</v>
      </c>
      <c r="D5" s="13">
        <f>Lazada!A3</f>
        <v>3</v>
      </c>
      <c r="E5" s="13">
        <f>Bonanza!A3</f>
        <v>1</v>
      </c>
      <c r="F5" s="13">
        <f>Linio!A3</f>
        <v>1</v>
      </c>
      <c r="G5" s="13">
        <f>Wish!A3</f>
        <v>1</v>
      </c>
      <c r="H5" s="13">
        <f>Etsy!A3</f>
        <v>1</v>
      </c>
      <c r="I5" s="13">
        <f>Zilingo!A3</f>
        <v>1</v>
      </c>
      <c r="J5" s="26">
        <f>ZiFiti!A3</f>
        <v>1</v>
      </c>
    </row>
    <row r="6" spans="1:10" ht="30" customHeight="1" x14ac:dyDescent="0.25">
      <c r="A6" s="11" t="s">
        <v>5</v>
      </c>
      <c r="B6" s="13">
        <f>SUMIFS(ExpJan[Timeline in Days],ExpJan[Category],ExpenseSummary[[#This Row],[Stages]])</f>
        <v>2</v>
      </c>
      <c r="C6" s="13">
        <f>'e-Bay'!A4</f>
        <v>2</v>
      </c>
      <c r="D6" s="13">
        <f>Lazada!A4</f>
        <v>4</v>
      </c>
      <c r="E6" s="13">
        <f>Bonanza!A4</f>
        <v>2</v>
      </c>
      <c r="F6" s="13">
        <f>Linio!A4</f>
        <v>15</v>
      </c>
      <c r="G6" s="13">
        <f>Wish!A4</f>
        <v>3</v>
      </c>
      <c r="H6" s="13">
        <f>Etsy!A4</f>
        <v>5</v>
      </c>
      <c r="I6" s="13">
        <f>Zilingo!A4</f>
        <v>2</v>
      </c>
      <c r="J6" s="26">
        <f>ZiFiti!A4</f>
        <v>2</v>
      </c>
    </row>
    <row r="7" spans="1:10" ht="30" customHeight="1" x14ac:dyDescent="0.25">
      <c r="A7" s="11" t="s">
        <v>6</v>
      </c>
      <c r="B7" s="13">
        <f>SUMIFS(ExpJan[Timeline in Days],ExpJan[Category],ExpenseSummary[[#This Row],[Stages]])</f>
        <v>2</v>
      </c>
      <c r="C7" s="13">
        <f>'e-Bay'!A5</f>
        <v>2</v>
      </c>
      <c r="D7" s="13">
        <f>Lazada!A5</f>
        <v>3</v>
      </c>
      <c r="E7" s="13">
        <f>Bonanza!A5</f>
        <v>2</v>
      </c>
      <c r="F7" s="13">
        <f>Linio!A5</f>
        <v>2</v>
      </c>
      <c r="G7" s="13">
        <f>Wish!A5</f>
        <v>2</v>
      </c>
      <c r="H7" s="13">
        <f>Etsy!A5</f>
        <v>2</v>
      </c>
      <c r="I7" s="13">
        <f>Zilingo!A5</f>
        <v>2</v>
      </c>
      <c r="J7" s="26">
        <f>ZiFiti!A5</f>
        <v>2</v>
      </c>
    </row>
    <row r="8" spans="1:10" ht="30" customHeight="1" x14ac:dyDescent="0.25">
      <c r="A8" s="11" t="s">
        <v>7</v>
      </c>
      <c r="B8" s="13">
        <f>SUMIFS(ExpJan[Timeline in Days],ExpJan[Category],ExpenseSummary[[#This Row],[Stages]])</f>
        <v>1</v>
      </c>
      <c r="C8" s="13">
        <f>'e-Bay'!A6</f>
        <v>1</v>
      </c>
      <c r="D8" s="13">
        <f>Lazada!A6</f>
        <v>5</v>
      </c>
      <c r="E8" s="13">
        <f>Bonanza!A6</f>
        <v>1</v>
      </c>
      <c r="F8" s="13">
        <f>Linio!A6</f>
        <v>12</v>
      </c>
      <c r="G8" s="13">
        <f>Wish!A6</f>
        <v>15</v>
      </c>
      <c r="H8" s="13">
        <f>Etsy!A6</f>
        <v>1</v>
      </c>
      <c r="I8" s="13">
        <f>Zilingo!A6</f>
        <v>10</v>
      </c>
      <c r="J8" s="26">
        <f>ZiFiti!A6</f>
        <v>2</v>
      </c>
    </row>
    <row r="9" spans="1:10" ht="30" customHeight="1" x14ac:dyDescent="0.25">
      <c r="A9" s="7" t="s">
        <v>1</v>
      </c>
      <c r="B9" s="27">
        <f>SUBTOTAL(109,ExpenseSummary[Amazon])</f>
        <v>15</v>
      </c>
      <c r="C9" s="27">
        <f>SUBTOTAL(109,ExpenseSummary[e-Bay])</f>
        <v>30</v>
      </c>
      <c r="D9" s="27">
        <f>SUBTOTAL(109,ExpenseSummary[Lazada])</f>
        <v>15</v>
      </c>
      <c r="E9" s="27">
        <f>SUBTOTAL(109,ExpenseSummary[Bonanza])</f>
        <v>6</v>
      </c>
      <c r="F9" s="27">
        <f>SUBTOTAL(109,ExpenseSummary[Linio])</f>
        <v>30</v>
      </c>
      <c r="G9" s="27">
        <f>SUBTOTAL(109,ExpenseSummary[Wish])</f>
        <v>21</v>
      </c>
      <c r="H9" s="27">
        <f>SUBTOTAL(109,ExpenseSummary[Etsy])</f>
        <v>9</v>
      </c>
      <c r="I9" s="27">
        <f>SUBTOTAL(109,ExpenseSummary[Zilingo])</f>
        <v>15</v>
      </c>
      <c r="J9" s="28">
        <f>SUBTOTAL(109,ExpenseSummary[ZiFiti])</f>
        <v>7</v>
      </c>
    </row>
  </sheetData>
  <dataConsolidate/>
  <dataValidations count="12">
    <dataValidation allowBlank="1" showInputMessage="1" showErrorMessage="1" prompt="An expense trends workbook that tracks specific expenses over a 12 month period. This workbook contains a tips worksheet, this summary worksheet and a worksheet for each month" sqref="E1"/>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J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s>
  <hyperlinks>
    <hyperlink ref="C2" location="'e-Bay'!A1" tooltip="Select to navigate to Feb" display="Feb"/>
    <hyperlink ref="D2" location="Lazada!A1" tooltip="Select to navigate to Mar" display="Lazada"/>
    <hyperlink ref="E2" location="Bonanza!A1" tooltip="Select to navigate to Apr" display="Bonanza"/>
    <hyperlink ref="F2" location="Linio!A1" tooltip="Select to navigate to May" display="Linio"/>
    <hyperlink ref="G2" location="Wish!A1" tooltip="Select to navigate to Jun" display="Wish"/>
    <hyperlink ref="H2" location="Etsy!A1" tooltip="Select to navigate to Jul" display="Etsy"/>
    <hyperlink ref="I2" location="Zilingo!A1" tooltip="Select to navigate to Aug" display="Zilingo"/>
    <hyperlink ref="B2" location="Amazon!A1" display="Jan"/>
    <hyperlink ref="J2" location="ZiFiti!A1" tooltip="Select to navigate to Aug" display="ZiFiti"/>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E148A"/>
  </sheetPr>
  <dimension ref="A1:B7"/>
  <sheetViews>
    <sheetView showGridLines="0" workbookViewId="0">
      <selection sqref="A1:B1"/>
    </sheetView>
  </sheetViews>
  <sheetFormatPr defaultRowHeight="30" customHeight="1" x14ac:dyDescent="0.25"/>
  <cols>
    <col min="1" max="1" width="26.28515625" customWidth="1"/>
    <col min="2" max="2" width="24.28515625" customWidth="1"/>
  </cols>
  <sheetData>
    <row r="1" spans="1:2" ht="35.1" customHeight="1" x14ac:dyDescent="0.4">
      <c r="A1" s="32" t="s">
        <v>18</v>
      </c>
      <c r="B1" s="32"/>
    </row>
    <row r="2" spans="1:2" ht="17.100000000000001" customHeight="1" x14ac:dyDescent="0.25">
      <c r="A2" s="10" t="s">
        <v>10</v>
      </c>
      <c r="B2" s="17" t="s">
        <v>0</v>
      </c>
    </row>
    <row r="3" spans="1:2" ht="30" customHeight="1" x14ac:dyDescent="0.25">
      <c r="A3" s="13">
        <v>1</v>
      </c>
      <c r="B3" s="15" t="s">
        <v>4</v>
      </c>
    </row>
    <row r="4" spans="1:2" ht="30" customHeight="1" x14ac:dyDescent="0.25">
      <c r="A4" s="13">
        <v>2</v>
      </c>
      <c r="B4" s="15" t="s">
        <v>5</v>
      </c>
    </row>
    <row r="5" spans="1:2" ht="30" customHeight="1" x14ac:dyDescent="0.25">
      <c r="A5" s="13">
        <v>2</v>
      </c>
      <c r="B5" s="15" t="s">
        <v>6</v>
      </c>
    </row>
    <row r="6" spans="1:2" ht="30" customHeight="1" x14ac:dyDescent="0.25">
      <c r="A6" s="13">
        <v>2</v>
      </c>
      <c r="B6" s="15" t="s">
        <v>7</v>
      </c>
    </row>
    <row r="7" spans="1:2" ht="30" customHeight="1" x14ac:dyDescent="0.25">
      <c r="A7" s="14">
        <f>SUBTOTAL(109,ExpJan245678910[Timeline in Days])</f>
        <v>7</v>
      </c>
      <c r="B7" s="16" t="s">
        <v>9</v>
      </c>
    </row>
  </sheetData>
  <mergeCells count="1">
    <mergeCell ref="A1:B1"/>
  </mergeCells>
  <dataValidations count="5">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Title="Amount Validation" error="Amount should be a number." sqref="A3:A6">
      <formula1>ISNUMBER($A3)</formula1>
    </dataValidation>
    <dataValidation type="list" allowBlank="1" showInputMessage="1" showErrorMessage="1" sqref="B3:B6">
      <formula1>"Account Creation, Listing, Error Rectification, Live"</formula1>
    </dataValidation>
    <dataValidation allowBlank="1" showInputMessage="1" showErrorMessage="1" prompt="Enter the Amount of the expense in this column" sqref="A2"/>
    <dataValidation allowBlank="1" showInputMessage="1" showErrorMessage="1" prompt="Detailed expenses are outlined in the table in this worksheet. Navigation hyperlinks to the summary worksheet and the tips worksheet respectively are in cells D1 and E1" sqref="A1"/>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70C0"/>
    <pageSetUpPr autoPageBreaks="0" fitToPage="1"/>
  </sheetPr>
  <dimension ref="A1:C7"/>
  <sheetViews>
    <sheetView showGridLines="0" workbookViewId="0">
      <selection sqref="A1:B1"/>
    </sheetView>
  </sheetViews>
  <sheetFormatPr defaultRowHeight="30" customHeight="1" x14ac:dyDescent="0.25"/>
  <cols>
    <col min="1" max="1" width="21.85546875" customWidth="1"/>
    <col min="2" max="2" width="30.5703125" customWidth="1"/>
  </cols>
  <sheetData>
    <row r="1" spans="1:3" ht="35.1" customHeight="1" x14ac:dyDescent="0.4">
      <c r="A1" s="32" t="s">
        <v>8</v>
      </c>
      <c r="B1" s="32"/>
      <c r="C1" s="12"/>
    </row>
    <row r="2" spans="1:3" ht="17.100000000000001" customHeight="1" x14ac:dyDescent="0.25">
      <c r="A2" s="10" t="s">
        <v>10</v>
      </c>
      <c r="B2" s="17" t="s">
        <v>0</v>
      </c>
    </row>
    <row r="3" spans="1:3" ht="30" customHeight="1" x14ac:dyDescent="0.25">
      <c r="A3" s="13">
        <v>10</v>
      </c>
      <c r="B3" s="15" t="s">
        <v>4</v>
      </c>
    </row>
    <row r="4" spans="1:3" ht="30" customHeight="1" x14ac:dyDescent="0.25">
      <c r="A4" s="13">
        <v>2</v>
      </c>
      <c r="B4" s="15" t="s">
        <v>5</v>
      </c>
    </row>
    <row r="5" spans="1:3" ht="30" customHeight="1" x14ac:dyDescent="0.25">
      <c r="A5" s="13">
        <v>2</v>
      </c>
      <c r="B5" s="15" t="s">
        <v>6</v>
      </c>
    </row>
    <row r="6" spans="1:3" ht="30" customHeight="1" x14ac:dyDescent="0.25">
      <c r="A6" s="13">
        <v>1</v>
      </c>
      <c r="B6" s="15" t="s">
        <v>7</v>
      </c>
    </row>
    <row r="7" spans="1:3" ht="30" customHeight="1" x14ac:dyDescent="0.25">
      <c r="A7" s="14">
        <f>SUBTOTAL(109,ExpJan[Timeline in Days])</f>
        <v>15</v>
      </c>
      <c r="B7" s="16" t="s">
        <v>9</v>
      </c>
    </row>
  </sheetData>
  <mergeCells count="1">
    <mergeCell ref="A1:B1"/>
  </mergeCells>
  <dataValidations count="5">
    <dataValidation allowBlank="1" showInputMessage="1" showErrorMessage="1" prompt="Enter the Amount of the expense in this column" sqref="A2"/>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Title="Amount Validation" error="Amount should be a number." sqref="A3:A6">
      <formula1>ISNUMBER($A3)</formula1>
    </dataValidation>
    <dataValidation type="list" allowBlank="1" showInputMessage="1" showErrorMessage="1" sqref="B3:B6">
      <formula1>"Account Creation, Listing, Error Rectification, Live"</formula1>
    </dataValidation>
    <dataValidation allowBlank="1" showInputMessage="1" showErrorMessage="1" prompt="Detailed expenses are outlined in the table in this worksheet. Navigation hyperlinks to the summary worksheet and the tips worksheet respectively are in cells D1 and E1" sqref="C1 A1"/>
  </dataValidation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249977111117893"/>
    <pageSetUpPr autoPageBreaks="0" fitToPage="1"/>
  </sheetPr>
  <dimension ref="A1:B9"/>
  <sheetViews>
    <sheetView showGridLines="0" workbookViewId="0">
      <selection sqref="A1:B1"/>
    </sheetView>
  </sheetViews>
  <sheetFormatPr defaultRowHeight="30" customHeight="1" x14ac:dyDescent="0.25"/>
  <cols>
    <col min="1" max="2" width="23.85546875" customWidth="1"/>
  </cols>
  <sheetData>
    <row r="1" spans="1:2" ht="35.1" customHeight="1" x14ac:dyDescent="0.4">
      <c r="A1" s="32" t="s">
        <v>11</v>
      </c>
      <c r="B1" s="32"/>
    </row>
    <row r="2" spans="1:2" ht="17.100000000000001" customHeight="1" x14ac:dyDescent="0.25">
      <c r="A2" s="10" t="s">
        <v>10</v>
      </c>
      <c r="B2" s="17" t="s">
        <v>0</v>
      </c>
    </row>
    <row r="3" spans="1:2" ht="30" customHeight="1" x14ac:dyDescent="0.25">
      <c r="A3" s="13">
        <v>25</v>
      </c>
      <c r="B3" s="15" t="s">
        <v>4</v>
      </c>
    </row>
    <row r="4" spans="1:2" ht="30" customHeight="1" x14ac:dyDescent="0.25">
      <c r="A4" s="13">
        <v>2</v>
      </c>
      <c r="B4" s="15" t="s">
        <v>5</v>
      </c>
    </row>
    <row r="5" spans="1:2" ht="30" customHeight="1" x14ac:dyDescent="0.25">
      <c r="A5" s="13">
        <v>2</v>
      </c>
      <c r="B5" s="15" t="s">
        <v>6</v>
      </c>
    </row>
    <row r="6" spans="1:2" ht="30" customHeight="1" x14ac:dyDescent="0.25">
      <c r="A6" s="13">
        <v>1</v>
      </c>
      <c r="B6" s="15" t="s">
        <v>7</v>
      </c>
    </row>
    <row r="7" spans="1:2" ht="30" customHeight="1" x14ac:dyDescent="0.25">
      <c r="A7" s="14">
        <f>SUBTOTAL(109,ExpJan2[Timeline in Days])</f>
        <v>30</v>
      </c>
      <c r="B7" s="16" t="s">
        <v>9</v>
      </c>
    </row>
    <row r="8" spans="1:2" ht="30" customHeight="1" x14ac:dyDescent="0.25">
      <c r="A8" s="6"/>
      <c r="B8" s="2"/>
    </row>
    <row r="9" spans="1:2" ht="30" customHeight="1" x14ac:dyDescent="0.25">
      <c r="A9" s="9"/>
      <c r="B9" s="5"/>
    </row>
  </sheetData>
  <mergeCells count="1">
    <mergeCell ref="A1:B1"/>
  </mergeCells>
  <dataValidations count="6">
    <dataValidation allowBlank="1" showInputMessage="1" showErrorMessage="1" prompt="Detailed expenses are outlined in the table in this worksheet. Navigation hyperlinks to the summary worksheet and the tips worksheet respectively are in cells D1 and E1" sqref="A1"/>
    <dataValidation allowBlank="1" showInputMessage="1" showErrorMessage="1" prompt="Enter the Amount of the expense in this column" sqref="A2"/>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A date in February needs be entered in order for this expense to be added to the Summary sheet" sqref="A8">
      <formula1>MONTH($A8)=2</formula1>
    </dataValidation>
    <dataValidation type="list" allowBlank="1" showInputMessage="1" showErrorMessage="1" sqref="B3:B6">
      <formula1>"Account Creation, Listing, Error Rectification, Live"</formula1>
    </dataValidation>
    <dataValidation type="custom" errorStyle="warning" allowBlank="1" showInputMessage="1" showErrorMessage="1" errorTitle="Amount Validation" error="Amount should be a number." sqref="A3:A6">
      <formula1>ISNUMBER($A3)</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tint="0.39997558519241921"/>
    <pageSetUpPr autoPageBreaks="0" fitToPage="1"/>
  </sheetPr>
  <dimension ref="A1:B9"/>
  <sheetViews>
    <sheetView showGridLines="0" workbookViewId="0">
      <selection activeCell="A2" sqref="A2:B2"/>
    </sheetView>
  </sheetViews>
  <sheetFormatPr defaultRowHeight="30" customHeight="1" x14ac:dyDescent="0.25"/>
  <cols>
    <col min="1" max="1" width="24.85546875" customWidth="1"/>
    <col min="2" max="2" width="22.28515625" customWidth="1"/>
  </cols>
  <sheetData>
    <row r="1" spans="1:2" ht="35.1" customHeight="1" x14ac:dyDescent="0.4">
      <c r="A1" s="32" t="s">
        <v>12</v>
      </c>
      <c r="B1" s="32"/>
    </row>
    <row r="2" spans="1:2" ht="17.100000000000001" customHeight="1" x14ac:dyDescent="0.25">
      <c r="A2" s="10" t="s">
        <v>10</v>
      </c>
      <c r="B2" s="17" t="s">
        <v>0</v>
      </c>
    </row>
    <row r="3" spans="1:2" ht="30" customHeight="1" x14ac:dyDescent="0.25">
      <c r="A3" s="13">
        <v>3</v>
      </c>
      <c r="B3" s="15" t="s">
        <v>4</v>
      </c>
    </row>
    <row r="4" spans="1:2" ht="30" customHeight="1" x14ac:dyDescent="0.25">
      <c r="A4" s="13">
        <v>4</v>
      </c>
      <c r="B4" s="15" t="s">
        <v>5</v>
      </c>
    </row>
    <row r="5" spans="1:2" ht="30" customHeight="1" x14ac:dyDescent="0.25">
      <c r="A5" s="13">
        <v>3</v>
      </c>
      <c r="B5" s="15" t="s">
        <v>6</v>
      </c>
    </row>
    <row r="6" spans="1:2" ht="30" customHeight="1" x14ac:dyDescent="0.25">
      <c r="A6" s="13">
        <v>5</v>
      </c>
      <c r="B6" s="15" t="s">
        <v>7</v>
      </c>
    </row>
    <row r="7" spans="1:2" ht="30" customHeight="1" x14ac:dyDescent="0.25">
      <c r="A7" s="14">
        <f>SUBTOTAL(109,ExpJan24[Timeline in Days])</f>
        <v>15</v>
      </c>
      <c r="B7" s="16" t="s">
        <v>9</v>
      </c>
    </row>
    <row r="8" spans="1:2" ht="30" customHeight="1" x14ac:dyDescent="0.25">
      <c r="A8" s="6"/>
      <c r="B8" s="2"/>
    </row>
    <row r="9" spans="1:2" ht="30" customHeight="1" x14ac:dyDescent="0.25">
      <c r="A9" s="5"/>
      <c r="B9" s="5"/>
    </row>
  </sheetData>
  <mergeCells count="1">
    <mergeCell ref="A1:B1"/>
  </mergeCells>
  <dataValidations count="6">
    <dataValidation allowBlank="1" showInputMessage="1" showErrorMessage="1" prompt="Detailed expenses are outlined in the table in this worksheet. Navigation hyperlinks to the summary worksheet and the tips worksheet respectively are in cells D1 and E1" sqref="A1"/>
    <dataValidation allowBlank="1" showInputMessage="1" showErrorMessage="1" prompt="Enter the Amount of the expense in this column" sqref="A2"/>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A date in March needs be entered in order for this expense to be added to the Summary sheet" sqref="A8">
      <formula1>MONTH($A8)=3</formula1>
    </dataValidation>
    <dataValidation type="custom" errorStyle="warning" allowBlank="1" showInputMessage="1" showErrorMessage="1" errorTitle="Amount Validation" error="Amount should be a number." sqref="A3:A6">
      <formula1>ISNUMBER($A3)</formula1>
    </dataValidation>
    <dataValidation type="list" allowBlank="1" showInputMessage="1" showErrorMessage="1" sqref="B3:B6">
      <formula1>"Account Creation, Listing, Error Rectification, Live"</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00000"/>
    <pageSetUpPr autoPageBreaks="0" fitToPage="1"/>
  </sheetPr>
  <dimension ref="A1:B9"/>
  <sheetViews>
    <sheetView showGridLines="0" workbookViewId="0">
      <selection sqref="A1:B1"/>
    </sheetView>
  </sheetViews>
  <sheetFormatPr defaultRowHeight="30" customHeight="1" x14ac:dyDescent="0.25"/>
  <cols>
    <col min="1" max="1" width="23.140625" customWidth="1"/>
    <col min="2" max="2" width="21.85546875" customWidth="1"/>
  </cols>
  <sheetData>
    <row r="1" spans="1:2" ht="35.1" customHeight="1" x14ac:dyDescent="0.4">
      <c r="A1" s="32" t="s">
        <v>13</v>
      </c>
      <c r="B1" s="32"/>
    </row>
    <row r="2" spans="1:2" ht="17.100000000000001" customHeight="1" x14ac:dyDescent="0.25">
      <c r="A2" s="10" t="s">
        <v>10</v>
      </c>
      <c r="B2" s="17" t="s">
        <v>0</v>
      </c>
    </row>
    <row r="3" spans="1:2" ht="30" customHeight="1" x14ac:dyDescent="0.25">
      <c r="A3" s="13">
        <v>1</v>
      </c>
      <c r="B3" s="15" t="s">
        <v>4</v>
      </c>
    </row>
    <row r="4" spans="1:2" ht="30" customHeight="1" x14ac:dyDescent="0.25">
      <c r="A4" s="13">
        <v>2</v>
      </c>
      <c r="B4" s="15" t="s">
        <v>5</v>
      </c>
    </row>
    <row r="5" spans="1:2" ht="30" customHeight="1" x14ac:dyDescent="0.25">
      <c r="A5" s="13">
        <v>2</v>
      </c>
      <c r="B5" s="15" t="s">
        <v>6</v>
      </c>
    </row>
    <row r="6" spans="1:2" ht="30" customHeight="1" x14ac:dyDescent="0.25">
      <c r="A6" s="13">
        <v>1</v>
      </c>
      <c r="B6" s="15" t="s">
        <v>7</v>
      </c>
    </row>
    <row r="7" spans="1:2" ht="30" customHeight="1" x14ac:dyDescent="0.25">
      <c r="A7" s="14">
        <f>SUBTOTAL(109,ExpJan245[Timeline in Days])</f>
        <v>6</v>
      </c>
      <c r="B7" s="16" t="s">
        <v>9</v>
      </c>
    </row>
    <row r="8" spans="1:2" ht="30" customHeight="1" x14ac:dyDescent="0.25">
      <c r="A8" s="6"/>
      <c r="B8" s="2"/>
    </row>
    <row r="9" spans="1:2" ht="30" customHeight="1" x14ac:dyDescent="0.25">
      <c r="A9" s="5"/>
      <c r="B9" s="5"/>
    </row>
  </sheetData>
  <mergeCells count="1">
    <mergeCell ref="A1:B1"/>
  </mergeCells>
  <dataValidations count="6">
    <dataValidation allowBlank="1" showInputMessage="1" showErrorMessage="1" prompt="Detailed expenses are outlined in the table in this worksheet. Navigation hyperlinks to the summary worksheet and the tips worksheet respectively are in cells D1 and E1" sqref="A1"/>
    <dataValidation allowBlank="1" showInputMessage="1" showErrorMessage="1" prompt="Enter the Amount of the expense in this column" sqref="A2"/>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A date in April needs be entered  in order for this expense to be added to the Summary sheet" sqref="A8">
      <formula1>MONTH($A8)=4</formula1>
    </dataValidation>
    <dataValidation type="list" allowBlank="1" showInputMessage="1" showErrorMessage="1" sqref="B3:B6">
      <formula1>"Account Creation, Listing, Error Rectification, Live"</formula1>
    </dataValidation>
    <dataValidation type="custom" errorStyle="warning" allowBlank="1" showInputMessage="1" showErrorMessage="1" errorTitle="Amount Validation" error="Amount should be a number." sqref="A3:A6">
      <formula1>ISNUMBER($A3)</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pageSetUpPr autoPageBreaks="0" fitToPage="1"/>
  </sheetPr>
  <dimension ref="A1:C9"/>
  <sheetViews>
    <sheetView showGridLines="0" workbookViewId="0">
      <selection activeCell="A2" sqref="A2:B2"/>
    </sheetView>
  </sheetViews>
  <sheetFormatPr defaultRowHeight="30" customHeight="1" x14ac:dyDescent="0.25"/>
  <cols>
    <col min="1" max="1" width="22.140625" customWidth="1"/>
    <col min="2" max="2" width="25.140625" customWidth="1"/>
    <col min="3" max="3" width="15.5703125" customWidth="1"/>
  </cols>
  <sheetData>
    <row r="1" spans="1:3" ht="35.1" customHeight="1" x14ac:dyDescent="0.4">
      <c r="A1" s="32" t="s">
        <v>14</v>
      </c>
      <c r="B1" s="32"/>
      <c r="C1" s="18"/>
    </row>
    <row r="2" spans="1:3" ht="17.100000000000001" customHeight="1" x14ac:dyDescent="0.25">
      <c r="A2" s="10" t="s">
        <v>10</v>
      </c>
      <c r="B2" s="17" t="s">
        <v>0</v>
      </c>
      <c r="C2" s="4"/>
    </row>
    <row r="3" spans="1:3" ht="30" customHeight="1" x14ac:dyDescent="0.25">
      <c r="A3" s="13">
        <v>1</v>
      </c>
      <c r="B3" s="15" t="s">
        <v>4</v>
      </c>
      <c r="C3" s="3"/>
    </row>
    <row r="4" spans="1:3" ht="30" customHeight="1" x14ac:dyDescent="0.25">
      <c r="A4" s="13">
        <v>15</v>
      </c>
      <c r="B4" s="15" t="s">
        <v>5</v>
      </c>
      <c r="C4" s="3"/>
    </row>
    <row r="5" spans="1:3" ht="30" customHeight="1" x14ac:dyDescent="0.25">
      <c r="A5" s="13">
        <v>2</v>
      </c>
      <c r="B5" s="15" t="s">
        <v>6</v>
      </c>
      <c r="C5" s="3"/>
    </row>
    <row r="6" spans="1:3" ht="30" customHeight="1" x14ac:dyDescent="0.25">
      <c r="A6" s="13">
        <v>12</v>
      </c>
      <c r="B6" s="15" t="s">
        <v>7</v>
      </c>
      <c r="C6" s="3"/>
    </row>
    <row r="7" spans="1:3" ht="30" customHeight="1" x14ac:dyDescent="0.25">
      <c r="A7" s="14">
        <f>SUBTOTAL(109,ExpJan2456[Timeline in Days])</f>
        <v>30</v>
      </c>
      <c r="B7" s="16" t="s">
        <v>9</v>
      </c>
      <c r="C7" s="3"/>
    </row>
    <row r="8" spans="1:3" ht="30" customHeight="1" x14ac:dyDescent="0.25">
      <c r="A8" s="6"/>
      <c r="B8" s="2"/>
      <c r="C8" s="3"/>
    </row>
    <row r="9" spans="1:3" ht="30" customHeight="1" x14ac:dyDescent="0.25">
      <c r="A9" s="5"/>
      <c r="B9" s="5"/>
      <c r="C9" s="8"/>
    </row>
  </sheetData>
  <mergeCells count="1">
    <mergeCell ref="A1:B1"/>
  </mergeCells>
  <dataValidations count="7">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y needs be entered  in order for this expense to be added to the Summary sheet" sqref="A8">
      <formula1>MONTH($A8)=5</formula1>
    </dataValidation>
    <dataValidation allowBlank="1" showInputMessage="1" showErrorMessage="1" prompt="Detailed expenses are outlined in the table in this worksheet. Navigation hyperlinks to the summary worksheet and the tips worksheet respectively are in cells D1 and E1" sqref="C1 A1"/>
    <dataValidation allowBlank="1" showInputMessage="1" showErrorMessage="1" prompt="Enter the Amount of the expense in this column" sqref="C2 A2"/>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Title="Amount Validation" error="Amount should be a number." sqref="A3:A6">
      <formula1>ISNUMBER($A3)</formula1>
    </dataValidation>
    <dataValidation type="list" allowBlank="1" showInputMessage="1" showErrorMessage="1" sqref="B3:B6">
      <formula1>"Account Creation, Listing, Error Rectification, Live"</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EAA08"/>
    <pageSetUpPr autoPageBreaks="0" fitToPage="1"/>
  </sheetPr>
  <dimension ref="A1:C9"/>
  <sheetViews>
    <sheetView showGridLines="0" workbookViewId="0">
      <selection activeCell="A2" sqref="A2:B2"/>
    </sheetView>
  </sheetViews>
  <sheetFormatPr defaultRowHeight="30" customHeight="1" x14ac:dyDescent="0.25"/>
  <cols>
    <col min="1" max="1" width="23.85546875" customWidth="1"/>
    <col min="2" max="2" width="21.28515625" customWidth="1"/>
    <col min="3" max="3" width="15.5703125" customWidth="1"/>
  </cols>
  <sheetData>
    <row r="1" spans="1:3" ht="35.1" customHeight="1" x14ac:dyDescent="0.4">
      <c r="A1" s="32" t="s">
        <v>15</v>
      </c>
      <c r="B1" s="32"/>
      <c r="C1" s="18"/>
    </row>
    <row r="2" spans="1:3" ht="17.100000000000001" customHeight="1" x14ac:dyDescent="0.25">
      <c r="A2" s="10" t="s">
        <v>10</v>
      </c>
      <c r="B2" s="17" t="s">
        <v>0</v>
      </c>
      <c r="C2" s="4"/>
    </row>
    <row r="3" spans="1:3" ht="30" customHeight="1" x14ac:dyDescent="0.25">
      <c r="A3" s="13">
        <v>1</v>
      </c>
      <c r="B3" s="15" t="s">
        <v>4</v>
      </c>
      <c r="C3" s="3"/>
    </row>
    <row r="4" spans="1:3" ht="30" customHeight="1" x14ac:dyDescent="0.25">
      <c r="A4" s="13">
        <v>3</v>
      </c>
      <c r="B4" s="15" t="s">
        <v>5</v>
      </c>
      <c r="C4" s="3"/>
    </row>
    <row r="5" spans="1:3" ht="30" customHeight="1" x14ac:dyDescent="0.25">
      <c r="A5" s="13">
        <v>2</v>
      </c>
      <c r="B5" s="15" t="s">
        <v>6</v>
      </c>
      <c r="C5" s="3"/>
    </row>
    <row r="6" spans="1:3" ht="30" customHeight="1" x14ac:dyDescent="0.25">
      <c r="A6" s="13">
        <v>15</v>
      </c>
      <c r="B6" s="15" t="s">
        <v>7</v>
      </c>
      <c r="C6" s="3"/>
    </row>
    <row r="7" spans="1:3" ht="30" customHeight="1" x14ac:dyDescent="0.25">
      <c r="A7" s="14">
        <f>SUBTOTAL(109,ExpJan24567[Timeline in Days])</f>
        <v>21</v>
      </c>
      <c r="B7" s="16" t="s">
        <v>9</v>
      </c>
      <c r="C7" s="3"/>
    </row>
    <row r="8" spans="1:3" ht="30" customHeight="1" x14ac:dyDescent="0.25">
      <c r="A8" s="6"/>
      <c r="B8" s="2"/>
      <c r="C8" s="3"/>
    </row>
    <row r="9" spans="1:3" ht="30" customHeight="1" x14ac:dyDescent="0.25">
      <c r="A9" s="5"/>
      <c r="B9" s="5"/>
      <c r="C9" s="8"/>
    </row>
  </sheetData>
  <mergeCells count="1">
    <mergeCell ref="A1:B1"/>
  </mergeCells>
  <dataValidations count="7">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ne needs be entered  in order for this expense to be added to the Summary sheet" sqref="A8">
      <formula1>MONTH($A8)=6</formula1>
    </dataValidation>
    <dataValidation allowBlank="1" showInputMessage="1" showErrorMessage="1" prompt="Detailed expenses are outlined in the table in this worksheet. Navigation hyperlinks to the summary worksheet and the tips worksheet respectively are in cells D1 and E1" sqref="C1 A1"/>
    <dataValidation allowBlank="1" showInputMessage="1" showErrorMessage="1" prompt="Enter the Amount of the expense in this column" sqref="C2 A2"/>
    <dataValidation type="list" allowBlank="1" showInputMessage="1" showErrorMessage="1" sqref="B3:B6">
      <formula1>"Account Creation, Listing, Error Rectification, Live"</formula1>
    </dataValidation>
    <dataValidation type="custom" errorStyle="warning" allowBlank="1" showInputMessage="1" showErrorMessage="1" errorTitle="Amount Validation" error="Amount should be a number." sqref="A3:A6">
      <formula1>ISNUMBER($A3)</formula1>
    </dataValidation>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E25B10"/>
    <pageSetUpPr autoPageBreaks="0" fitToPage="1"/>
  </sheetPr>
  <dimension ref="A1:B7"/>
  <sheetViews>
    <sheetView showGridLines="0" zoomScaleNormal="100" workbookViewId="0">
      <selection activeCell="A2" sqref="A2:B2"/>
    </sheetView>
  </sheetViews>
  <sheetFormatPr defaultRowHeight="30" customHeight="1" x14ac:dyDescent="0.25"/>
  <cols>
    <col min="1" max="1" width="25.85546875" customWidth="1"/>
    <col min="2" max="2" width="24.42578125" customWidth="1"/>
  </cols>
  <sheetData>
    <row r="1" spans="1:2" ht="35.1" customHeight="1" x14ac:dyDescent="0.4">
      <c r="A1" s="32" t="s">
        <v>16</v>
      </c>
      <c r="B1" s="32"/>
    </row>
    <row r="2" spans="1:2" ht="17.100000000000001" customHeight="1" x14ac:dyDescent="0.25">
      <c r="A2" s="10" t="s">
        <v>10</v>
      </c>
      <c r="B2" s="17" t="s">
        <v>0</v>
      </c>
    </row>
    <row r="3" spans="1:2" ht="30" customHeight="1" x14ac:dyDescent="0.25">
      <c r="A3" s="13">
        <v>1</v>
      </c>
      <c r="B3" s="15" t="s">
        <v>4</v>
      </c>
    </row>
    <row r="4" spans="1:2" ht="30" customHeight="1" x14ac:dyDescent="0.25">
      <c r="A4" s="13">
        <v>5</v>
      </c>
      <c r="B4" s="15" t="s">
        <v>5</v>
      </c>
    </row>
    <row r="5" spans="1:2" ht="30" customHeight="1" x14ac:dyDescent="0.25">
      <c r="A5" s="13">
        <v>2</v>
      </c>
      <c r="B5" s="15" t="s">
        <v>6</v>
      </c>
    </row>
    <row r="6" spans="1:2" ht="30" customHeight="1" x14ac:dyDescent="0.25">
      <c r="A6" s="13">
        <v>1</v>
      </c>
      <c r="B6" s="15" t="s">
        <v>7</v>
      </c>
    </row>
    <row r="7" spans="1:2" ht="30" customHeight="1" x14ac:dyDescent="0.25">
      <c r="A7" s="14">
        <f>SUBTOTAL(109,ExpJan245678[Timeline in Days])</f>
        <v>9</v>
      </c>
      <c r="B7" s="16" t="s">
        <v>9</v>
      </c>
    </row>
  </sheetData>
  <mergeCells count="1">
    <mergeCell ref="A1:B1"/>
  </mergeCells>
  <dataValidations count="5">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 type="custom" errorStyle="warning" allowBlank="1" showInputMessage="1" showErrorMessage="1" errorTitle="Amount Validation" error="Amount should be a number." sqref="A3:A6">
      <formula1>ISNUMBER($A3)</formula1>
    </dataValidation>
    <dataValidation type="list" allowBlank="1" showInputMessage="1" showErrorMessage="1" sqref="B3:B6">
      <formula1>"Account Creation, Listing, Error Rectification, Live"</formula1>
    </dataValidation>
    <dataValidation allowBlank="1" showInputMessage="1" showErrorMessage="1" prompt="Enter the Amount of the expense in this column" sqref="A2"/>
    <dataValidation allowBlank="1" showInputMessage="1" showErrorMessage="1" prompt="Detailed expenses are outlined in the table in this worksheet. Navigation hyperlinks to the summary worksheet and the tips worksheet respectively are in cells D1 and E1" sqref="A1"/>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pageSetUpPr autoPageBreaks="0" fitToPage="1"/>
  </sheetPr>
  <dimension ref="A1:B7"/>
  <sheetViews>
    <sheetView showGridLines="0" zoomScaleNormal="100" workbookViewId="0">
      <selection activeCell="A2" sqref="A2:B2"/>
    </sheetView>
  </sheetViews>
  <sheetFormatPr defaultRowHeight="30" customHeight="1" x14ac:dyDescent="0.25"/>
  <cols>
    <col min="1" max="1" width="26.28515625" customWidth="1"/>
    <col min="2" max="2" width="24.28515625" customWidth="1"/>
  </cols>
  <sheetData>
    <row r="1" spans="1:2" ht="35.1" customHeight="1" x14ac:dyDescent="0.4">
      <c r="A1" s="32" t="s">
        <v>17</v>
      </c>
      <c r="B1" s="32"/>
    </row>
    <row r="2" spans="1:2" ht="17.100000000000001" customHeight="1" x14ac:dyDescent="0.25">
      <c r="A2" s="10" t="s">
        <v>10</v>
      </c>
      <c r="B2" s="17" t="s">
        <v>0</v>
      </c>
    </row>
    <row r="3" spans="1:2" ht="30" customHeight="1" x14ac:dyDescent="0.25">
      <c r="A3" s="13">
        <v>1</v>
      </c>
      <c r="B3" s="15" t="s">
        <v>4</v>
      </c>
    </row>
    <row r="4" spans="1:2" ht="30" customHeight="1" x14ac:dyDescent="0.25">
      <c r="A4" s="13">
        <v>2</v>
      </c>
      <c r="B4" s="15" t="s">
        <v>5</v>
      </c>
    </row>
    <row r="5" spans="1:2" ht="30" customHeight="1" x14ac:dyDescent="0.25">
      <c r="A5" s="13">
        <v>2</v>
      </c>
      <c r="B5" s="15" t="s">
        <v>6</v>
      </c>
    </row>
    <row r="6" spans="1:2" ht="30" customHeight="1" x14ac:dyDescent="0.25">
      <c r="A6" s="13">
        <v>10</v>
      </c>
      <c r="B6" s="15" t="s">
        <v>7</v>
      </c>
    </row>
    <row r="7" spans="1:2" ht="30" customHeight="1" x14ac:dyDescent="0.25">
      <c r="A7" s="14">
        <f>SUBTOTAL(109,ExpJan2456789[Timeline in Days])</f>
        <v>15</v>
      </c>
      <c r="B7" s="16" t="s">
        <v>9</v>
      </c>
    </row>
  </sheetData>
  <mergeCells count="1">
    <mergeCell ref="A1:B1"/>
  </mergeCells>
  <dataValidations count="5">
    <dataValidation allowBlank="1" showInputMessage="1" showErrorMessage="1" prompt="Detailed expenses are outlined in the table in this worksheet. Navigation hyperlinks to the summary worksheet and the tips worksheet respectively are in cells D1 and E1" sqref="A1"/>
    <dataValidation allowBlank="1" showInputMessage="1" showErrorMessage="1" prompt="Enter the Amount of the expense in this column" sqref="A2"/>
    <dataValidation type="list" allowBlank="1" showInputMessage="1" showErrorMessage="1" sqref="B3:B6">
      <formula1>"Account Creation, Listing, Error Rectification, Live"</formula1>
    </dataValidation>
    <dataValidation type="custom" errorStyle="warning" allowBlank="1" showInputMessage="1" showErrorMessage="1" errorTitle="Amount Validation" error="Amount should be a number." sqref="A3:A6">
      <formula1>ISNUMBER($A3)</formula1>
    </dataValidation>
    <dataValidation allowBlank="1" showInputMessage="1" showErrorMessage="1" prompt="A list of expense categories automatically populated from the Expenses column in the Expense Summary table in the summary worksheet. ALT+DOWN ARROW to navigate the list. ENTER to select a Category" sqref="B2"/>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Summary</vt:lpstr>
      <vt:lpstr>Amazon</vt:lpstr>
      <vt:lpstr>e-Bay</vt:lpstr>
      <vt:lpstr>Lazada</vt:lpstr>
      <vt:lpstr>Bonanza</vt:lpstr>
      <vt:lpstr>Linio</vt:lpstr>
      <vt:lpstr>Wish</vt:lpstr>
      <vt:lpstr>Etsy</vt:lpstr>
      <vt:lpstr>Zilingo</vt:lpstr>
      <vt:lpstr>ZiFiti</vt:lpstr>
      <vt:lpstr>ColumnTitle2</vt:lpstr>
      <vt:lpstr>ExpenseCategories</vt:lpstr>
      <vt:lpstr>Amazon!Print_Titles</vt:lpstr>
      <vt:lpstr>Bonanza!Print_Titles</vt:lpstr>
      <vt:lpstr>'e-Bay'!Print_Titles</vt:lpstr>
      <vt:lpstr>Etsy!Print_Titles</vt:lpstr>
      <vt:lpstr>Lazada!Print_Titles</vt:lpstr>
      <vt:lpstr>Linio!Print_Titles</vt:lpstr>
      <vt:lpstr>Summary!Print_Titles</vt:lpstr>
      <vt:lpstr>Wish!Print_Titles</vt:lpstr>
      <vt:lpstr>Zilingo!Print_Titles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Aditya</dc:creator>
  <cp:lastModifiedBy>Aditya</cp:lastModifiedBy>
  <dcterms:created xsi:type="dcterms:W3CDTF">2016-09-19T01:00:44Z</dcterms:created>
  <dcterms:modified xsi:type="dcterms:W3CDTF">2018-02-08T06:57:18Z</dcterms:modified>
</cp:coreProperties>
</file>